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69891ED-EB0D-4270-A9A9-AA6BCED3757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<sst xmlns="http://schemas.openxmlformats.org/spreadsheetml/2006/main" xmlns:r="http://schemas.openxmlformats.org/officeDocument/2006/relationships" xmlns:xdr="http://schemas.openxmlformats.org/drawingml/2006/spreadsheetDrawing" count="1681" uniqueCount="274">
  <si>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</si>
  <si>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</si>
  <si>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</si>
  <si>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</si>
  <si>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</si>
  <si>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</si>
  <si>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</si>
  <si>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</si>
  <si>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</si>
  <si>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</si>
  <si>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</si>
  <si>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</si>
  <si>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</si>
  <si>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</si>
  <si>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</si>
  <si>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</si>
  <si>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</si>
  <si>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</si>
  <si>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</si>
  <si>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</si>
  <si>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</si>
  <si>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</si>
  <si>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</si>
  <si>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</si>
  <si>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</si>
  <si>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</si>
  <si>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</si>
  <si>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</si>
  <si>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</si>
  <si>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</si>
  <si>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</si>
  <si>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</si>
  <si>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</si>
  <si>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</si>
  <si>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</si>
  <si>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</si>
  <si>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</si>
  <si>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</si>
  <si>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</si>
  <si>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</si>
  <si>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</si>
  <si>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</si>
  <si>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</si>
  <si>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</si>
  <si>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</si>
  <si>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</si>
  <si>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</si>
  <si>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</si>
  <si>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</si>
  <si>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</si>
  <si>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</si>
  <si>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</si>
  <si>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</si>
  <si>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</si>
  <si>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</si>
  <si>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</si>
  <si>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</si>
  <si>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</si>
  <si>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</si>
  <si>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</si>
  <si>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</si>
  <si>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</si>
  <si>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</si>
  <si>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</si>
  <si>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</si>
  <si>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</si>
  <si>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</si>
  <si>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</si>
  <si>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</si>
  <si>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</si>
  <si>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</si>
  <si>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</si>
  <si>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</si>
  <si>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</si>
  <si>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</si>
  <si>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</si>
  <si>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</si>
  <si>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</si>
  <si>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</si>
  <si>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</si>
  <si>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</si>
  <si>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</si>
  <si>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</si>
  <si>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</si>
  <si>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</si>
  <si>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</si>
  <si>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</si>
  <si>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</si>
  <si>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</si>
  <si>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</si>
  <si>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</si>
  <si>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</si>
  <si>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</si>
  <si>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</si>
  <si>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</si>
  <si>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</si>
  <si>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</si>
  <si>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</si>
  <si>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</si>
  <si>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</si>
  <si>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</si>
  <si>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</si>
  <si>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</si>
  <si>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</si>
  <si>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</si>
  <si>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</si>
  <si>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</si>
  <si>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</si>
  <si>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</si>
  <si>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</si>
  <si>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</si>
  <si>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</si>
  <si>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</si>
  <si>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</si>
  <si>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</si>
  <si>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</si>
  <si>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</si>
  <si>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</si>
  <si>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</si>
  <si>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</si>
  <si>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</si>
  <si>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</si>
  <si>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</si>
  <si>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</si>
  <si>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</si>
  <si>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</si>
  <si>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</si>
  <si>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</si>
  <si>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</si>
  <si>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</si>
  <si>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</si>
  <si>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</si>
  <si>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</si>
  <si>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</si>
  <si>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</si>
  <si>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</si>
  <si>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</si>
  <si>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</si>
  <si>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</si>
  <si>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</si>
  <si>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</si>
  <si>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</si>
  <si>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</si>
  <si>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</si>
  <si>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</si>
  <si>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</si>
  <si>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</si>
  <si>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</si>
  <si>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</si>
  <si>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</si>
  <si>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</si>
  <si>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</si>
  <si>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</si>
  <si>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</si>
  <si>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</si>
  <si>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</si>
  <si>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</si>
  <si>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</si>
  <si>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</si>
  <si>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Argentina</t>
  </si>
  <si>
    <t xml:space="preserve">UNESCO LLECE SERCE </t>
  </si>
  <si>
    <t xml:space="preserve">UNESCO LLECE TERCE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</si>
  <si>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</si>
  <si>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</si>
  <si>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</si>
  <si>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data (31%) are not included in the estimate.</t>
  </si>
  <si>
    <t>Yes</t>
  </si>
  <si>
    <t xml:space="preserve">Basic estimate used </t>
  </si>
  <si>
    <t>Banos en buen estado</t>
  </si>
  <si>
    <t>Estimated from banos en buen estado</t>
  </si>
  <si>
    <t>Desague</t>
  </si>
  <si>
    <t>Alcantarillado</t>
  </si>
  <si>
    <t>No</t>
  </si>
  <si>
    <t xml:space="preserve">No handwashing data.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</si>
  <si>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to estimate improved sanitation since only 'desague' is included, which excludes a number of 'improved' facility types.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</si>
  <si>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'Banos en buen estado' are used as an estimate for improved and usable facilities, which is assumed to estimate 'basic' coverage in the absence of other data. Missing data (31-32%) are excluded from the analysis.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</si>
  <si>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</si>
  <si>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</si>
  <si>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</si>
  <si>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</si>
  <si>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</si>
  <si>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</si>
  <si>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</si>
  <si>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</si>
  <si>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</si>
  <si>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</si>
  <si>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</si>
  <si>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</si>
  <si>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</si>
  <si>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</si>
  <si>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</si>
  <si>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</si>
  <si>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</si>
  <si>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</si>
  <si>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</si>
  <si>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</si>
  <si>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</si>
  <si>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</si>
  <si>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</si>
  <si>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</si>
  <si>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</si>
  <si>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</si>
  <si>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</si>
  <si>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</si>
  <si>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</si>
  <si>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</si>
  <si>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</si>
  <si>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</si>
  <si>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</si>
  <si>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</si>
  <si>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</si>
  <si>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</si>
  <si>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</si>
  <si>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</si>
  <si>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</si>
  <si>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</si>
  <si>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</si>
  <si>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</si>
  <si>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ARG_2006_LLECE</t>
  </si>
  <si>
    <t>ARG_2013_LLECE</t>
  </si>
  <si>
    <t>2006</t>
  </si>
  <si>
    <t>2013</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</si>
  <si>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</si>
  <si>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</si>
  <si>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</si>
  <si>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</si>
  <si>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</si>
  <si>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</si>
  <si>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</si>
  <si>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</si>
  <si>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</si>
  <si>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</si>
  <si>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</si>
  <si>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</si>
  <si>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</si>
  <si>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</si>
  <si>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</si>
  <si>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</si>
  <si>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</si>
  <si>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</si>
  <si>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</si>
  <si>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</si>
  <si>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</si>
  <si>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</si>
  <si>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ARG_2013_UIS</t>
  </si>
  <si>
    <t>Other</t>
  </si>
  <si>
    <t>UNESCO Institute of Statistics (http://sdg4-data.uis.unesco.org/)</t>
  </si>
  <si>
    <t xml:space="preserve">Data are only reported for basic drinking water in primary schools. This value is used to estimate coverage nationally in the absence of information for other school levels. </t>
  </si>
  <si>
    <t/>
  </si>
  <si>
    <t>No data on sanitation.</t>
  </si>
  <si>
    <t>No data on hygiene.</t>
  </si>
  <si>
    <t>ARG_2019_EMIS</t>
  </si>
  <si>
    <t>EMIS</t>
  </si>
  <si>
    <t>Informe Nacional de Indicadores Educativos: Situacion y evolucion del derecho a la educacion en Argentina</t>
  </si>
  <si>
    <t>Agua potable</t>
  </si>
  <si>
    <t>The number of schools for pre-primary through secondary are not included in the report. 'Agua potable' is used to estimate improved sources. A note states that 'agua corriente' was used as the indicator from 2009 to 2013 and was changed to 'agua potable' since it is a better indicator than 'agua corriente' which only indicates network connection. We were unable to find the previous data but the data above may represent an underestimate of the proportion of schools with an 'improved' water source. It is unclear if these data are based on water quality testing or assumptions by school administration.</t>
  </si>
  <si>
    <t>ARG_2019_LLECE</t>
  </si>
  <si>
    <t xml:space="preserve">Estudio Regional Comparativo y Explicativo (ERCE 2019): https://www.unesco.org/es/articles/estudio-regional-comparativo-y-explicativo-erce-2019 </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</si>
  <si>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 are not included in the estimate. Unweighted data are used. The rural estimate is not used since there are fewer than 50 schools surveyed from this domain.</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</si>
  <si>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</si>
  <si>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(1.9% for type and 1% for state) are excluded from the analysis.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 The rural value is not used since there are fewer than 50 schools surveyed from this domain.</t>
  </si>
  <si>
    <t>ARG_2021_UIS</t>
  </si>
  <si>
    <t>No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</si>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</sst>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0"/>
    <xf numFmtId="0" fontId="15" fillId="0" borderId="90"/>
    <xf numFmtId="0" fontId="19" fillId="0" borderId="90"/>
  </cellStyleXfs>
  <cellXfs count="103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2" fillId="0" borderId="24" xfId="0" applyFont="true" applyBorder="true" applyAlignment="true">
      <alignment horizontal="left" vertical="center" wrapText="true"/>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0" fillId="0" borderId="7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81" fillId="42" borderId="15" xfId="0" applyFont="true" applyFill="true" applyBorder="true" applyAlignment="true">
      <alignment horizontal="left" vertical="center"/>
    </xf>
    <xf numFmtId="164" fontId="3" fillId="0" borderId="13" xfId="0" applyNumberFormat="true" applyFont="true" applyBorder="true" applyAlignment="true">
      <alignment horizontal="center"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99" fillId="0" borderId="90"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100" fillId="49" borderId="91" xfId="0" applyNumberFormat="true" applyFont="true" applyFill="true" applyBorder="true" applyAlignment="true" applyProtection="true">
      <alignment horizontal="center" vertical="center"/>
    </xf>
    <xf numFmtId="1" fontId="101" fillId="50" borderId="92" xfId="0" applyNumberFormat="true" applyFont="true" applyFill="true" applyBorder="true" applyAlignment="true" applyProtection="true">
      <alignment horizontal="center" vertical="center"/>
    </xf>
    <xf numFmtId="1" fontId="102" fillId="51" borderId="93" xfId="0" applyNumberFormat="true" applyFont="true" applyFill="true" applyBorder="true" applyAlignment="true" applyProtection="true">
      <alignment horizontal="center" vertical="center"/>
    </xf>
    <xf numFmtId="1" fontId="103" fillId="52" borderId="94" xfId="0" applyNumberFormat="true" applyFont="true" applyFill="true" applyBorder="true" applyAlignment="true" applyProtection="true">
      <alignment horizontal="center" vertical="center"/>
    </xf>
    <xf numFmtId="1" fontId="104" fillId="53" borderId="95" xfId="0" applyNumberFormat="true" applyFont="true" applyFill="true" applyBorder="true" applyAlignment="true" applyProtection="true">
      <alignment horizontal="center" vertical="center"/>
    </xf>
    <xf numFmtId="1" fontId="105" fillId="54" borderId="96" xfId="0" applyNumberFormat="true" applyFont="true" applyFill="true" applyBorder="true" applyAlignment="true" applyProtection="true">
      <alignment horizontal="center" vertical="center"/>
    </xf>
    <xf numFmtId="1" fontId="106" fillId="55" borderId="97" xfId="0" applyNumberFormat="true" applyFont="true" applyFill="true" applyBorder="true" applyAlignment="true" applyProtection="true">
      <alignment horizontal="center" vertical="center"/>
    </xf>
    <xf numFmtId="1" fontId="107" fillId="56" borderId="98" xfId="0" applyNumberFormat="true" applyFont="true" applyFill="true" applyBorder="true" applyAlignment="true" applyProtection="true">
      <alignment horizontal="center" vertical="center"/>
    </xf>
    <xf numFmtId="1" fontId="108" fillId="57" borderId="99" xfId="0" applyNumberFormat="true" applyFont="true" applyFill="true" applyBorder="true" applyAlignment="true" applyProtection="true">
      <alignment horizontal="center" vertical="center"/>
    </xf>
    <xf numFmtId="1" fontId="109" fillId="58" borderId="100" xfId="0" applyNumberFormat="true" applyFont="true" applyFill="true" applyBorder="true" applyAlignment="true" applyProtection="true">
      <alignment horizontal="center" vertical="center"/>
    </xf>
    <xf numFmtId="1" fontId="110" fillId="59" borderId="101" xfId="0" applyNumberFormat="true" applyFont="true" applyFill="true" applyBorder="true" applyAlignment="true" applyProtection="true">
      <alignment horizontal="center" vertical="center"/>
    </xf>
    <xf numFmtId="1" fontId="111" fillId="60" borderId="102" xfId="0" applyNumberFormat="true" applyFont="true" applyFill="true" applyBorder="true" applyAlignment="true" applyProtection="true">
      <alignment horizontal="center" vertical="center"/>
    </xf>
    <xf numFmtId="1" fontId="112" fillId="61" borderId="103" xfId="0" applyNumberFormat="true" applyFont="true" applyFill="true" applyBorder="true" applyAlignment="true" applyProtection="true">
      <alignment horizontal="center" vertical="center"/>
    </xf>
    <xf numFmtId="1" fontId="113" fillId="62" borderId="104" xfId="0" applyNumberFormat="true" applyFont="true" applyFill="true" applyBorder="true" applyAlignment="true" applyProtection="true">
      <alignment horizontal="center" vertical="center"/>
    </xf>
    <xf numFmtId="1" fontId="114" fillId="63" borderId="105" xfId="0" applyNumberFormat="true" applyFont="true" applyFill="true" applyBorder="true" applyAlignment="true" applyProtection="true">
      <alignment horizontal="center" vertical="center"/>
    </xf>
    <xf numFmtId="1" fontId="115" fillId="64" borderId="106" xfId="0" applyNumberFormat="true" applyFont="true" applyFill="true" applyBorder="true" applyAlignment="true" applyProtection="true">
      <alignment horizontal="center" vertical="center"/>
    </xf>
    <xf numFmtId="1" fontId="116" fillId="65" borderId="107" xfId="0" applyNumberFormat="true" applyFont="true" applyFill="true" applyBorder="true" applyAlignment="true" applyProtection="true">
      <alignment horizontal="center" vertical="center"/>
    </xf>
    <xf numFmtId="1" fontId="117" fillId="66" borderId="108" xfId="0" applyNumberFormat="true" applyFont="true" applyFill="true" applyBorder="true" applyAlignment="true" applyProtection="true">
      <alignment horizontal="center" vertical="center"/>
    </xf>
    <xf numFmtId="1" fontId="118" fillId="67" borderId="109" xfId="0" applyNumberFormat="true" applyFont="true" applyFill="true" applyBorder="true" applyAlignment="true" applyProtection="true">
      <alignment horizontal="center" vertical="center"/>
    </xf>
    <xf numFmtId="1" fontId="119" fillId="68" borderId="110" xfId="0" applyNumberFormat="true" applyFont="true" applyFill="true" applyBorder="true" applyAlignment="true" applyProtection="true">
      <alignment horizontal="center" vertical="center"/>
    </xf>
    <xf numFmtId="1" fontId="120" fillId="69" borderId="111" xfId="0" applyNumberFormat="true" applyFont="true" applyFill="true" applyBorder="true" applyAlignment="true" applyProtection="true">
      <alignment horizontal="center" vertical="center"/>
    </xf>
    <xf numFmtId="1" fontId="121" fillId="70" borderId="112" xfId="0" applyNumberFormat="true" applyFont="true" applyFill="true" applyBorder="true" applyAlignment="true" applyProtection="true">
      <alignment horizontal="center" vertical="center"/>
    </xf>
    <xf numFmtId="1" fontId="122" fillId="71" borderId="113" xfId="0" applyNumberFormat="true" applyFont="true" applyFill="true" applyBorder="true" applyAlignment="true" applyProtection="true">
      <alignment horizontal="center" vertical="center"/>
    </xf>
    <xf numFmtId="0" fontId="123" fillId="72" borderId="114" xfId="0" applyNumberFormat="true" applyFont="true" applyFill="true" applyBorder="true" applyAlignment="true" applyProtection="true">
      <alignment horizontal="center" vertical="center"/>
    </xf>
    <xf numFmtId="164" fontId="124" fillId="73" borderId="115" xfId="0" applyNumberFormat="true" applyFont="true" applyFill="true" applyBorder="true" applyAlignment="true" applyProtection="true">
      <alignment horizontal="center" vertical="center"/>
    </xf>
    <xf numFmtId="0" fontId="125" fillId="74" borderId="116" xfId="0" applyNumberFormat="true" applyFont="true" applyFill="true" applyBorder="true" applyAlignment="true" applyProtection="true">
      <alignment horizontal="center" vertical="center"/>
    </xf>
    <xf numFmtId="0" fontId="126" fillId="75" borderId="117" xfId="0" applyNumberFormat="true" applyFont="true" applyFill="true" applyBorder="true" applyAlignment="true" applyProtection="true">
      <alignment horizontal="center" vertical="center"/>
    </xf>
    <xf numFmtId="0" fontId="127" fillId="76" borderId="118" xfId="0" applyNumberFormat="true" applyFont="true" applyFill="true" applyBorder="true" applyAlignment="true" applyProtection="true">
      <alignment horizontal="center" vertical="center"/>
    </xf>
    <xf numFmtId="1" fontId="128" fillId="77" borderId="119" xfId="0" applyNumberFormat="true" applyFont="true" applyFill="true" applyBorder="true" applyAlignment="true" applyProtection="true">
      <alignment horizontal="center" vertical="center"/>
    </xf>
    <xf numFmtId="0" fontId="129" fillId="78" borderId="120" xfId="0" applyNumberFormat="true" applyFont="true" applyFill="true" applyBorder="true" applyAlignment="true" applyProtection="true">
      <alignment horizontal="center" vertical="center"/>
    </xf>
    <xf numFmtId="164" fontId="130" fillId="79" borderId="121" xfId="0" applyNumberFormat="true" applyFont="true" applyFill="true" applyBorder="true" applyAlignment="true" applyProtection="true">
      <alignment horizontal="center" vertical="center"/>
    </xf>
    <xf numFmtId="0" fontId="131" fillId="80" borderId="122" xfId="0" applyNumberFormat="true" applyFont="true" applyFill="true" applyBorder="true" applyAlignment="true" applyProtection="true">
      <alignment horizontal="center" vertical="center"/>
    </xf>
    <xf numFmtId="0" fontId="132" fillId="81" borderId="123" xfId="0" applyNumberFormat="true" applyFont="true" applyFill="true" applyBorder="true" applyAlignment="true" applyProtection="true">
      <alignment horizontal="center" vertical="center"/>
    </xf>
    <xf numFmtId="0" fontId="133" fillId="82" borderId="124" xfId="0" applyNumberFormat="true" applyFont="true" applyFill="true" applyBorder="true" applyAlignment="true" applyProtection="true">
      <alignment horizontal="center" vertical="center"/>
    </xf>
    <xf numFmtId="0" fontId="134" fillId="83" borderId="125" xfId="0" applyNumberFormat="true" applyFont="true" applyFill="true" applyBorder="true" applyAlignment="true" applyProtection="true">
      <alignment horizontal="center" vertical="center"/>
    </xf>
    <xf numFmtId="164" fontId="135" fillId="84" borderId="126" xfId="0" applyNumberFormat="true" applyFont="true" applyFill="true" applyBorder="true" applyAlignment="true" applyProtection="true">
      <alignment horizontal="center" vertical="center"/>
    </xf>
    <xf numFmtId="0" fontId="136" fillId="85" borderId="127" xfId="0" applyNumberFormat="true" applyFont="true" applyFill="true" applyBorder="true" applyAlignment="true" applyProtection="true">
      <alignment horizontal="center" vertical="center"/>
    </xf>
    <xf numFmtId="0" fontId="137" fillId="86" borderId="128" xfId="0" applyNumberFormat="true" applyFont="true" applyFill="true" applyBorder="true" applyAlignment="true" applyProtection="true">
      <alignment horizontal="center" vertical="center"/>
    </xf>
    <xf numFmtId="0" fontId="138" fillId="87" borderId="129" xfId="0" applyNumberFormat="true" applyFont="true" applyFill="true" applyBorder="true" applyAlignment="true" applyProtection="true">
      <alignment horizontal="center" vertical="center"/>
    </xf>
    <xf numFmtId="0" fontId="139" fillId="88" borderId="130" xfId="0" applyNumberFormat="true" applyFont="true" applyFill="true" applyBorder="true" applyAlignment="true" applyProtection="true">
      <alignment horizontal="center" vertical="center"/>
    </xf>
    <xf numFmtId="164" fontId="140" fillId="89" borderId="131" xfId="0" applyNumberFormat="true" applyFont="true" applyFill="true" applyBorder="true" applyAlignment="true" applyProtection="true">
      <alignment horizontal="center" vertical="center"/>
    </xf>
    <xf numFmtId="0" fontId="141" fillId="90" borderId="132" xfId="0" applyNumberFormat="true" applyFont="true" applyFill="true" applyBorder="true" applyAlignment="true" applyProtection="true">
      <alignment horizontal="center" vertical="center"/>
    </xf>
    <xf numFmtId="0" fontId="142" fillId="91" borderId="133" xfId="0" applyNumberFormat="true" applyFont="true" applyFill="true" applyBorder="true" applyAlignment="true" applyProtection="true">
      <alignment horizontal="center" vertical="center"/>
    </xf>
    <xf numFmtId="0" fontId="143" fillId="92" borderId="134" xfId="0" applyNumberFormat="true" applyFont="true" applyFill="true" applyBorder="true" applyAlignment="true" applyProtection="true">
      <alignment horizontal="center" vertical="center"/>
    </xf>
    <xf numFmtId="0" fontId="144" fillId="93" borderId="135" xfId="0" applyNumberFormat="true" applyFont="true" applyFill="true" applyBorder="true" applyAlignment="true" applyProtection="true">
      <alignment horizontal="center" vertical="center"/>
    </xf>
    <xf numFmtId="164" fontId="145" fillId="94" borderId="136" xfId="0" applyNumberFormat="true" applyFont="true" applyFill="true" applyBorder="true" applyAlignment="true" applyProtection="true">
      <alignment horizontal="center" vertical="center"/>
    </xf>
    <xf numFmtId="0" fontId="146" fillId="95" borderId="137" xfId="0" applyNumberFormat="true" applyFont="true" applyFill="true" applyBorder="true" applyAlignment="true" applyProtection="true">
      <alignment horizontal="center" vertical="center"/>
    </xf>
    <xf numFmtId="0" fontId="147" fillId="96" borderId="138" xfId="0" applyNumberFormat="true" applyFont="true" applyFill="true" applyBorder="true" applyAlignment="true" applyProtection="true">
      <alignment horizontal="center" vertical="center"/>
    </xf>
    <xf numFmtId="0" fontId="148" fillId="97" borderId="139" xfId="0" applyNumberFormat="true" applyFont="true" applyFill="true" applyBorder="true" applyAlignment="true" applyProtection="true">
      <alignment horizontal="center" vertical="center"/>
    </xf>
    <xf numFmtId="0" fontId="149" fillId="98" borderId="140" xfId="0" applyNumberFormat="true" applyFont="true" applyFill="true" applyBorder="true" applyAlignment="true" applyProtection="true">
      <alignment horizontal="center" vertical="center"/>
    </xf>
    <xf numFmtId="164" fontId="150" fillId="99" borderId="141" xfId="0" applyNumberFormat="true" applyFont="true" applyFill="true" applyBorder="true" applyAlignment="true" applyProtection="true">
      <alignment horizontal="center" vertical="center"/>
    </xf>
    <xf numFmtId="0" fontId="151" fillId="100" borderId="142" xfId="0" applyNumberFormat="true" applyFont="true" applyFill="true" applyBorder="true" applyAlignment="true" applyProtection="true">
      <alignment horizontal="center" vertical="center"/>
    </xf>
    <xf numFmtId="0" fontId="152" fillId="101" borderId="143" xfId="0" applyNumberFormat="true" applyFont="true" applyFill="true" applyBorder="true" applyAlignment="true" applyProtection="true">
      <alignment horizontal="center" vertical="center"/>
    </xf>
    <xf numFmtId="0" fontId="153" fillId="102" borderId="144" xfId="0" applyNumberFormat="true" applyFont="true" applyFill="true" applyBorder="true" applyAlignment="true" applyProtection="true">
      <alignment horizontal="center" vertical="center"/>
    </xf>
    <xf numFmtId="0" fontId="154" fillId="103" borderId="145" xfId="0" applyNumberFormat="true" applyFont="true" applyFill="true" applyBorder="true" applyAlignment="true" applyProtection="true">
      <alignment horizontal="center" vertical="center"/>
    </xf>
    <xf numFmtId="164" fontId="155" fillId="104" borderId="146" xfId="0" applyNumberFormat="true" applyFont="true" applyFill="true" applyBorder="true" applyAlignment="true" applyProtection="true">
      <alignment horizontal="center" vertical="center"/>
    </xf>
    <xf numFmtId="0" fontId="156" fillId="105" borderId="147" xfId="0" applyNumberFormat="true" applyFont="true" applyFill="true" applyBorder="true" applyAlignment="true" applyProtection="true">
      <alignment horizontal="center" vertical="center"/>
    </xf>
    <xf numFmtId="0" fontId="157" fillId="106" borderId="148" xfId="0" applyNumberFormat="true" applyFont="true" applyFill="true" applyBorder="true" applyAlignment="true" applyProtection="true">
      <alignment horizontal="center" vertical="center"/>
    </xf>
    <xf numFmtId="0" fontId="158" fillId="107" borderId="149" xfId="0" applyNumberFormat="true" applyFont="true" applyFill="true" applyBorder="true" applyAlignment="true" applyProtection="true">
      <alignment horizontal="center" vertical="center"/>
    </xf>
    <xf numFmtId="0" fontId="159" fillId="108" borderId="150" xfId="0" applyNumberFormat="true" applyFont="true" applyFill="true" applyBorder="true" applyAlignment="true" applyProtection="true">
      <alignment horizontal="center" vertical="center"/>
    </xf>
    <xf numFmtId="164" fontId="160" fillId="109" borderId="151" xfId="0" applyNumberFormat="true" applyFont="true" applyFill="true" applyBorder="true" applyAlignment="true" applyProtection="true">
      <alignment horizontal="center" vertical="center"/>
    </xf>
    <xf numFmtId="0" fontId="161" fillId="110" borderId="152" xfId="0" applyNumberFormat="true" applyFont="true" applyFill="true" applyBorder="true" applyAlignment="true" applyProtection="true">
      <alignment horizontal="center" vertical="center"/>
    </xf>
    <xf numFmtId="0" fontId="162" fillId="111" borderId="153" xfId="0" applyNumberFormat="true" applyFont="true" applyFill="true" applyBorder="true" applyAlignment="true" applyProtection="true">
      <alignment horizontal="center" vertical="center"/>
    </xf>
    <xf numFmtId="0" fontId="163" fillId="112" borderId="154" xfId="0" applyNumberFormat="true" applyFont="true" applyFill="true" applyBorder="true" applyAlignment="true" applyProtection="true">
      <alignment horizontal="center" vertical="center"/>
    </xf>
    <xf numFmtId="0" fontId="164" fillId="113" borderId="155" xfId="0" applyNumberFormat="true" applyFont="true" applyFill="true" applyBorder="true" applyAlignment="true" applyProtection="true">
      <alignment horizontal="center" vertical="center"/>
    </xf>
    <xf numFmtId="164" fontId="165" fillId="114" borderId="156" xfId="0" applyNumberFormat="true" applyFont="true" applyFill="true" applyBorder="true" applyAlignment="true" applyProtection="true">
      <alignment horizontal="center" vertical="center"/>
    </xf>
    <xf numFmtId="0" fontId="166" fillId="115" borderId="157" xfId="0" applyNumberFormat="true" applyFont="true" applyFill="true" applyBorder="true" applyAlignment="true" applyProtection="true">
      <alignment horizontal="center" vertical="center"/>
    </xf>
    <xf numFmtId="0" fontId="167" fillId="116" borderId="158" xfId="0" applyNumberFormat="true" applyFont="true" applyFill="true" applyBorder="true" applyAlignment="true" applyProtection="true">
      <alignment horizontal="center" vertical="center"/>
    </xf>
    <xf numFmtId="0" fontId="168" fillId="117" borderId="159" xfId="0" applyNumberFormat="true" applyFont="true" applyFill="true" applyBorder="true" applyAlignment="true" applyProtection="true">
      <alignment horizontal="center" vertical="center"/>
    </xf>
    <xf numFmtId="0" fontId="169" fillId="118" borderId="160" xfId="0" applyNumberFormat="true" applyFont="true" applyFill="true" applyBorder="true" applyAlignment="true" applyProtection="true">
      <alignment horizontal="center" vertical="center"/>
    </xf>
    <xf numFmtId="164" fontId="170" fillId="119" borderId="161" xfId="0" applyNumberFormat="true" applyFont="true" applyFill="true" applyBorder="true" applyAlignment="true" applyProtection="true">
      <alignment horizontal="center" vertical="center"/>
    </xf>
    <xf numFmtId="0" fontId="171" fillId="120" borderId="162" xfId="0" applyNumberFormat="true" applyFont="true" applyFill="true" applyBorder="true" applyAlignment="true" applyProtection="true">
      <alignment horizontal="center" vertical="center"/>
    </xf>
    <xf numFmtId="0" fontId="172" fillId="121" borderId="163" xfId="0" applyNumberFormat="true" applyFont="true" applyFill="true" applyBorder="true" applyAlignment="true" applyProtection="true">
      <alignment horizontal="center" vertical="center"/>
    </xf>
    <xf numFmtId="0" fontId="173" fillId="122" borderId="164" xfId="0" applyNumberFormat="true" applyFont="true" applyFill="true" applyBorder="true" applyAlignment="true" applyProtection="true">
      <alignment horizontal="center" vertical="center"/>
    </xf>
    <xf numFmtId="0" fontId="174" fillId="123" borderId="165" xfId="0" applyNumberFormat="true" applyFont="true" applyFill="true" applyBorder="true" applyAlignment="true" applyProtection="true">
      <alignment horizontal="center" vertical="center"/>
    </xf>
    <xf numFmtId="164" fontId="175" fillId="124" borderId="166" xfId="0" applyNumberFormat="true" applyFont="true" applyFill="true" applyBorder="true" applyAlignment="true" applyProtection="true">
      <alignment horizontal="center" vertical="center"/>
    </xf>
    <xf numFmtId="0" fontId="176" fillId="125" borderId="167" xfId="0" applyNumberFormat="true" applyFont="true" applyFill="true" applyBorder="true" applyAlignment="true" applyProtection="true">
      <alignment horizontal="center" vertical="center"/>
    </xf>
    <xf numFmtId="0" fontId="177" fillId="126" borderId="168" xfId="0" applyNumberFormat="true" applyFont="true" applyFill="true" applyBorder="true" applyAlignment="true" applyProtection="true">
      <alignment horizontal="center" vertical="center"/>
    </xf>
    <xf numFmtId="0" fontId="178" fillId="127" borderId="169" xfId="0" applyNumberFormat="true" applyFont="true" applyFill="true" applyBorder="true" applyAlignment="true" applyProtection="true">
      <alignment horizontal="center" vertical="center"/>
    </xf>
    <xf numFmtId="0" fontId="179" fillId="128" borderId="170" xfId="0" applyNumberFormat="true" applyFont="true" applyFill="true" applyBorder="true" applyAlignment="true" applyProtection="true">
      <alignment horizontal="center" vertical="center"/>
    </xf>
    <xf numFmtId="164" fontId="180" fillId="129" borderId="171" xfId="0" applyNumberFormat="true" applyFont="true" applyFill="true" applyBorder="true" applyAlignment="true" applyProtection="true">
      <alignment horizontal="center" vertical="center"/>
    </xf>
    <xf numFmtId="0" fontId="181" fillId="130" borderId="172" xfId="0" applyNumberFormat="true" applyFont="true" applyFill="true" applyBorder="true" applyAlignment="true" applyProtection="true">
      <alignment horizontal="center" vertical="center"/>
    </xf>
    <xf numFmtId="0" fontId="182" fillId="131" borderId="173" xfId="0" applyNumberFormat="true" applyFont="true" applyFill="true" applyBorder="true" applyAlignment="true" applyProtection="true">
      <alignment horizontal="center" vertical="center"/>
    </xf>
    <xf numFmtId="0" fontId="183" fillId="132" borderId="174" xfId="0" applyNumberFormat="true" applyFont="true" applyFill="true" applyBorder="true" applyAlignment="true" applyProtection="true">
      <alignment horizontal="center" vertical="center"/>
    </xf>
    <xf numFmtId="0" fontId="184" fillId="133" borderId="175" xfId="0" applyNumberFormat="true" applyFont="true" applyFill="true" applyBorder="true" applyAlignment="true" applyProtection="true">
      <alignment horizontal="center" vertical="center"/>
    </xf>
    <xf numFmtId="164" fontId="185" fillId="134" borderId="176" xfId="0" applyNumberFormat="true" applyFont="true" applyFill="true" applyBorder="true" applyAlignment="true" applyProtection="true">
      <alignment horizontal="center" vertical="center"/>
    </xf>
    <xf numFmtId="0" fontId="186" fillId="135" borderId="177" xfId="0" applyNumberFormat="true" applyFont="true" applyFill="true" applyBorder="true" applyAlignment="true" applyProtection="true">
      <alignment horizontal="center" vertical="center"/>
    </xf>
    <xf numFmtId="0" fontId="187" fillId="136" borderId="178" xfId="0" applyNumberFormat="true" applyFont="true" applyFill="true" applyBorder="true" applyAlignment="true" applyProtection="true">
      <alignment horizontal="center" vertical="center"/>
    </xf>
    <xf numFmtId="0" fontId="188" fillId="137" borderId="179" xfId="0" applyNumberFormat="true" applyFont="true" applyFill="true" applyBorder="true" applyAlignment="true" applyProtection="true">
      <alignment horizontal="center" vertical="center"/>
    </xf>
    <xf numFmtId="0" fontId="189" fillId="138" borderId="180" xfId="0" applyNumberFormat="true" applyFont="true" applyFill="true" applyBorder="true" applyAlignment="true" applyProtection="true">
      <alignment horizontal="center" vertical="center"/>
    </xf>
    <xf numFmtId="164" fontId="190" fillId="139" borderId="181" xfId="0" applyNumberFormat="true" applyFont="true" applyFill="true" applyBorder="true" applyAlignment="true" applyProtection="true">
      <alignment horizontal="center" vertical="center"/>
    </xf>
    <xf numFmtId="0" fontId="191" fillId="140" borderId="182" xfId="0" applyNumberFormat="true" applyFont="true" applyFill="true" applyBorder="true" applyAlignment="true" applyProtection="true">
      <alignment horizontal="center" vertical="center"/>
    </xf>
    <xf numFmtId="0" fontId="192" fillId="141" borderId="183" xfId="0" applyNumberFormat="true" applyFont="true" applyFill="true" applyBorder="true" applyAlignment="true" applyProtection="true">
      <alignment horizontal="center" vertical="center"/>
    </xf>
    <xf numFmtId="0" fontId="193" fillId="142" borderId="184" xfId="0" applyNumberFormat="true" applyFont="true" applyFill="true" applyBorder="true" applyAlignment="true" applyProtection="true">
      <alignment horizontal="center" vertical="center"/>
    </xf>
    <xf numFmtId="0" fontId="194" fillId="143" borderId="185" xfId="0" applyNumberFormat="true" applyFont="true" applyFill="true" applyBorder="true" applyAlignment="true" applyProtection="true">
      <alignment horizontal="center" vertical="center"/>
    </xf>
    <xf numFmtId="164" fontId="195" fillId="144" borderId="186" xfId="0" applyNumberFormat="true" applyFont="true" applyFill="true" applyBorder="true" applyAlignment="true" applyProtection="true">
      <alignment horizontal="center" vertical="center"/>
    </xf>
    <xf numFmtId="0" fontId="196" fillId="145" borderId="187" xfId="0" applyNumberFormat="true" applyFont="true" applyFill="true" applyBorder="true" applyAlignment="true" applyProtection="true">
      <alignment horizontal="center" vertical="center"/>
    </xf>
    <xf numFmtId="0" fontId="197" fillId="146" borderId="188" xfId="0" applyNumberFormat="true" applyFont="true" applyFill="true" applyBorder="true" applyAlignment="true" applyProtection="true">
      <alignment horizontal="center" vertical="center"/>
    </xf>
    <xf numFmtId="0" fontId="198" fillId="147" borderId="189" xfId="0" applyNumberFormat="true" applyFont="true" applyFill="true" applyBorder="true" applyAlignment="true" applyProtection="true">
      <alignment horizontal="center" vertical="center"/>
    </xf>
    <xf numFmtId="0" fontId="199" fillId="148" borderId="190" xfId="0" applyNumberFormat="true" applyFont="true" applyFill="true" applyBorder="true" applyAlignment="true" applyProtection="true">
      <alignment horizontal="center" vertical="center"/>
    </xf>
    <xf numFmtId="164" fontId="200" fillId="149" borderId="191" xfId="0" applyNumberFormat="true" applyFont="true" applyFill="true" applyBorder="true" applyAlignment="true" applyProtection="true">
      <alignment horizontal="center" vertical="center"/>
    </xf>
    <xf numFmtId="0" fontId="201" fillId="150" borderId="192" xfId="0" applyNumberFormat="true" applyFont="true" applyFill="true" applyBorder="true" applyAlignment="true" applyProtection="true">
      <alignment horizontal="center" vertical="center"/>
    </xf>
    <xf numFmtId="0" fontId="202" fillId="151" borderId="193" xfId="0" applyNumberFormat="true" applyFont="true" applyFill="true" applyBorder="true" applyAlignment="true" applyProtection="true">
      <alignment horizontal="center" vertical="center"/>
    </xf>
    <xf numFmtId="0" fontId="203" fillId="152" borderId="194" xfId="0" applyNumberFormat="true" applyFont="true" applyFill="true" applyBorder="true" applyAlignment="true" applyProtection="true">
      <alignment horizontal="center" vertical="center"/>
    </xf>
    <xf numFmtId="0" fontId="204" fillId="153" borderId="195" xfId="0" applyNumberFormat="true" applyFont="true" applyFill="true" applyBorder="true" applyAlignment="true" applyProtection="true">
      <alignment horizontal="center" vertical="center"/>
    </xf>
    <xf numFmtId="164" fontId="205" fillId="154" borderId="196" xfId="0" applyNumberFormat="true" applyFont="true" applyFill="true" applyBorder="true" applyAlignment="true" applyProtection="true">
      <alignment horizontal="center" vertical="center"/>
    </xf>
    <xf numFmtId="0" fontId="206" fillId="155" borderId="197" xfId="0" applyNumberFormat="true" applyFont="true" applyFill="true" applyBorder="true" applyAlignment="true" applyProtection="true">
      <alignment horizontal="center" vertical="center"/>
    </xf>
    <xf numFmtId="0" fontId="207" fillId="156" borderId="198" xfId="0" applyNumberFormat="true" applyFont="true" applyFill="true" applyBorder="true" applyAlignment="true" applyProtection="true">
      <alignment horizontal="center" vertical="center"/>
    </xf>
    <xf numFmtId="0" fontId="208" fillId="157" borderId="199" xfId="0" applyNumberFormat="true" applyFont="true" applyFill="true" applyBorder="true" applyAlignment="true" applyProtection="true">
      <alignment horizontal="center" vertical="center"/>
    </xf>
    <xf numFmtId="0" fontId="209" fillId="158" borderId="200" xfId="0" applyNumberFormat="true" applyFont="true" applyFill="true" applyBorder="true" applyAlignment="true" applyProtection="true">
      <alignment horizontal="center" vertical="center"/>
    </xf>
    <xf numFmtId="164" fontId="210" fillId="159" borderId="201" xfId="0" applyNumberFormat="true" applyFont="true" applyFill="true" applyBorder="true" applyAlignment="true" applyProtection="true">
      <alignment horizontal="center" vertical="center"/>
    </xf>
    <xf numFmtId="0" fontId="211" fillId="160" borderId="202" xfId="0" applyNumberFormat="true" applyFont="true" applyFill="true" applyBorder="true" applyAlignment="true" applyProtection="true">
      <alignment horizontal="center" vertical="center"/>
    </xf>
    <xf numFmtId="0" fontId="212" fillId="161" borderId="203" xfId="0" applyNumberFormat="true" applyFont="true" applyFill="true" applyBorder="true" applyAlignment="true" applyProtection="true">
      <alignment horizontal="center" vertical="center"/>
    </xf>
    <xf numFmtId="0" fontId="213" fillId="162" borderId="204" xfId="0" applyNumberFormat="true" applyFont="true" applyFill="true" applyBorder="true" applyAlignment="true" applyProtection="true">
      <alignment horizontal="center" vertical="center"/>
    </xf>
    <xf numFmtId="0" fontId="214" fillId="163" borderId="205" xfId="0" applyNumberFormat="true" applyFont="true" applyFill="true" applyBorder="true" applyAlignment="true" applyProtection="true">
      <alignment horizontal="center" vertical="center"/>
    </xf>
    <xf numFmtId="164" fontId="215" fillId="164" borderId="206" xfId="0" applyNumberFormat="true" applyFont="true" applyFill="true" applyBorder="true" applyAlignment="true" applyProtection="true">
      <alignment horizontal="center" vertical="center"/>
    </xf>
    <xf numFmtId="0" fontId="216" fillId="165" borderId="207" xfId="0" applyNumberFormat="true" applyFont="true" applyFill="true" applyBorder="true" applyAlignment="true" applyProtection="true">
      <alignment horizontal="center" vertical="center"/>
    </xf>
    <xf numFmtId="0" fontId="217" fillId="166" borderId="208" xfId="0" applyNumberFormat="true" applyFont="true" applyFill="true" applyBorder="true" applyAlignment="true" applyProtection="true">
      <alignment horizontal="center" vertical="center"/>
    </xf>
    <xf numFmtId="0" fontId="218" fillId="167" borderId="209" xfId="0" applyNumberFormat="true" applyFont="true" applyFill="true" applyBorder="true" applyAlignment="true" applyProtection="true">
      <alignment horizontal="center" vertical="center"/>
    </xf>
    <xf numFmtId="0" fontId="219" fillId="168" borderId="210" xfId="0" applyNumberFormat="true" applyFont="true" applyFill="true" applyBorder="true" applyAlignment="true" applyProtection="true">
      <alignment horizontal="center" vertical="center"/>
    </xf>
    <xf numFmtId="164" fontId="220" fillId="169" borderId="211" xfId="0" applyNumberFormat="true" applyFont="true" applyFill="true" applyBorder="true" applyAlignment="true" applyProtection="true">
      <alignment horizontal="center" vertical="center"/>
    </xf>
    <xf numFmtId="0" fontId="221" fillId="170" borderId="212" xfId="0" applyNumberFormat="true" applyFont="true" applyFill="true" applyBorder="true" applyAlignment="true" applyProtection="true">
      <alignment horizontal="center" vertical="center"/>
    </xf>
    <xf numFmtId="0" fontId="222" fillId="171" borderId="213" xfId="0" applyNumberFormat="true" applyFont="true" applyFill="true" applyBorder="true" applyAlignment="true" applyProtection="true">
      <alignment horizontal="center" vertical="center"/>
    </xf>
    <xf numFmtId="0" fontId="223" fillId="172" borderId="214" xfId="0" applyNumberFormat="true" applyFont="true" applyFill="true" applyBorder="true" applyAlignment="true" applyProtection="true">
      <alignment horizontal="center" vertical="center"/>
    </xf>
    <xf numFmtId="0" fontId="224" fillId="173" borderId="215" xfId="0" applyNumberFormat="true" applyFont="true" applyFill="true" applyBorder="true" applyAlignment="true" applyProtection="true">
      <alignment horizontal="center" vertical="center"/>
    </xf>
    <xf numFmtId="164" fontId="225" fillId="174" borderId="216" xfId="0" applyNumberFormat="true" applyFont="true" applyFill="true" applyBorder="true" applyAlignment="true" applyProtection="true">
      <alignment horizontal="center" vertical="center"/>
    </xf>
    <xf numFmtId="0" fontId="226" fillId="175" borderId="217" xfId="0" applyNumberFormat="true" applyFont="true" applyFill="true" applyBorder="true" applyAlignment="true" applyProtection="true">
      <alignment horizontal="center" vertical="center"/>
    </xf>
    <xf numFmtId="0" fontId="227" fillId="176" borderId="218" xfId="0" applyNumberFormat="true" applyFont="true" applyFill="true" applyBorder="true" applyAlignment="true" applyProtection="true">
      <alignment horizontal="center" vertical="center"/>
    </xf>
    <xf numFmtId="0" fontId="228" fillId="177" borderId="219" xfId="0" applyNumberFormat="true" applyFont="true" applyFill="true" applyBorder="true" applyAlignment="true" applyProtection="true">
      <alignment horizontal="center" vertical="center"/>
    </xf>
    <xf numFmtId="0" fontId="229" fillId="178" borderId="220" xfId="0" applyNumberFormat="true" applyFont="true" applyFill="true" applyBorder="true" applyAlignment="true" applyProtection="true">
      <alignment horizontal="center" vertical="center"/>
    </xf>
    <xf numFmtId="164" fontId="230" fillId="179" borderId="221" xfId="0" applyNumberFormat="true" applyFont="true" applyFill="true" applyBorder="true" applyAlignment="true" applyProtection="true">
      <alignment horizontal="center" vertical="center"/>
    </xf>
    <xf numFmtId="0" fontId="231" fillId="180" borderId="222" xfId="0" applyNumberFormat="true" applyFont="true" applyFill="true" applyBorder="true" applyAlignment="true" applyProtection="true">
      <alignment horizontal="center" vertical="center"/>
    </xf>
    <xf numFmtId="0" fontId="232" fillId="181" borderId="223" xfId="0" applyNumberFormat="true" applyFont="true" applyFill="true" applyBorder="true" applyAlignment="true" applyProtection="true">
      <alignment horizontal="center" vertical="center"/>
    </xf>
    <xf numFmtId="0" fontId="233" fillId="182" borderId="224" xfId="0" applyNumberFormat="true" applyFont="true" applyFill="true" applyBorder="true" applyAlignment="true" applyProtection="true">
      <alignment horizontal="center" vertical="center"/>
    </xf>
    <xf numFmtId="0" fontId="234" fillId="183" borderId="225" xfId="0" applyNumberFormat="true" applyFont="true" applyFill="true" applyBorder="true" applyAlignment="true" applyProtection="true">
      <alignment horizontal="center" vertical="center"/>
    </xf>
    <xf numFmtId="164" fontId="235" fillId="184" borderId="226" xfId="0" applyNumberFormat="true" applyFont="true" applyFill="true" applyBorder="true" applyAlignment="true" applyProtection="true">
      <alignment horizontal="center" vertical="center"/>
    </xf>
    <xf numFmtId="0" fontId="236" fillId="185" borderId="227" xfId="0" applyNumberFormat="true" applyFont="true" applyFill="true" applyBorder="true" applyAlignment="true" applyProtection="true">
      <alignment horizontal="center" vertical="center"/>
    </xf>
    <xf numFmtId="0" fontId="237" fillId="186" borderId="228" xfId="0" applyNumberFormat="true" applyFont="true" applyFill="true" applyBorder="true" applyAlignment="true" applyProtection="true">
      <alignment horizontal="center" vertical="center"/>
    </xf>
    <xf numFmtId="0" fontId="238" fillId="187" borderId="229" xfId="0" applyNumberFormat="true" applyFont="true" applyFill="true" applyBorder="true" applyAlignment="true" applyProtection="true">
      <alignment horizontal="center" vertical="center"/>
    </xf>
    <xf numFmtId="0" fontId="239" fillId="188" borderId="230" xfId="0" applyNumberFormat="true" applyFont="true" applyFill="true" applyBorder="true" applyAlignment="true" applyProtection="true">
      <alignment horizontal="center" vertical="center"/>
    </xf>
    <xf numFmtId="164" fontId="240" fillId="189" borderId="231" xfId="0" applyNumberFormat="true" applyFont="true" applyFill="true" applyBorder="true" applyAlignment="true" applyProtection="true">
      <alignment horizontal="center" vertical="center"/>
    </xf>
    <xf numFmtId="0" fontId="241" fillId="190" borderId="232" xfId="0" applyNumberFormat="true" applyFont="true" applyFill="true" applyBorder="true" applyAlignment="true" applyProtection="true">
      <alignment horizontal="center" vertical="center"/>
    </xf>
    <xf numFmtId="0" fontId="242" fillId="191" borderId="233" xfId="0" applyNumberFormat="true" applyFont="true" applyFill="true" applyBorder="true" applyAlignment="true" applyProtection="true">
      <alignment horizontal="center" vertical="center"/>
    </xf>
    <xf numFmtId="0" fontId="243" fillId="192" borderId="234"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9" fillId="2" borderId="90" xfId="20" applyFont="true" applyFill="true"/>
    <xf numFmtId="0" fontId="26" fillId="2" borderId="90" xfId="20" applyFont="true" applyFill="true"/>
    <xf numFmtId="0" fontId="80" fillId="2" borderId="90" xfId="20" applyFont="true" applyFill="true"/>
    <xf numFmtId="0" fontId="65"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4" fillId="42" borderId="90" xfId="22" applyFont="true" applyFill="true" applyAlignment="true">
      <alignment horizontal="left" vertical="center" wrapText="true"/>
    </xf>
    <xf numFmtId="0" fontId="244" fillId="43" borderId="235" xfId="22" applyFont="true" applyFill="true" applyBorder="true" applyAlignment="true">
      <alignment horizontal="left" vertical="center" wrapText="true"/>
    </xf>
    <xf numFmtId="0" fontId="244" fillId="43" borderId="90" xfId="22" applyFont="true" applyFill="true" applyAlignment="true">
      <alignment horizontal="left" vertical="center" wrapText="true"/>
    </xf>
    <xf numFmtId="0" fontId="244"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5"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642C-4549-A16D-A1D78CC4B42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2C-4549-A16D-A1D78CC4B42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2C-4549-A16D-A1D78CC4B42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2C-4549-A16D-A1D78CC4B42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2C-4549-A16D-A1D78CC4B42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2C-4549-A16D-A1D78CC4B42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2C-4549-A16D-A1D78CC4B42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642C-4549-A16D-A1D78CC4B42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642C-4549-A16D-A1D78CC4B42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642C-4549-A16D-A1D78CC4B42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CA-46C2-BBFC-D8D7A038CA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CA-46C2-BBFC-D8D7A038CAA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CA-46C2-BBFC-D8D7A038CAA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06-4AD3-BADA-5BDCA9D7C05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06-4AD3-BADA-5BDCA9D7C0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06-4AD3-BADA-5BDCA9D7C05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3D-4A05-ACC3-D16C43B39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87</c:v>
                </c:pt>
                <c:pt idx="4">
                  <c:v>94.594594594594597</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90.8</c:v>
                </c:pt>
                <c:pt idx="14">
                  <c:v>90.8</c:v>
                </c:pt>
                <c:pt idx="15">
                  <c:v>90.8</c:v>
                </c:pt>
                <c:pt idx="16">
                  <c:v>90.8</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CA-46C2-BBFC-D8D7A038CA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CA-46C2-BBFC-D8D7A038CAA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CA-46C2-BBFC-D8D7A038CAA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06-4AD3-BADA-5BDCA9D7C0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06-4AD3-BADA-5BDCA9D7C05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3D-4A05-ACC3-D16C43B39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BCA-46C2-BBFC-D8D7A038CAA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CA-46C2-BBFC-D8D7A038CAA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CA-46C2-BBFC-D8D7A038CAA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CA-46C2-BBFC-D8D7A038CAA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06-4AD3-BADA-5BDCA9D7C05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06-4AD3-BADA-5BDCA9D7C0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06-4AD3-BADA-5BDCA9D7C05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3D-4A05-ACC3-D16C43B39B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BCA-46C2-BBFC-D8D7A038CAAB}"/>
            </c:ext>
          </c:extLst>
        </c:ser>
        <c:dLbls>
          <c:showLegendKey val="0"/>
          <c:showVal val="0"/>
          <c:showCatName val="0"/>
          <c:showSerName val="0"/>
          <c:showPercent val="0"/>
          <c:showBubbleSize val="0"/>
        </c:dLbls>
        <c:axId val="84418944"/>
        <c:axId val="84420480"/>
      </c:scatterChart>
      <c:valAx>
        <c:axId val="84418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480"/>
        <c:crosses val="autoZero"/>
        <c:crossBetween val="midCat"/>
        <c:majorUnit val="5"/>
      </c:valAx>
      <c:valAx>
        <c:axId val="84420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89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98-40B4-A9A2-D9B198C884B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98-40B4-A9A2-D9B198C884B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98-40B4-A9A2-D9B198C884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50-4536-AF46-C6313ACC8DF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50-4536-AF46-C6313ACC8DF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50-4536-AF46-C6313ACC8DF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C5-452D-9841-372C9F55C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84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84</c:v>
                </c:pt>
                <c:pt idx="16">
                  <c:v>84</c:v>
                </c:pt>
                <c:pt idx="17">
                  <c:v>84</c:v>
                </c:pt>
                <c:pt idx="18">
                  <c:v>84</c:v>
                </c:pt>
                <c:pt idx="19">
                  <c:v>84</c:v>
                </c:pt>
                <c:pt idx="20">
                  <c:v>84</c:v>
                </c:pt>
                <c:pt idx="21">
                  <c:v>84</c:v>
                </c:pt>
                <c:pt idx="22">
                  <c:v>84</c:v>
                </c:pt>
                <c:pt idx="23">
                  <c:v>84</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98-40B4-A9A2-D9B198C884B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98-40B4-A9A2-D9B198C884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50-4536-AF46-C6313ACC8DF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50-4536-AF46-C6313ACC8DF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C5-452D-9841-372C9F55C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198-40B4-A9A2-D9B198C884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98-40B4-A9A2-D9B198C884B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98-40B4-A9A2-D9B198C884B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98-40B4-A9A2-D9B198C884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50-4536-AF46-C6313ACC8DF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50-4536-AF46-C6313ACC8DF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50-4536-AF46-C6313ACC8DF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C5-452D-9841-372C9F55C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198-40B4-A9A2-D9B198C884B9}"/>
            </c:ext>
          </c:extLst>
        </c:ser>
        <c:dLbls>
          <c:showLegendKey val="0"/>
          <c:showVal val="0"/>
          <c:showCatName val="0"/>
          <c:showSerName val="0"/>
          <c:showPercent val="0"/>
          <c:showBubbleSize val="0"/>
        </c:dLbls>
        <c:axId val="84687104"/>
        <c:axId val="84692992"/>
      </c:scatterChart>
      <c:valAx>
        <c:axId val="84687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5"/>
      </c:valAx>
      <c:valAx>
        <c:axId val="84692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71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97-4668-9581-434DCF4219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97-4668-9581-434DCF42193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97-4668-9581-434DCF4219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80-41C4-9301-1AF66B59FCC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80-41C4-9301-1AF66B59FC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80-41C4-9301-1AF66B59FC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62-43D1-BA98-0D7F029551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80</c:v>
                </c:pt>
                <c:pt idx="1">
                  <c:v>87.719298245614027</c:v>
                </c:pt>
                <c:pt idx="2">
                  <c:v>#N/A</c:v>
                </c:pt>
                <c:pt idx="3">
                  <c:v>80</c:v>
                </c:pt>
                <c:pt idx="4">
                  <c:v>93.859649122807014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80.400000000000006</c:v>
                </c:pt>
                <c:pt idx="1">
                  <c:v>80.400000000000006</c:v>
                </c:pt>
                <c:pt idx="2">
                  <c:v>80.400000000000006</c:v>
                </c:pt>
                <c:pt idx="3">
                  <c:v>80.400000000000006</c:v>
                </c:pt>
                <c:pt idx="4">
                  <c:v>80.400000000000006</c:v>
                </c:pt>
                <c:pt idx="5">
                  <c:v>80.900000000000006</c:v>
                </c:pt>
                <c:pt idx="6">
                  <c:v>81.400000000000006</c:v>
                </c:pt>
                <c:pt idx="7">
                  <c:v>81.8</c:v>
                </c:pt>
                <c:pt idx="8">
                  <c:v>82.3</c:v>
                </c:pt>
                <c:pt idx="9">
                  <c:v>82.8</c:v>
                </c:pt>
                <c:pt idx="10">
                  <c:v>83.3</c:v>
                </c:pt>
                <c:pt idx="11">
                  <c:v>83.8</c:v>
                </c:pt>
                <c:pt idx="12">
                  <c:v>84.3</c:v>
                </c:pt>
                <c:pt idx="13">
                  <c:v>84.8</c:v>
                </c:pt>
                <c:pt idx="14">
                  <c:v>85.3</c:v>
                </c:pt>
                <c:pt idx="15">
                  <c:v>85.8</c:v>
                </c:pt>
                <c:pt idx="16">
                  <c:v>86.3</c:v>
                </c:pt>
                <c:pt idx="17">
                  <c:v>86.7</c:v>
                </c:pt>
                <c:pt idx="18">
                  <c:v>87.2</c:v>
                </c:pt>
                <c:pt idx="19">
                  <c:v>87.7</c:v>
                </c:pt>
                <c:pt idx="20">
                  <c:v>88.2</c:v>
                </c:pt>
                <c:pt idx="21">
                  <c:v>88.7</c:v>
                </c:pt>
                <c:pt idx="22">
                  <c:v>88.7</c:v>
                </c:pt>
                <c:pt idx="23">
                  <c:v>88.7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82.1</c:v>
                </c:pt>
                <c:pt idx="10">
                  <c:v>82.1</c:v>
                </c:pt>
                <c:pt idx="11">
                  <c:v>82.1</c:v>
                </c:pt>
                <c:pt idx="12">
                  <c:v>82.1</c:v>
                </c:pt>
                <c:pt idx="13">
                  <c:v>82.1</c:v>
                </c:pt>
                <c:pt idx="14">
                  <c:v>82.1</c:v>
                </c:pt>
                <c:pt idx="15">
                  <c:v>82.1</c:v>
                </c:pt>
                <c:pt idx="16">
                  <c:v>82.1</c:v>
                </c:pt>
                <c:pt idx="17">
                  <c:v>82.1</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97-4668-9581-434DCF4219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97-4668-9581-434DCF4219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80-41C4-9301-1AF66B59FC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80-41C4-9301-1AF66B59FC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62-43D1-BA98-0D7F029551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82.09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6197-4668-9581-434DCF42193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97-4668-9581-434DCF4219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97-4668-9581-434DCF42193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97-4668-9581-434DCF4219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80-41C4-9301-1AF66B59FCC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80-41C4-9301-1AF66B59FC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80-41C4-9301-1AF66B59FC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62-43D1-BA98-0D7F029551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6197-4668-9581-434DCF421934}"/>
            </c:ext>
          </c:extLst>
        </c:ser>
        <c:dLbls>
          <c:showLegendKey val="0"/>
          <c:showVal val="0"/>
          <c:showCatName val="0"/>
          <c:showSerName val="0"/>
          <c:showPercent val="0"/>
          <c:showBubbleSize val="0"/>
        </c:dLbls>
        <c:axId val="84821120"/>
        <c:axId val="84822656"/>
      </c:scatterChart>
      <c:valAx>
        <c:axId val="8482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2656"/>
        <c:crosses val="autoZero"/>
        <c:crossBetween val="midCat"/>
        <c:majorUnit val="5"/>
      </c:valAx>
      <c:valAx>
        <c:axId val="8482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AF3-4E8E-91EA-4A635BF86A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F3-4E8E-91EA-4A635BF86A3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F3-4E8E-91EA-4A635BF86A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7F-41EF-93ED-C7399CAF5BD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7F-41EF-93ED-C7399CAF5B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7F-41EF-93ED-C7399CAF5BD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FE-467A-BE1E-2C74113649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87.4</c:v>
                </c:pt>
                <c:pt idx="16">
                  <c:v>87.4</c:v>
                </c:pt>
                <c:pt idx="17">
                  <c:v>87.4</c:v>
                </c:pt>
                <c:pt idx="18">
                  <c:v>87.4</c:v>
                </c:pt>
                <c:pt idx="19">
                  <c:v>87.4</c:v>
                </c:pt>
                <c:pt idx="20">
                  <c:v>87.4</c:v>
                </c:pt>
                <c:pt idx="21">
                  <c:v>87.4</c:v>
                </c:pt>
                <c:pt idx="22">
                  <c:v>87.4</c:v>
                </c:pt>
                <c:pt idx="23">
                  <c:v>87.4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F3-4E8E-91EA-4A635BF86A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F3-4E8E-91EA-4A635BF86A3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F3-4E8E-91EA-4A635BF86A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7F-41EF-93ED-C7399CAF5B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7F-41EF-93ED-C7399CAF5BD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E-467A-BE1E-2C74113649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87.387387387387378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AF3-4E8E-91EA-4A635BF86A3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F3-4E8E-91EA-4A635BF86A3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F3-4E8E-91EA-4A635BF86A3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F3-4E8E-91EA-4A635BF86A3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7F-41EF-93ED-C7399CAF5BD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7F-41EF-93ED-C7399CAF5B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7F-41EF-93ED-C7399CAF5BD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E-467A-BE1E-2C74113649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AF3-4E8E-91EA-4A635BF86A34}"/>
            </c:ext>
          </c:extLst>
        </c:ser>
        <c:dLbls>
          <c:showLegendKey val="0"/>
          <c:showVal val="0"/>
          <c:showCatName val="0"/>
          <c:showSerName val="0"/>
          <c:showPercent val="0"/>
          <c:showBubbleSize val="0"/>
        </c:dLbls>
        <c:axId val="84855808"/>
        <c:axId val="84865792"/>
      </c:scatterChart>
      <c:valAx>
        <c:axId val="84855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792"/>
        <c:crosses val="autoZero"/>
        <c:crossBetween val="midCat"/>
        <c:majorUnit val="5"/>
      </c:valAx>
      <c:valAx>
        <c:axId val="84865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5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47-4B19-80D8-BFF3C6C4AD2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47-4B19-80D8-BFF3C6C4AD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47-4B19-80D8-BFF3C6C4AD2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AA-4801-901E-19863FD10A4F}"/>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AA-4801-901E-19863FD10A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AA-4801-901E-19863FD10A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B6-4EE5-9CD3-03529D79AA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47-4B19-80D8-BFF3C6C4AD2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47-4B19-80D8-BFF3C6C4AD2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AA-4801-901E-19863FD10A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AA-4801-901E-19863FD10A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B6-4EE5-9CD3-03529D79AA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E47-4B19-80D8-BFF3C6C4AD2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47-4B19-80D8-BFF3C6C4AD2A}"/>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47-4B19-80D8-BFF3C6C4AD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47-4B19-80D8-BFF3C6C4AD2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AA-4801-901E-19863FD10A4F}"/>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AA-4801-901E-19863FD10A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AA-4801-901E-19863FD10A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B6-4EE5-9CD3-03529D79AA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E47-4B19-80D8-BFF3C6C4AD2A}"/>
            </c:ext>
          </c:extLst>
        </c:ser>
        <c:dLbls>
          <c:showLegendKey val="0"/>
          <c:showVal val="0"/>
          <c:showCatName val="0"/>
          <c:showSerName val="0"/>
          <c:showPercent val="0"/>
          <c:showBubbleSize val="0"/>
        </c:dLbls>
        <c:axId val="85550592"/>
        <c:axId val="85552128"/>
      </c:scatterChart>
      <c:valAx>
        <c:axId val="8555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2128"/>
        <c:crosses val="autoZero"/>
        <c:crossBetween val="midCat"/>
        <c:majorUnit val="5"/>
      </c:valAx>
      <c:valAx>
        <c:axId val="855521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04-4EE6-8091-DD7EF338C66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04-4EE6-8091-DD7EF338C6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04-4EE6-8091-DD7EF338C6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5-481A-BAAB-2A154E94E2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15-481A-BAAB-2A154E94E2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C6-4405-9277-6AEFCEDD98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75.5</c:v>
                </c:pt>
                <c:pt idx="8">
                  <c:v>75.5</c:v>
                </c:pt>
                <c:pt idx="9">
                  <c:v>75.5</c:v>
                </c:pt>
                <c:pt idx="10">
                  <c:v>75.5</c:v>
                </c:pt>
                <c:pt idx="11">
                  <c:v>75.5</c:v>
                </c:pt>
                <c:pt idx="12">
                  <c:v>76.2</c:v>
                </c:pt>
                <c:pt idx="13">
                  <c:v>77</c:v>
                </c:pt>
                <c:pt idx="14">
                  <c:v>77.8</c:v>
                </c:pt>
                <c:pt idx="15">
                  <c:v>78.5</c:v>
                </c:pt>
                <c:pt idx="16">
                  <c:v>79.3</c:v>
                </c:pt>
                <c:pt idx="17">
                  <c:v>80.099999999999994</c:v>
                </c:pt>
                <c:pt idx="18">
                  <c:v>80.8</c:v>
                </c:pt>
                <c:pt idx="19">
                  <c:v>81.599999999999994</c:v>
                </c:pt>
                <c:pt idx="20">
                  <c:v>82.3</c:v>
                </c:pt>
                <c:pt idx="21">
                  <c:v>83.1</c:v>
                </c:pt>
                <c:pt idx="22">
                  <c:v>83.1</c:v>
                </c:pt>
                <c:pt idx="23">
                  <c:v>83.1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04-4EE6-8091-DD7EF338C66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04-4EE6-8091-DD7EF338C6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15-481A-BAAB-2A154E94E2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15-481A-BAAB-2A154E94E2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C6-4405-9277-6AEFCEDD98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77</c:v>
                </c:pt>
                <c:pt idx="2">
                  <c:v>#N/A</c:v>
                </c:pt>
                <c:pt idx="3">
                  <c:v>#N/A</c:v>
                </c:pt>
                <c:pt idx="4">
                  <c:v>81.578947368421055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9004-4EE6-8091-DD7EF338C66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04-4EE6-8091-DD7EF338C66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04-4EE6-8091-DD7EF338C6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04-4EE6-8091-DD7EF338C66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15-481A-BAAB-2A154E94E2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5-481A-BAAB-2A154E94E2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5-481A-BAAB-2A154E94E2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C6-4405-9277-6AEFCEDD98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9004-4EE6-8091-DD7EF338C669}"/>
            </c:ext>
          </c:extLst>
        </c:ser>
        <c:dLbls>
          <c:showLegendKey val="0"/>
          <c:showVal val="0"/>
          <c:showCatName val="0"/>
          <c:showSerName val="0"/>
          <c:showPercent val="0"/>
          <c:showBubbleSize val="0"/>
        </c:dLbls>
        <c:axId val="85635456"/>
        <c:axId val="85636992"/>
      </c:scatterChart>
      <c:valAx>
        <c:axId val="85635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992"/>
        <c:crosses val="autoZero"/>
        <c:crossBetween val="midCat"/>
        <c:majorUnit val="5"/>
      </c:valAx>
      <c:valAx>
        <c:axId val="856369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4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69-4378-B00F-524CDD93ABE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69-4378-B00F-524CDD93ABE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69-4378-B00F-524CDD93ABE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75-4BB2-AB9F-B4065F719D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75-4BB2-AB9F-B4065F719D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75-4BB2-AB9F-B4065F719D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5B-490C-910C-007BB10A1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69-4378-B00F-524CDD93ABE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69-4378-B00F-524CDD93ABE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69-4378-B00F-524CDD93ABE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75-4BB2-AB9F-B4065F719D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75-4BB2-AB9F-B4065F719D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D75-4BB2-AB9F-B4065F719D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5B-490C-910C-007BB10A1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77.599999999999994</c:v>
                </c:pt>
                <c:pt idx="18">
                  <c:v>77.599999999999994</c:v>
                </c:pt>
                <c:pt idx="19">
                  <c:v>77.599999999999994</c:v>
                </c:pt>
                <c:pt idx="20">
                  <c:v>77.599999999999994</c:v>
                </c:pt>
                <c:pt idx="21">
                  <c:v>77.599999999999994</c:v>
                </c:pt>
                <c:pt idx="22">
                  <c:v>77.599999999999994</c:v>
                </c:pt>
                <c:pt idx="23">
                  <c:v>77.599999999999994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69-4378-B00F-524CDD93ABE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69-4378-B00F-524CDD93ABE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69-4378-B00F-524CDD93ABE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75-4BB2-AB9F-B4065F719D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75-4BB2-AB9F-B4065F719D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75-4BB2-AB9F-B4065F719DF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5B-490C-910C-007BB10A1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77.566068085887224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47616"/>
        <c:axId val="86449152"/>
      </c:scatterChart>
      <c:valAx>
        <c:axId val="8644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49152"/>
        <c:crosses val="autoZero"/>
        <c:crossBetween val="midCat"/>
        <c:majorUnit val="5"/>
      </c:valAx>
      <c:valAx>
        <c:axId val="86449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4761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4A-441D-A0E9-D324460B3E6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4A-441D-A0E9-D324460B3E6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75-4D8F-A759-6C5447BB7E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75-4D8F-A759-6C5447BB7E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FA-4C52-A33C-E960B551A2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4A-441D-A0E9-D324460B3E6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4A-441D-A0E9-D324460B3E6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4A-441D-A0E9-D324460B3E6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75-4D8F-A759-6C5447BB7EA7}"/>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75-4D8F-A759-6C5447BB7E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75-4D8F-A759-6C5447BB7E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FA-4C52-A33C-E960B551A2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4A-441D-A0E9-D324460B3E6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4A-441D-A0E9-D324460B3E6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75-4D8F-A759-6C5447BB7E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75-4D8F-A759-6C5447BB7E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FA-4C52-A33C-E960B551A2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20960"/>
        <c:axId val="86522496"/>
      </c:scatterChart>
      <c:valAx>
        <c:axId val="86520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496"/>
        <c:crosses val="autoZero"/>
        <c:crossBetween val="midCat"/>
        <c:majorUnit val="5"/>
      </c:valAx>
      <c:valAx>
        <c:axId val="86522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9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AB-4B77-8FF8-E0F7E51507C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AB-4B77-8FF8-E0F7E51507C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AF-4F40-8401-48103AE47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AF-4F40-8401-48103AE470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10-4719-AA58-8386F001FF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AB-4B77-8FF8-E0F7E51507C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AB-4B77-8FF8-E0F7E51507C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AB-4B77-8FF8-E0F7E51507C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AF-4F40-8401-48103AE4707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AF-4F40-8401-48103AE47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AF-4F40-8401-48103AE470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10-4719-AA58-8386F001FF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AB-4B77-8FF8-E0F7E51507C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AB-4B77-8FF8-E0F7E51507C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AF-4F40-8401-48103AE47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AF-4F40-8401-48103AE4707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10-4719-AA58-8386F001FF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34144"/>
        <c:axId val="89335680"/>
      </c:scatterChart>
      <c:valAx>
        <c:axId val="8933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5"/>
      </c:valAx>
      <c:valAx>
        <c:axId val="89335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1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81.5</c:v>
                </c:pt>
                <c:pt idx="18">
                  <c:v>81.5</c:v>
                </c:pt>
                <c:pt idx="19">
                  <c:v>81.5</c:v>
                </c:pt>
                <c:pt idx="20">
                  <c:v>81.5</c:v>
                </c:pt>
                <c:pt idx="21">
                  <c:v>81.5</c:v>
                </c:pt>
                <c:pt idx="22">
                  <c:v>81.5</c:v>
                </c:pt>
                <c:pt idx="23">
                  <c:v>81.5</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48-4B6B-BF47-F680B58CCDC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48-4B6B-BF47-F680B58CCD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48-4B6B-BF47-F680B58CCDC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91-4AC6-AB7D-506243AF69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91-4AC6-AB7D-506243AF69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77-45F6-89F4-CD2393A35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48-4B6B-BF47-F680B58CCDC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48-4B6B-BF47-F680B58CCD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48-4B6B-BF47-F680B58CCDC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91-4AC6-AB7D-506243AF6949}"/>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91-4AC6-AB7D-506243AF69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91-4AC6-AB7D-506243AF69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77-45F6-89F4-CD2393A35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81.523504445119158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A48-4B6B-BF47-F680B58CCDC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A48-4B6B-BF47-F680B58CCD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A48-4B6B-BF47-F680B58CCDC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91-4AC6-AB7D-506243AF694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91-4AC6-AB7D-506243AF694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77-45F6-89F4-CD2393A35F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81504"/>
        <c:axId val="89919872"/>
      </c:scatterChart>
      <c:valAx>
        <c:axId val="89381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1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3E4-43F2-97F9-F6930E794F4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82.09</c:v>
                </c:pt>
                <c:pt idx="1">
                  <c:v>1E-10</c:v>
                </c:pt>
                <c:pt idx="2">
                  <c:v>1E-10</c:v>
                </c:pt>
                <c:pt idx="3">
                  <c:v>1E-10</c:v>
                </c:pt>
                <c:pt idx="4">
                  <c:v>82.09</c:v>
                </c:pt>
                <c:pt idx="5">
                  <c:v>1E-10</c:v>
                </c:pt>
              </c:numCache>
            </c:numRef>
          </c:val>
          <c:extLst>
            <c:ext xmlns:c16="http://schemas.microsoft.com/office/drawing/2014/chart" uri="{C3380CC4-5D6E-409C-BE32-E72D297353CC}">
              <c16:uniqueId val="{00000002-D3E4-43F2-97F9-F6930E794F4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5.7384562170000004</c:v>
                </c:pt>
                <c:pt idx="1">
                  <c:v>1E-10</c:v>
                </c:pt>
                <c:pt idx="2">
                  <c:v>1E-10</c:v>
                </c:pt>
                <c:pt idx="3">
                  <c:v>1E-10</c:v>
                </c:pt>
                <c:pt idx="4">
                  <c:v>4.6511994039999998</c:v>
                </c:pt>
                <c:pt idx="5">
                  <c:v>1E-10</c:v>
                </c:pt>
              </c:numCache>
            </c:numRef>
          </c:val>
          <c:extLst>
            <c:ext xmlns:c16="http://schemas.microsoft.com/office/drawing/2014/chart" uri="{C3380CC4-5D6E-409C-BE32-E72D297353CC}">
              <c16:uniqueId val="{00000003-D3E4-43F2-97F9-F6930E794F4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94.643767449999999</c:v>
                </c:pt>
                <c:pt idx="2">
                  <c:v>69.058634369999993</c:v>
                </c:pt>
                <c:pt idx="3">
                  <c:v>84</c:v>
                </c:pt>
                <c:pt idx="4">
                  <c:v>0</c:v>
                </c:pt>
                <c:pt idx="5">
                  <c:v>90.797297299999997</c:v>
                </c:pt>
              </c:numCache>
            </c:numRef>
          </c:val>
          <c:extLst>
            <c:ext xmlns:c16="http://schemas.microsoft.com/office/drawing/2014/chart" uri="{C3380CC4-5D6E-409C-BE32-E72D297353CC}">
              <c16:uniqueId val="{00000004-D3E4-43F2-97F9-F6930E794F4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12.17154378</c:v>
                </c:pt>
                <c:pt idx="1">
                  <c:v>5.3562325470000003</c:v>
                </c:pt>
                <c:pt idx="2">
                  <c:v>30.94136563</c:v>
                </c:pt>
                <c:pt idx="3">
                  <c:v>16</c:v>
                </c:pt>
                <c:pt idx="4">
                  <c:v>13.258800600000001</c:v>
                </c:pt>
                <c:pt idx="5">
                  <c:v>9.2027027029999999</c:v>
                </c:pt>
              </c:numCache>
            </c:numRef>
          </c:val>
          <c:extLst>
            <c:ext xmlns:c16="http://schemas.microsoft.com/office/drawing/2014/chart" uri="{C3380CC4-5D6E-409C-BE32-E72D297353CC}">
              <c16:uniqueId val="{00000005-D3E4-43F2-97F9-F6930E794F4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7F-46F4-BB7C-1FB2AAF218C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7F-46F4-BB7C-1FB2AAF218C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DE-44D6-AD20-9DDED33198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DE-44D6-AD20-9DDED33198B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4D-46FC-91D7-E4D3AEB1A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7F-46F4-BB7C-1FB2AAF218C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7F-46F4-BB7C-1FB2AAF218C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7F-46F4-BB7C-1FB2AAF218C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DE-44D6-AD20-9DDED33198B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DE-44D6-AD20-9DDED33198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DE-44D6-AD20-9DDED33198B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4D-46FC-91D7-E4D3AEB1A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7F-46F4-BB7C-1FB2AAF218C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7F-46F4-BB7C-1FB2AAF218C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DE-44D6-AD20-9DDED33198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DE-44D6-AD20-9DDED33198B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4D-46FC-91D7-E4D3AEB1A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011904"/>
        <c:axId val="90468352"/>
      </c:scatterChart>
      <c:valAx>
        <c:axId val="9001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352"/>
        <c:crosses val="autoZero"/>
        <c:crossBetween val="midCat"/>
        <c:majorUnit val="5"/>
      </c:valAx>
      <c:valAx>
        <c:axId val="90468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73.7</c:v>
                </c:pt>
                <c:pt idx="18">
                  <c:v>73.7</c:v>
                </c:pt>
                <c:pt idx="19">
                  <c:v>73.7</c:v>
                </c:pt>
                <c:pt idx="20">
                  <c:v>73.7</c:v>
                </c:pt>
                <c:pt idx="21">
                  <c:v>73.7</c:v>
                </c:pt>
                <c:pt idx="22">
                  <c:v>73.7</c:v>
                </c:pt>
                <c:pt idx="23">
                  <c:v>73.7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83-4333-90FE-63EE442BAE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83-4333-90FE-63EE442BAE9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4B-4A53-875C-843A7675B2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4B-4A53-875C-843A7675B2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3A-49CD-A116-AB3D20D636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83-4333-90FE-63EE442BAE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83-4333-90FE-63EE442BAE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83-4333-90FE-63EE442BAE9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4B-4A53-875C-843A7675B24A}"/>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4B-4A53-875C-843A7675B2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4B-4A53-875C-843A7675B2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A-49CD-A116-AB3D20D636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73.739999999999995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83-4333-90FE-63EE442BAE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83-4333-90FE-63EE442BAE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83-4333-90FE-63EE442BAE9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4B-4A53-875C-843A7675B2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4B-4A53-875C-843A7675B24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3A-49CD-A116-AB3D20D636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44320"/>
        <c:axId val="90745856"/>
      </c:scatterChart>
      <c:valAx>
        <c:axId val="9074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5856"/>
        <c:crosses val="autoZero"/>
        <c:crossBetween val="midCat"/>
        <c:majorUnit val="5"/>
      </c:valAx>
      <c:valAx>
        <c:axId val="9074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43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83.105263160000007</c:v>
                </c:pt>
                <c:pt idx="1">
                  <c:v>79.692307690000007</c:v>
                </c:pt>
                <c:pt idx="2">
                  <c:v>1E-10</c:v>
                </c:pt>
                <c:pt idx="3">
                  <c:v>1E-10</c:v>
                </c:pt>
                <c:pt idx="4">
                  <c:v>83.105263160000007</c:v>
                </c:pt>
                <c:pt idx="5">
                  <c:v>87.387387390000001</c:v>
                </c:pt>
              </c:numCache>
            </c:numRef>
          </c:val>
          <c:extLst>
            <c:ext xmlns:c16="http://schemas.microsoft.com/office/drawing/2014/chart" uri="{C3380CC4-5D6E-409C-BE32-E72D297353CC}">
              <c16:uniqueId val="{00000000-DFEE-46A7-9F25-4D5E645003A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FEE-46A7-9F25-4D5E645003A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16.89473684</c:v>
                </c:pt>
                <c:pt idx="1">
                  <c:v>20.30769231</c:v>
                </c:pt>
                <c:pt idx="2">
                  <c:v>100</c:v>
                </c:pt>
                <c:pt idx="3">
                  <c:v>100</c:v>
                </c:pt>
                <c:pt idx="4">
                  <c:v>16.89473684</c:v>
                </c:pt>
                <c:pt idx="5">
                  <c:v>12.612612609999999</c:v>
                </c:pt>
              </c:numCache>
            </c:numRef>
          </c:val>
          <c:extLst>
            <c:ext xmlns:c16="http://schemas.microsoft.com/office/drawing/2014/chart" uri="{C3380CC4-5D6E-409C-BE32-E72D297353CC}">
              <c16:uniqueId val="{00000002-DFEE-46A7-9F25-4D5E645003A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FEE-46A7-9F25-4D5E645003A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635-447C-B700-7DB91739DEE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35-447C-B700-7DB91739DEE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35-447C-B700-7DB91739DEE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35-447C-B700-7DB91739DEE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05-487B-9655-17F50EB2194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05-487B-9655-17F50EB2194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5-487B-9655-17F50EB2194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E9-4F90-AA02-03864ACE54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C635-447C-B700-7DB91739DEE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79.8</c:v>
                </c:pt>
                <c:pt idx="1">
                  <c:v>79.8</c:v>
                </c:pt>
                <c:pt idx="2">
                  <c:v>79.8</c:v>
                </c:pt>
                <c:pt idx="3">
                  <c:v>79.8</c:v>
                </c:pt>
                <c:pt idx="4">
                  <c:v>79.8</c:v>
                </c:pt>
                <c:pt idx="5">
                  <c:v>80.5</c:v>
                </c:pt>
                <c:pt idx="6">
                  <c:v>81.099999999999994</c:v>
                </c:pt>
                <c:pt idx="7">
                  <c:v>81.7</c:v>
                </c:pt>
                <c:pt idx="8">
                  <c:v>82.3</c:v>
                </c:pt>
                <c:pt idx="9">
                  <c:v>82.9</c:v>
                </c:pt>
                <c:pt idx="10">
                  <c:v>83.5</c:v>
                </c:pt>
                <c:pt idx="11">
                  <c:v>84.1</c:v>
                </c:pt>
                <c:pt idx="12">
                  <c:v>84.8</c:v>
                </c:pt>
                <c:pt idx="13">
                  <c:v>85.4</c:v>
                </c:pt>
                <c:pt idx="14">
                  <c:v>86</c:v>
                </c:pt>
                <c:pt idx="15">
                  <c:v>86.6</c:v>
                </c:pt>
                <c:pt idx="16">
                  <c:v>87.2</c:v>
                </c:pt>
                <c:pt idx="17">
                  <c:v>87.8</c:v>
                </c:pt>
                <c:pt idx="18">
                  <c:v>88.4</c:v>
                </c:pt>
                <c:pt idx="19">
                  <c:v>89.1</c:v>
                </c:pt>
                <c:pt idx="20">
                  <c:v>89.7</c:v>
                </c:pt>
                <c:pt idx="21">
                  <c:v>90.3</c:v>
                </c:pt>
                <c:pt idx="22">
                  <c:v>90.3</c:v>
                </c:pt>
                <c:pt idx="23">
                  <c:v>90.3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80</c:v>
                </c:pt>
                <c:pt idx="1">
                  <c:v>87.7</c:v>
                </c:pt>
                <c:pt idx="2">
                  <c:v>#N/A</c:v>
                </c:pt>
                <c:pt idx="3">
                  <c:v>83</c:v>
                </c:pt>
                <c:pt idx="4">
                  <c:v>93.859649122807014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82.1</c:v>
                </c:pt>
                <c:pt idx="10">
                  <c:v>82.1</c:v>
                </c:pt>
                <c:pt idx="11">
                  <c:v>82.1</c:v>
                </c:pt>
                <c:pt idx="12">
                  <c:v>82.1</c:v>
                </c:pt>
                <c:pt idx="13">
                  <c:v>82.1</c:v>
                </c:pt>
                <c:pt idx="14">
                  <c:v>82.1</c:v>
                </c:pt>
                <c:pt idx="15">
                  <c:v>82.1</c:v>
                </c:pt>
                <c:pt idx="16">
                  <c:v>82.1</c:v>
                </c:pt>
                <c:pt idx="17">
                  <c:v>82.1</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35-447C-B700-7DB91739DEE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35-447C-B700-7DB91739DEE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35-447C-B700-7DB91739DEE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5-487B-9655-17F50EB2194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5-487B-9655-17F50EB2194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05-487B-9655-17F50EB2194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E9-4F90-AA02-03864ACE54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82.09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6133632"/>
        <c:axId val="137926144"/>
      </c:scatterChart>
      <c:valAx>
        <c:axId val="136133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6144"/>
        <c:crosses val="autoZero"/>
        <c:crossBetween val="midCat"/>
        <c:majorUnit val="5"/>
      </c:valAx>
      <c:valAx>
        <c:axId val="13792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613363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95.3</c:v>
                </c:pt>
                <c:pt idx="1">
                  <c:v>95.3</c:v>
                </c:pt>
                <c:pt idx="2">
                  <c:v>95.3</c:v>
                </c:pt>
                <c:pt idx="3">
                  <c:v>95.3</c:v>
                </c:pt>
                <c:pt idx="4">
                  <c:v>95.3</c:v>
                </c:pt>
                <c:pt idx="5">
                  <c:v>95.2</c:v>
                </c:pt>
                <c:pt idx="6">
                  <c:v>95.2</c:v>
                </c:pt>
                <c:pt idx="7">
                  <c:v>95.1</c:v>
                </c:pt>
                <c:pt idx="8">
                  <c:v>95.1</c:v>
                </c:pt>
                <c:pt idx="9">
                  <c:v>95</c:v>
                </c:pt>
                <c:pt idx="10">
                  <c:v>95</c:v>
                </c:pt>
                <c:pt idx="11">
                  <c:v>94.9</c:v>
                </c:pt>
                <c:pt idx="12">
                  <c:v>94.9</c:v>
                </c:pt>
                <c:pt idx="13">
                  <c:v>94.8</c:v>
                </c:pt>
                <c:pt idx="14">
                  <c:v>94.8</c:v>
                </c:pt>
                <c:pt idx="15">
                  <c:v>94.7</c:v>
                </c:pt>
                <c:pt idx="16">
                  <c:v>94.7</c:v>
                </c:pt>
                <c:pt idx="17">
                  <c:v>94.6</c:v>
                </c:pt>
                <c:pt idx="18">
                  <c:v>94.6</c:v>
                </c:pt>
                <c:pt idx="19">
                  <c:v>94.5</c:v>
                </c:pt>
                <c:pt idx="20">
                  <c:v>94.5</c:v>
                </c:pt>
                <c:pt idx="21">
                  <c:v>94.4</c:v>
                </c:pt>
                <c:pt idx="22">
                  <c:v>94.4</c:v>
                </c:pt>
                <c:pt idx="23">
                  <c:v>94.4</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AD-4E3A-B0FD-7FBEB634905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AD-4E3A-B0FD-7FBEB63490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AD-4E3A-B0FD-7FBEB634905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54-44B4-8A5A-A8BE733050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54-44B4-8A5A-A8BE733050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54-44B4-8A5A-A8BE733050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78-4992-AD40-8A0EBE1096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94</c:v>
                </c:pt>
                <c:pt idx="1">
                  <c:v>97.402597402597408</c:v>
                </c:pt>
                <c:pt idx="2">
                  <c:v>#N/A</c:v>
                </c:pt>
                <c:pt idx="3">
                  <c:v>93</c:v>
                </c:pt>
                <c:pt idx="4">
                  <c:v>94.711538461538453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AD-4E3A-B0FD-7FBEB634905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AD-4E3A-B0FD-7FBEB63490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AD-4E3A-B0FD-7FBEB634905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54-44B4-8A5A-A8BE733050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54-44B4-8A5A-A8BE733050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54-44B4-8A5A-A8BE733050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78-4992-AD40-8A0EBE1096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FAD-4E3A-B0FD-7FBEB634905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AD-4E3A-B0FD-7FBEB634905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AD-4E3A-B0FD-7FBEB634905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AD-4E3A-B0FD-7FBEB634905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54-44B4-8A5A-A8BE733050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54-44B4-8A5A-A8BE733050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54-44B4-8A5A-A8BE733050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78-4992-AD40-8A0EBE1096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0FAD-4E3A-B0FD-7FBEB6349057}"/>
            </c:ext>
          </c:extLst>
        </c:ser>
        <c:dLbls>
          <c:showLegendKey val="0"/>
          <c:showVal val="0"/>
          <c:showCatName val="0"/>
          <c:showSerName val="0"/>
          <c:showPercent val="0"/>
          <c:showBubbleSize val="0"/>
        </c:dLbls>
        <c:axId val="154717184"/>
        <c:axId val="157643904"/>
      </c:scatterChart>
      <c:valAx>
        <c:axId val="15471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3904"/>
        <c:crosses val="autoZero"/>
        <c:crossBetween val="midCat"/>
        <c:majorUnit val="5"/>
      </c:valAx>
      <c:valAx>
        <c:axId val="15764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7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57.2</c:v>
                </c:pt>
                <c:pt idx="1">
                  <c:v>57.2</c:v>
                </c:pt>
                <c:pt idx="2">
                  <c:v>57.2</c:v>
                </c:pt>
                <c:pt idx="3">
                  <c:v>57.2</c:v>
                </c:pt>
                <c:pt idx="4">
                  <c:v>57.2</c:v>
                </c:pt>
                <c:pt idx="5">
                  <c:v>58.1</c:v>
                </c:pt>
                <c:pt idx="6">
                  <c:v>59</c:v>
                </c:pt>
                <c:pt idx="7">
                  <c:v>60</c:v>
                </c:pt>
                <c:pt idx="8">
                  <c:v>60.9</c:v>
                </c:pt>
                <c:pt idx="9">
                  <c:v>61.8</c:v>
                </c:pt>
                <c:pt idx="10">
                  <c:v>62.7</c:v>
                </c:pt>
                <c:pt idx="11">
                  <c:v>63.6</c:v>
                </c:pt>
                <c:pt idx="12">
                  <c:v>64.5</c:v>
                </c:pt>
                <c:pt idx="13">
                  <c:v>65.400000000000006</c:v>
                </c:pt>
                <c:pt idx="14">
                  <c:v>66.3</c:v>
                </c:pt>
                <c:pt idx="15">
                  <c:v>67.2</c:v>
                </c:pt>
                <c:pt idx="16">
                  <c:v>68.099999999999994</c:v>
                </c:pt>
                <c:pt idx="17">
                  <c:v>69.099999999999994</c:v>
                </c:pt>
                <c:pt idx="18">
                  <c:v>70</c:v>
                </c:pt>
                <c:pt idx="19">
                  <c:v>70.900000000000006</c:v>
                </c:pt>
                <c:pt idx="20">
                  <c:v>71.8</c:v>
                </c:pt>
                <c:pt idx="21">
                  <c:v>72.7</c:v>
                </c:pt>
                <c:pt idx="22">
                  <c:v>72.7</c:v>
                </c:pt>
                <c:pt idx="23">
                  <c:v>72.7</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3E-43CD-B716-853C8D8C53C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E-43CD-B716-853C8D8C53C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E-43CD-B716-853C8D8C53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A6-4438-85D9-229520BA05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A6-4438-85D9-229520BA05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A6-4438-85D9-229520BA05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F8-4194-87B4-F49FC1ED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54</c:v>
                </c:pt>
                <c:pt idx="1">
                  <c:v>76.335877862595424</c:v>
                </c:pt>
                <c:pt idx="2">
                  <c:v>#N/A</c:v>
                </c:pt>
                <c:pt idx="3">
                  <c:v>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E-43CD-B716-853C8D8C53C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E-43CD-B716-853C8D8C53C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E-43CD-B716-853C8D8C53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A6-4438-85D9-229520BA05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A6-4438-85D9-229520BA05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A6-4438-85D9-229520BA05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F8-4194-87B4-F49FC1ED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83E-43CD-B716-853C8D8C53C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3E-43CD-B716-853C8D8C53C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3E-43CD-B716-853C8D8C53C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3E-43CD-B716-853C8D8C53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A6-4438-85D9-229520BA05A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6-4438-85D9-229520BA05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6-4438-85D9-229520BA05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F8-4194-87B4-F49FC1ED3F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483E-43CD-B716-853C8D8C53C0}"/>
            </c:ext>
          </c:extLst>
        </c:ser>
        <c:dLbls>
          <c:showLegendKey val="0"/>
          <c:showVal val="0"/>
          <c:showCatName val="0"/>
          <c:showSerName val="0"/>
          <c:showPercent val="0"/>
          <c:showBubbleSize val="0"/>
        </c:dLbls>
        <c:axId val="194516096"/>
        <c:axId val="194517632"/>
      </c:scatterChart>
      <c:valAx>
        <c:axId val="194516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17632"/>
        <c:crosses val="autoZero"/>
        <c:crossBetween val="midCat"/>
        <c:majorUnit val="5"/>
      </c:valAx>
      <c:valAx>
        <c:axId val="194517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16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AD2-4ED4-90C9-CD16FA7C409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D2-4ED4-90C9-CD16FA7C409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D2-4ED4-90C9-CD16FA7C40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D2-4ED4-90C9-CD16FA7C409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0B-4E1B-A566-042F5E4580D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0B-4E1B-A566-042F5E4580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0B-4E1B-A566-042F5E4580D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74-4FF5-9620-7EA4991DD9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AD2-4ED4-90C9-CD16FA7C409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75.5</c:v>
                </c:pt>
                <c:pt idx="8">
                  <c:v>75.5</c:v>
                </c:pt>
                <c:pt idx="9">
                  <c:v>75.5</c:v>
                </c:pt>
                <c:pt idx="10">
                  <c:v>75.5</c:v>
                </c:pt>
                <c:pt idx="11">
                  <c:v>75.5</c:v>
                </c:pt>
                <c:pt idx="12">
                  <c:v>76.2</c:v>
                </c:pt>
                <c:pt idx="13">
                  <c:v>77</c:v>
                </c:pt>
                <c:pt idx="14">
                  <c:v>77.8</c:v>
                </c:pt>
                <c:pt idx="15">
                  <c:v>78.5</c:v>
                </c:pt>
                <c:pt idx="16">
                  <c:v>79.3</c:v>
                </c:pt>
                <c:pt idx="17">
                  <c:v>80.099999999999994</c:v>
                </c:pt>
                <c:pt idx="18">
                  <c:v>80.8</c:v>
                </c:pt>
                <c:pt idx="19">
                  <c:v>81.599999999999994</c:v>
                </c:pt>
                <c:pt idx="20">
                  <c:v>82.3</c:v>
                </c:pt>
                <c:pt idx="21">
                  <c:v>83.1</c:v>
                </c:pt>
                <c:pt idx="22">
                  <c:v>83.1</c:v>
                </c:pt>
                <c:pt idx="23">
                  <c:v>83.1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D2-4ED4-90C9-CD16FA7C409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D2-4ED4-90C9-CD16FA7C40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D2-4ED4-90C9-CD16FA7C409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0B-4E1B-A566-042F5E4580D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0B-4E1B-A566-042F5E4580D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0B-4E1B-A566-042F5E4580D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4-4FF5-9620-7EA4991DD9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77</c:v>
                </c:pt>
                <c:pt idx="2">
                  <c:v>#N/A</c:v>
                </c:pt>
                <c:pt idx="3">
                  <c:v>#N/A</c:v>
                </c:pt>
                <c:pt idx="4">
                  <c:v>81.578947368421055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07072"/>
        <c:axId val="385108992"/>
      </c:scatterChart>
      <c:valAx>
        <c:axId val="3851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8992"/>
        <c:crosses val="autoZero"/>
        <c:crossBetween val="midCat"/>
        <c:majorUnit val="5"/>
      </c:valAx>
      <c:valAx>
        <c:axId val="385108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5F-4250-8461-E9D8B6C27B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5F-4250-8461-E9D8B6C27B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5F-4250-8461-E9D8B6C27B9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96-4800-A69F-DCED5346A671}"/>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96-4800-A69F-DCED5346A67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96-4800-A69F-DCED5346A67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07-4FAD-B29F-D3DC71616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85.1</c:v>
                </c:pt>
                <c:pt idx="8">
                  <c:v>85.1</c:v>
                </c:pt>
                <c:pt idx="9">
                  <c:v>85.1</c:v>
                </c:pt>
                <c:pt idx="10">
                  <c:v>85.1</c:v>
                </c:pt>
                <c:pt idx="11">
                  <c:v>85.1</c:v>
                </c:pt>
                <c:pt idx="12">
                  <c:v>84.5</c:v>
                </c:pt>
                <c:pt idx="13">
                  <c:v>84</c:v>
                </c:pt>
                <c:pt idx="14">
                  <c:v>83.5</c:v>
                </c:pt>
                <c:pt idx="15">
                  <c:v>82.9</c:v>
                </c:pt>
                <c:pt idx="16">
                  <c:v>82.4</c:v>
                </c:pt>
                <c:pt idx="17">
                  <c:v>81.8</c:v>
                </c:pt>
                <c:pt idx="18">
                  <c:v>81.3</c:v>
                </c:pt>
                <c:pt idx="19">
                  <c:v>80.8</c:v>
                </c:pt>
                <c:pt idx="20">
                  <c:v>80.2</c:v>
                </c:pt>
                <c:pt idx="21">
                  <c:v>79.7</c:v>
                </c:pt>
                <c:pt idx="22">
                  <c:v>79.7</c:v>
                </c:pt>
                <c:pt idx="23">
                  <c:v>79.7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5F-4250-8461-E9D8B6C27B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96-4800-A69F-DCED5346A67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96-4800-A69F-DCED5346A67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07-4FAD-B29F-D3DC71616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84</c:v>
                </c:pt>
                <c:pt idx="2">
                  <c:v>#N/A</c:v>
                </c:pt>
                <c:pt idx="3">
                  <c:v>#N/A</c:v>
                </c:pt>
                <c:pt idx="4">
                  <c:v>80.769230769230774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D5F-4250-8461-E9D8B6C27B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5F-4250-8461-E9D8B6C27B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5F-4250-8461-E9D8B6C27B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5F-4250-8461-E9D8B6C27B9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96-4800-A69F-DCED5346A671}"/>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96-4800-A69F-DCED5346A67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96-4800-A69F-DCED5346A67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07-4FAD-B29F-D3DC71616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D5F-4250-8461-E9D8B6C27B93}"/>
            </c:ext>
          </c:extLst>
        </c:ser>
        <c:dLbls>
          <c:showLegendKey val="0"/>
          <c:showVal val="0"/>
          <c:showCatName val="0"/>
          <c:showSerName val="0"/>
          <c:showPercent val="0"/>
          <c:showBubbleSize val="0"/>
        </c:dLbls>
        <c:axId val="74562560"/>
        <c:axId val="74568448"/>
      </c:scatterChart>
      <c:valAx>
        <c:axId val="74562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8448"/>
        <c:crosses val="autoZero"/>
        <c:crossBetween val="midCat"/>
        <c:majorUnit val="5"/>
      </c:valAx>
      <c:valAx>
        <c:axId val="745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2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A6-4078-B432-C5242AEADD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A6-4078-B432-C5242AEADD9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A6-4078-B432-C5242AEADD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EE-402C-9A0A-1F8C2461995F}"/>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EE-402C-9A0A-1F8C246199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EE-402C-9A0A-1F8C2461995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EE-4107-86E0-E15AFE030F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68</c:v>
                </c:pt>
                <c:pt idx="10">
                  <c:v>68</c:v>
                </c:pt>
                <c:pt idx="11">
                  <c:v>68</c:v>
                </c:pt>
                <c:pt idx="12">
                  <c:v>68</c:v>
                </c:pt>
                <c:pt idx="13">
                  <c:v>68</c:v>
                </c:pt>
                <c:pt idx="14">
                  <c:v>68</c:v>
                </c:pt>
                <c:pt idx="15">
                  <c:v>68</c:v>
                </c:pt>
                <c:pt idx="16">
                  <c:v>68</c:v>
                </c:pt>
                <c:pt idx="17">
                  <c:v>68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A6-4078-B432-C5242AEADD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EE-402C-9A0A-1F8C246199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EE-402C-9A0A-1F8C2461995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EE-4107-86E0-E15AFE030F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68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D6A6-4078-B432-C5242AEADD9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A6-4078-B432-C5242AEADD9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A6-4078-B432-C5242AEADD9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A6-4078-B432-C5242AEADD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EE-402C-9A0A-1F8C2461995F}"/>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EE-402C-9A0A-1F8C2461995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EE-402C-9A0A-1F8C2461995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EE-4107-86E0-E15AFE030F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2013</c:v>
                </c:pt>
                <c:pt idx="3">
                  <c:v>2019</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6A6-4078-B432-C5242AEADD96}"/>
            </c:ext>
          </c:extLst>
        </c:ser>
        <c:dLbls>
          <c:showLegendKey val="0"/>
          <c:showVal val="0"/>
          <c:showCatName val="0"/>
          <c:showSerName val="0"/>
          <c:showPercent val="0"/>
          <c:showBubbleSize val="0"/>
        </c:dLbls>
        <c:axId val="75135616"/>
        <c:axId val="75141504"/>
      </c:scatterChart>
      <c:valAx>
        <c:axId val="75135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1504"/>
        <c:crosses val="autoZero"/>
        <c:crossBetween val="midCat"/>
        <c:majorUnit val="5"/>
      </c:valAx>
      <c:valAx>
        <c:axId val="7514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5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79861F5-CB23-4F20-8A82-C4B4F0D081E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AE779FF-96B1-4F9F-B0B2-82D796373B0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CE8A872-0ED7-48D7-8CFE-95D2FA5E5F5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8C0E56C-6D08-429C-8A6C-131B30F72A6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0148C63-7105-43FE-8792-F2E46973E74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F513691-31B9-4C0A-ADE6-2F507E553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EA5D22B-E862-420D-8508-0F8AA568E2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8D3B96C-DF46-41EE-ADBB-CC610667A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5CD3021-C1ED-4E4E-94E7-B2E4C4F7178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5C56328-719F-4B11-A0C7-945AF7312F4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37BB015-FA41-475A-991D-130E77EA40A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A07025F-1880-41A0-BA3C-932F1B0127C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238DF67-3C43-42DD-8046-18BA3D23C54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2A38F32-E10B-440B-8965-631373F251D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C2078F2-6669-455D-B2A1-85DDBC13576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792B1-514C-4FDE-B70E-F9C054C1313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0" customWidth="true"/>
    <col min="2" max="2" width="2.375" style="280" customWidth="true"/>
    <col min="3" max="3" width="58" style="280" customWidth="true"/>
    <col min="4" max="4" width="7.75" style="280" customWidth="true"/>
    <col min="5" max="16384" width="7.75" style="280"/>
  </cols>
  <sheetData>
    <row xmlns:x14ac="http://schemas.microsoft.com/office/spreadsheetml/2009/9/ac" r="1" ht="29.25" customHeight="true" x14ac:dyDescent="0.25">
      <c r="A1" s="277"/>
      <c r="B1" s="278"/>
      <c r="C1" s="278"/>
      <c r="D1" s="278"/>
      <c r="E1" s="279"/>
      <c r="F1" s="279"/>
      <c r="G1" s="279"/>
      <c r="H1" s="279"/>
      <c r="I1" s="279"/>
      <c r="J1" s="279"/>
      <c r="K1" s="279"/>
      <c r="L1" s="279"/>
      <c r="M1" s="279"/>
      <c r="N1" s="279"/>
      <c r="O1" s="279"/>
      <c r="P1" s="279"/>
      <c r="Q1" s="279"/>
      <c r="R1" s="279"/>
    </row>
    <row xmlns:x14ac="http://schemas.microsoft.com/office/spreadsheetml/2009/9/ac" r="2" ht="23.25" x14ac:dyDescent="0.35">
      <c r="A2" s="278"/>
      <c r="B2" s="278"/>
      <c r="C2" s="281"/>
      <c r="D2" s="278"/>
      <c r="E2" s="279"/>
      <c r="F2" s="279"/>
      <c r="G2" s="278"/>
      <c r="H2" s="279"/>
      <c r="I2" s="279"/>
      <c r="J2" s="279"/>
      <c r="K2" s="279"/>
      <c r="L2" s="279"/>
      <c r="M2" s="279"/>
      <c r="N2" s="279"/>
      <c r="O2" s="279"/>
      <c r="P2" s="279"/>
      <c r="Q2" s="279"/>
      <c r="R2" s="279"/>
    </row>
    <row xmlns:x14ac="http://schemas.microsoft.com/office/spreadsheetml/2009/9/ac" r="3" ht="15" x14ac:dyDescent="0.2">
      <c r="A3" s="278"/>
      <c r="B3" s="278"/>
      <c r="C3" s="278"/>
      <c r="D3" s="278"/>
      <c r="F3" s="278"/>
      <c r="G3" s="278"/>
      <c r="H3" s="282"/>
      <c r="I3" s="282"/>
      <c r="J3" s="282"/>
      <c r="K3" s="282"/>
      <c r="L3" s="279"/>
      <c r="M3" s="279"/>
      <c r="N3" s="279"/>
      <c r="O3" s="279"/>
      <c r="P3" s="279"/>
      <c r="Q3" s="279"/>
      <c r="R3" s="279"/>
    </row>
    <row xmlns:x14ac="http://schemas.microsoft.com/office/spreadsheetml/2009/9/ac" r="4" ht="40.5" x14ac:dyDescent="0.2">
      <c r="A4" s="278"/>
      <c r="B4" s="278"/>
      <c r="C4" s="283" t="s">
        <v>144</v>
      </c>
      <c r="D4" s="278"/>
      <c r="E4" s="284"/>
      <c r="F4" s="279"/>
      <c r="G4" s="278"/>
      <c r="H4" s="279"/>
      <c r="I4" s="279"/>
      <c r="J4" s="279"/>
      <c r="K4" s="279"/>
      <c r="L4" s="279"/>
      <c r="M4" s="279"/>
      <c r="N4" s="279"/>
      <c r="O4" s="279"/>
      <c r="P4" s="279"/>
      <c r="Q4" s="279"/>
      <c r="R4" s="279"/>
    </row>
    <row xmlns:x14ac="http://schemas.microsoft.com/office/spreadsheetml/2009/9/ac" r="5" ht="20.25" x14ac:dyDescent="0.2">
      <c r="A5" s="278"/>
      <c r="B5" s="278"/>
      <c r="C5" s="285"/>
      <c r="D5" s="278"/>
      <c r="E5" s="284"/>
      <c r="F5" s="279"/>
      <c r="G5" s="278"/>
      <c r="H5" s="279"/>
      <c r="I5" s="279"/>
      <c r="J5" s="279"/>
      <c r="K5" s="279"/>
      <c r="L5" s="279"/>
      <c r="M5" s="279"/>
      <c r="N5" s="279"/>
      <c r="O5" s="279"/>
      <c r="P5" s="279"/>
      <c r="Q5" s="279"/>
      <c r="R5" s="279"/>
    </row>
    <row xmlns:x14ac="http://schemas.microsoft.com/office/spreadsheetml/2009/9/ac" r="6" ht="15" x14ac:dyDescent="0.2">
      <c r="A6" s="278"/>
      <c r="B6" s="278"/>
      <c r="C6" s="286" t="s">
        <v>151</v>
      </c>
      <c r="D6" s="279"/>
      <c r="E6" s="279"/>
      <c r="F6" s="279"/>
      <c r="G6" s="279"/>
      <c r="H6" s="279"/>
      <c r="I6" s="279"/>
      <c r="J6" s="279"/>
      <c r="K6" s="279"/>
      <c r="L6" s="279"/>
      <c r="M6" s="279"/>
      <c r="N6" s="279"/>
      <c r="O6" s="279"/>
      <c r="P6" s="279"/>
      <c r="Q6" s="279"/>
      <c r="R6" s="279"/>
    </row>
    <row xmlns:x14ac="http://schemas.microsoft.com/office/spreadsheetml/2009/9/ac" r="7" ht="26.25" x14ac:dyDescent="0.4">
      <c r="A7" s="278"/>
      <c r="B7" s="278"/>
      <c r="C7" s="287" t="str">
        <f>+'Water Data'!D1</f>
        <v>Argentina</v>
      </c>
      <c r="D7" s="279"/>
      <c r="E7" s="279"/>
      <c r="F7" s="279"/>
      <c r="G7" s="279"/>
      <c r="H7" s="279"/>
      <c r="I7" s="279"/>
      <c r="J7" s="279"/>
      <c r="K7" s="279"/>
      <c r="L7" s="279"/>
      <c r="M7" s="279"/>
      <c r="N7" s="279"/>
      <c r="O7" s="279"/>
      <c r="P7" s="279"/>
      <c r="Q7" s="279"/>
      <c r="R7" s="279"/>
    </row>
    <row xmlns:x14ac="http://schemas.microsoft.com/office/spreadsheetml/2009/9/ac" r="8" ht="15" x14ac:dyDescent="0.2">
      <c r="A8" s="278"/>
      <c r="B8" s="278"/>
      <c r="C8" s="278"/>
      <c r="D8" s="279"/>
      <c r="E8" s="279"/>
      <c r="F8" s="279"/>
      <c r="G8" s="279"/>
      <c r="H8" s="279"/>
      <c r="I8" s="279"/>
      <c r="J8" s="279"/>
      <c r="K8" s="279"/>
      <c r="L8" s="279"/>
      <c r="M8" s="279"/>
      <c r="N8" s="279"/>
      <c r="O8" s="279"/>
      <c r="P8" s="279"/>
      <c r="Q8" s="279"/>
      <c r="R8" s="279"/>
    </row>
    <row xmlns:x14ac="http://schemas.microsoft.com/office/spreadsheetml/2009/9/ac" r="9" ht="15" x14ac:dyDescent="0.2">
      <c r="A9" s="278"/>
      <c r="B9" s="278"/>
      <c r="C9" s="288" t="s">
        <v>263</v>
      </c>
      <c r="D9" s="279"/>
      <c r="E9" s="279"/>
      <c r="F9" s="279"/>
      <c r="G9" s="279"/>
      <c r="H9" s="279"/>
      <c r="I9" s="279"/>
      <c r="J9" s="279"/>
      <c r="K9" s="279"/>
      <c r="L9" s="279"/>
      <c r="M9" s="279"/>
      <c r="N9" s="279"/>
      <c r="O9" s="279"/>
      <c r="P9" s="279"/>
      <c r="Q9" s="279"/>
      <c r="R9" s="279"/>
    </row>
    <row xmlns:x14ac="http://schemas.microsoft.com/office/spreadsheetml/2009/9/ac" r="10" ht="15" x14ac:dyDescent="0.2">
      <c r="A10" s="278"/>
      <c r="B10" s="278"/>
      <c r="C10" s="286"/>
      <c r="D10" s="279"/>
      <c r="E10" s="279"/>
      <c r="F10" s="279"/>
      <c r="G10" s="279"/>
      <c r="H10" s="279"/>
      <c r="I10" s="279"/>
      <c r="J10" s="279"/>
      <c r="K10" s="279"/>
      <c r="L10" s="279"/>
      <c r="M10" s="279"/>
      <c r="N10" s="279"/>
      <c r="O10" s="279"/>
      <c r="P10" s="279"/>
      <c r="Q10" s="279"/>
      <c r="R10" s="279"/>
    </row>
    <row xmlns:x14ac="http://schemas.microsoft.com/office/spreadsheetml/2009/9/ac" r="11" ht="15.95" customHeight="true" x14ac:dyDescent="0.2">
      <c r="A11" s="278"/>
      <c r="C11" s="312" t="s">
        <v>32</v>
      </c>
      <c r="D11" s="289"/>
      <c r="E11" s="290"/>
      <c r="F11" s="289"/>
      <c r="G11" s="289"/>
      <c r="H11" s="279"/>
      <c r="I11" s="279"/>
      <c r="J11" s="279"/>
      <c r="K11" s="279"/>
      <c r="L11" s="279"/>
      <c r="M11" s="279"/>
      <c r="N11" s="279"/>
      <c r="O11" s="279"/>
      <c r="P11" s="279"/>
      <c r="Q11" s="279"/>
      <c r="R11" s="279"/>
    </row>
    <row xmlns:x14ac="http://schemas.microsoft.com/office/spreadsheetml/2009/9/ac" r="12" ht="9" customHeight="true" x14ac:dyDescent="0.2">
      <c r="A12" s="278"/>
      <c r="B12" s="279"/>
      <c r="C12" s="291"/>
      <c r="D12" s="289"/>
      <c r="E12" s="290"/>
      <c r="F12" s="289"/>
      <c r="G12" s="289"/>
      <c r="H12" s="279"/>
      <c r="I12" s="279"/>
      <c r="J12" s="279"/>
      <c r="K12" s="279"/>
      <c r="L12" s="279"/>
      <c r="M12" s="279"/>
      <c r="N12" s="279"/>
      <c r="O12" s="279"/>
      <c r="P12" s="279"/>
      <c r="Q12" s="279"/>
      <c r="R12" s="279"/>
    </row>
    <row xmlns:x14ac="http://schemas.microsoft.com/office/spreadsheetml/2009/9/ac" r="13" ht="24.95" customHeight="true" x14ac:dyDescent="0.25">
      <c r="A13" s="278"/>
      <c r="B13" s="279"/>
      <c r="C13" s="292" t="s">
        <v>145</v>
      </c>
      <c r="D13" s="289"/>
      <c r="E13" s="290"/>
      <c r="F13" s="289"/>
      <c r="G13" s="289"/>
      <c r="H13" s="279"/>
      <c r="I13" s="279"/>
      <c r="J13" s="279"/>
      <c r="K13" s="279"/>
      <c r="L13" s="279"/>
      <c r="M13" s="279"/>
      <c r="N13" s="279"/>
      <c r="O13" s="279"/>
      <c r="P13" s="279"/>
      <c r="Q13" s="279"/>
      <c r="R13" s="279"/>
    </row>
    <row xmlns:x14ac="http://schemas.microsoft.com/office/spreadsheetml/2009/9/ac" r="14" ht="21.95" customHeight="true" x14ac:dyDescent="0.2">
      <c r="A14" s="278"/>
      <c r="B14" s="293"/>
      <c r="C14" s="294" t="s">
        <v>152</v>
      </c>
      <c r="D14" s="289"/>
      <c r="E14" s="290"/>
      <c r="F14" s="289"/>
      <c r="G14" s="289"/>
      <c r="H14" s="279"/>
      <c r="I14" s="279"/>
      <c r="J14" s="279"/>
      <c r="K14" s="279"/>
      <c r="L14" s="279"/>
      <c r="M14" s="279"/>
      <c r="N14" s="279"/>
      <c r="O14" s="279"/>
      <c r="P14" s="279"/>
      <c r="Q14" s="279"/>
      <c r="R14" s="279"/>
    </row>
    <row xmlns:x14ac="http://schemas.microsoft.com/office/spreadsheetml/2009/9/ac" r="15" ht="15" x14ac:dyDescent="0.2">
      <c r="A15" s="278"/>
      <c r="B15" s="293"/>
      <c r="C15" s="295" t="s">
        <v>153</v>
      </c>
      <c r="D15" s="289"/>
      <c r="E15" s="290"/>
      <c r="F15" s="289"/>
      <c r="G15" s="289"/>
      <c r="H15" s="279"/>
      <c r="I15" s="279"/>
      <c r="J15" s="279"/>
      <c r="K15" s="279"/>
      <c r="L15" s="279"/>
      <c r="M15" s="279"/>
      <c r="N15" s="279"/>
      <c r="O15" s="279"/>
      <c r="P15" s="279"/>
      <c r="Q15" s="279"/>
      <c r="R15" s="279"/>
    </row>
    <row xmlns:x14ac="http://schemas.microsoft.com/office/spreadsheetml/2009/9/ac" r="16" ht="15" x14ac:dyDescent="0.2">
      <c r="A16" s="278"/>
      <c r="B16" s="293"/>
      <c r="C16" s="294" t="s">
        <v>240</v>
      </c>
      <c r="D16" s="289"/>
      <c r="E16" s="290"/>
      <c r="F16" s="289"/>
      <c r="G16" s="289"/>
      <c r="H16" s="279"/>
      <c r="I16" s="279"/>
      <c r="J16" s="279"/>
      <c r="K16" s="279"/>
      <c r="L16" s="279"/>
      <c r="M16" s="279"/>
      <c r="N16" s="279"/>
      <c r="O16" s="279"/>
      <c r="P16" s="279"/>
      <c r="Q16" s="279"/>
      <c r="R16" s="279"/>
    </row>
    <row xmlns:x14ac="http://schemas.microsoft.com/office/spreadsheetml/2009/9/ac" r="17" ht="26.1" customHeight="true" x14ac:dyDescent="0.2">
      <c r="A17" s="278"/>
      <c r="B17" s="290"/>
      <c r="C17" s="296"/>
      <c r="D17" s="289"/>
      <c r="E17" s="293"/>
      <c r="F17" s="289"/>
      <c r="G17" s="289"/>
      <c r="H17" s="279"/>
      <c r="I17" s="279"/>
      <c r="J17" s="279"/>
      <c r="K17" s="279"/>
      <c r="L17" s="279"/>
      <c r="M17" s="279"/>
      <c r="N17" s="279"/>
      <c r="O17" s="279"/>
      <c r="P17" s="279"/>
      <c r="Q17" s="279"/>
      <c r="R17" s="279"/>
    </row>
    <row xmlns:x14ac="http://schemas.microsoft.com/office/spreadsheetml/2009/9/ac" r="18" ht="15.75" x14ac:dyDescent="0.25">
      <c r="A18" s="278"/>
      <c r="B18" s="290"/>
      <c r="C18" s="297" t="s">
        <v>33</v>
      </c>
      <c r="D18" s="289"/>
      <c r="E18" s="298"/>
      <c r="F18" s="289"/>
      <c r="G18" s="289"/>
      <c r="H18" s="279"/>
      <c r="I18" s="279"/>
      <c r="J18" s="279"/>
      <c r="K18" s="279"/>
      <c r="L18" s="279"/>
      <c r="M18" s="279"/>
      <c r="N18" s="279"/>
      <c r="O18" s="279"/>
      <c r="P18" s="279"/>
      <c r="Q18" s="279"/>
      <c r="R18" s="279"/>
    </row>
    <row xmlns:x14ac="http://schemas.microsoft.com/office/spreadsheetml/2009/9/ac" r="19" ht="15" x14ac:dyDescent="0.2">
      <c r="A19" s="278"/>
      <c r="B19" s="290"/>
      <c r="C19" s="299" t="s">
        <v>146</v>
      </c>
      <c r="D19" s="289"/>
      <c r="E19" s="300"/>
      <c r="F19" s="289"/>
      <c r="G19" s="289"/>
      <c r="H19" s="279"/>
      <c r="I19" s="279"/>
      <c r="J19" s="279"/>
      <c r="K19" s="279"/>
      <c r="L19" s="279"/>
      <c r="M19" s="279"/>
      <c r="N19" s="279"/>
      <c r="O19" s="279"/>
      <c r="P19" s="279"/>
      <c r="Q19" s="279"/>
      <c r="R19" s="279"/>
    </row>
    <row xmlns:x14ac="http://schemas.microsoft.com/office/spreadsheetml/2009/9/ac" r="20" ht="15" x14ac:dyDescent="0.2">
      <c r="A20" s="278"/>
      <c r="B20" s="290"/>
      <c r="C20" s="367" t="s">
        <v>147</v>
      </c>
      <c r="D20" s="289"/>
      <c r="E20" s="301"/>
      <c r="F20" s="289"/>
      <c r="G20" s="289"/>
      <c r="H20" s="279"/>
      <c r="I20" s="279"/>
      <c r="J20" s="279"/>
      <c r="K20" s="279"/>
      <c r="L20" s="279"/>
      <c r="M20" s="279"/>
      <c r="N20" s="279"/>
      <c r="O20" s="279"/>
      <c r="P20" s="279"/>
      <c r="Q20" s="279"/>
      <c r="R20" s="279"/>
    </row>
    <row xmlns:x14ac="http://schemas.microsoft.com/office/spreadsheetml/2009/9/ac" r="21" ht="15" x14ac:dyDescent="0.2">
      <c r="A21" s="278"/>
      <c r="B21" s="290"/>
      <c r="C21" s="368" t="s">
        <v>148</v>
      </c>
      <c r="D21" s="289"/>
      <c r="E21" s="302"/>
      <c r="F21" s="289"/>
      <c r="G21" s="289"/>
      <c r="H21" s="279"/>
      <c r="I21" s="279"/>
      <c r="J21" s="279"/>
      <c r="K21" s="279"/>
      <c r="L21" s="279"/>
      <c r="M21" s="279"/>
      <c r="N21" s="279"/>
      <c r="O21" s="279"/>
      <c r="P21" s="279"/>
      <c r="Q21" s="279"/>
      <c r="R21" s="279"/>
    </row>
    <row xmlns:x14ac="http://schemas.microsoft.com/office/spreadsheetml/2009/9/ac" r="22" ht="15" x14ac:dyDescent="0.2">
      <c r="A22" s="278"/>
      <c r="B22" s="290"/>
      <c r="C22" s="369" t="s">
        <v>149</v>
      </c>
      <c r="D22" s="289"/>
      <c r="E22" s="289"/>
      <c r="F22" s="289"/>
      <c r="G22" s="289"/>
      <c r="H22" s="279"/>
      <c r="I22" s="279"/>
      <c r="J22" s="279"/>
      <c r="K22" s="279"/>
      <c r="L22" s="279"/>
      <c r="M22" s="279"/>
      <c r="N22" s="279"/>
      <c r="O22" s="279"/>
      <c r="P22" s="279"/>
      <c r="Q22" s="279"/>
      <c r="R22" s="279"/>
    </row>
    <row xmlns:x14ac="http://schemas.microsoft.com/office/spreadsheetml/2009/9/ac" r="23" ht="15" x14ac:dyDescent="0.2">
      <c r="A23" s="278"/>
      <c r="B23" s="290"/>
      <c r="C23" s="299" t="s">
        <v>150</v>
      </c>
      <c r="D23" s="289"/>
      <c r="E23" s="289"/>
      <c r="F23" s="289"/>
      <c r="G23" s="289"/>
      <c r="H23" s="279"/>
      <c r="I23" s="279"/>
      <c r="J23" s="279"/>
      <c r="K23" s="279"/>
      <c r="L23" s="279"/>
      <c r="M23" s="279"/>
      <c r="N23" s="279"/>
      <c r="O23" s="279"/>
      <c r="P23" s="279"/>
      <c r="Q23" s="279"/>
      <c r="R23" s="279"/>
    </row>
    <row xmlns:x14ac="http://schemas.microsoft.com/office/spreadsheetml/2009/9/ac" r="24" ht="15" x14ac:dyDescent="0.2">
      <c r="A24" s="278"/>
      <c r="B24" s="290"/>
      <c r="C24" s="303"/>
      <c r="D24" s="289"/>
      <c r="E24" s="289"/>
      <c r="F24" s="289"/>
      <c r="G24" s="289"/>
      <c r="H24" s="279"/>
      <c r="I24" s="279"/>
      <c r="J24" s="279"/>
      <c r="K24" s="279"/>
      <c r="L24" s="279"/>
      <c r="M24" s="279"/>
      <c r="N24" s="279"/>
      <c r="O24" s="279"/>
      <c r="P24" s="279"/>
      <c r="Q24" s="279"/>
      <c r="R24" s="279"/>
    </row>
    <row xmlns:x14ac="http://schemas.microsoft.com/office/spreadsheetml/2009/9/ac" r="25" ht="15.95" customHeight="true" x14ac:dyDescent="0.2">
      <c r="A25" s="304"/>
      <c r="B25" s="304"/>
      <c r="C25" s="305"/>
      <c r="D25" s="278"/>
      <c r="E25" s="279"/>
      <c r="F25" s="279"/>
      <c r="G25" s="279"/>
      <c r="H25" s="279"/>
      <c r="I25" s="279"/>
      <c r="J25" s="279"/>
      <c r="K25" s="279"/>
      <c r="L25" s="279"/>
      <c r="M25" s="279"/>
      <c r="N25" s="279"/>
      <c r="O25" s="279"/>
      <c r="P25" s="279"/>
      <c r="Q25" s="279"/>
      <c r="R25" s="279"/>
    </row>
    <row xmlns:x14ac="http://schemas.microsoft.com/office/spreadsheetml/2009/9/ac" r="26" ht="23.25" x14ac:dyDescent="0.2">
      <c r="A26" s="304"/>
      <c r="B26" s="304"/>
      <c r="C26" s="304"/>
      <c r="D26" s="278"/>
      <c r="E26" s="279"/>
      <c r="F26" s="279"/>
      <c r="G26" s="279"/>
      <c r="H26" s="279"/>
      <c r="I26" s="279"/>
      <c r="J26" s="279"/>
      <c r="K26" s="279"/>
      <c r="L26" s="279"/>
      <c r="M26" s="279"/>
      <c r="N26" s="279"/>
      <c r="O26" s="279"/>
      <c r="P26" s="279"/>
      <c r="Q26" s="279"/>
      <c r="R26" s="279"/>
    </row>
    <row xmlns:x14ac="http://schemas.microsoft.com/office/spreadsheetml/2009/9/ac" r="27" ht="15" x14ac:dyDescent="0.2">
      <c r="A27" s="306"/>
      <c r="B27" s="307"/>
      <c r="C27" s="308"/>
      <c r="D27" s="278"/>
      <c r="E27" s="279"/>
      <c r="F27" s="279"/>
      <c r="G27" s="279"/>
      <c r="H27" s="279"/>
      <c r="I27" s="279"/>
      <c r="J27" s="279"/>
      <c r="K27" s="279"/>
      <c r="L27" s="279"/>
      <c r="M27" s="279"/>
      <c r="N27" s="279"/>
      <c r="O27" s="279"/>
      <c r="P27" s="279"/>
      <c r="Q27" s="279"/>
      <c r="R27" s="279"/>
    </row>
    <row xmlns:x14ac="http://schemas.microsoft.com/office/spreadsheetml/2009/9/ac" r="28" ht="15" x14ac:dyDescent="0.2">
      <c r="A28" s="306"/>
      <c r="B28" s="307"/>
      <c r="C28" s="309"/>
      <c r="D28" s="278"/>
      <c r="E28" s="279"/>
      <c r="F28" s="279"/>
      <c r="G28" s="279"/>
      <c r="H28" s="279"/>
      <c r="I28" s="279"/>
      <c r="J28" s="279"/>
      <c r="K28" s="279"/>
      <c r="L28" s="279"/>
      <c r="M28" s="279"/>
      <c r="N28" s="279"/>
      <c r="O28" s="279"/>
      <c r="P28" s="279"/>
      <c r="Q28" s="279"/>
      <c r="R28" s="279"/>
    </row>
    <row xmlns:x14ac="http://schemas.microsoft.com/office/spreadsheetml/2009/9/ac" r="29" ht="15" x14ac:dyDescent="0.2">
      <c r="A29" s="306"/>
      <c r="B29" s="307"/>
      <c r="C29" s="310"/>
      <c r="D29" s="278"/>
      <c r="E29" s="279"/>
      <c r="F29" s="279"/>
      <c r="G29" s="279"/>
      <c r="H29" s="279"/>
      <c r="I29" s="279"/>
      <c r="J29" s="279"/>
      <c r="K29" s="279"/>
      <c r="L29" s="279"/>
      <c r="M29" s="279"/>
      <c r="N29" s="279"/>
      <c r="O29" s="279"/>
      <c r="P29" s="279"/>
      <c r="Q29" s="279"/>
      <c r="R29" s="279"/>
    </row>
    <row xmlns:x14ac="http://schemas.microsoft.com/office/spreadsheetml/2009/9/ac" r="30" ht="15" x14ac:dyDescent="0.2">
      <c r="A30" s="306"/>
      <c r="B30" s="307"/>
      <c r="C30" s="310"/>
      <c r="D30" s="278"/>
      <c r="E30" s="279"/>
      <c r="F30" s="279"/>
      <c r="G30" s="279"/>
      <c r="H30" s="279"/>
      <c r="I30" s="279"/>
      <c r="J30" s="279"/>
      <c r="K30" s="279"/>
      <c r="L30" s="279"/>
      <c r="M30" s="279"/>
      <c r="N30" s="279"/>
      <c r="O30" s="279"/>
      <c r="P30" s="279"/>
      <c r="Q30" s="279"/>
      <c r="R30" s="279"/>
    </row>
    <row xmlns:x14ac="http://schemas.microsoft.com/office/spreadsheetml/2009/9/ac" r="31" ht="15" x14ac:dyDescent="0.2">
      <c r="A31" s="306"/>
      <c r="B31" s="307"/>
      <c r="C31" s="310"/>
      <c r="D31" s="278"/>
      <c r="E31" s="279"/>
      <c r="F31" s="279"/>
      <c r="G31" s="279"/>
      <c r="H31" s="279"/>
      <c r="I31" s="279"/>
      <c r="J31" s="279"/>
      <c r="K31" s="279"/>
      <c r="L31" s="279"/>
      <c r="M31" s="279"/>
      <c r="N31" s="279"/>
      <c r="O31" s="279"/>
      <c r="P31" s="279"/>
      <c r="Q31" s="279"/>
      <c r="R31" s="279"/>
    </row>
    <row xmlns:x14ac="http://schemas.microsoft.com/office/spreadsheetml/2009/9/ac" r="32" ht="15" x14ac:dyDescent="0.2">
      <c r="A32" s="306"/>
      <c r="B32" s="307"/>
      <c r="C32" s="310"/>
      <c r="D32" s="278"/>
      <c r="E32" s="279"/>
      <c r="F32" s="279"/>
      <c r="G32" s="279"/>
      <c r="H32" s="279"/>
      <c r="I32" s="279"/>
      <c r="J32" s="279"/>
      <c r="K32" s="279"/>
      <c r="L32" s="279"/>
      <c r="M32" s="279"/>
      <c r="N32" s="279"/>
      <c r="O32" s="279"/>
      <c r="P32" s="279"/>
      <c r="Q32" s="279"/>
      <c r="R32" s="279"/>
    </row>
    <row xmlns:x14ac="http://schemas.microsoft.com/office/spreadsheetml/2009/9/ac" r="33" ht="15" x14ac:dyDescent="0.2">
      <c r="A33" s="306"/>
      <c r="B33" s="307"/>
      <c r="C33" s="310"/>
      <c r="D33" s="278"/>
      <c r="E33" s="279"/>
      <c r="F33" s="279"/>
      <c r="G33" s="279"/>
      <c r="H33" s="279"/>
      <c r="I33" s="279"/>
      <c r="J33" s="279"/>
      <c r="K33" s="279"/>
      <c r="L33" s="279"/>
      <c r="M33" s="279"/>
      <c r="N33" s="279"/>
      <c r="O33" s="279"/>
      <c r="P33" s="279"/>
      <c r="Q33" s="279"/>
      <c r="R33" s="279"/>
    </row>
    <row xmlns:x14ac="http://schemas.microsoft.com/office/spreadsheetml/2009/9/ac" r="34" ht="15" x14ac:dyDescent="0.2">
      <c r="A34" s="306"/>
      <c r="B34" s="307"/>
      <c r="D34" s="278"/>
      <c r="E34" s="279"/>
      <c r="F34" s="279"/>
      <c r="G34" s="279"/>
      <c r="H34" s="279"/>
      <c r="I34" s="279"/>
      <c r="J34" s="279"/>
      <c r="K34" s="279"/>
      <c r="L34" s="279"/>
      <c r="M34" s="279"/>
      <c r="N34" s="279"/>
      <c r="O34" s="279"/>
      <c r="P34" s="279"/>
      <c r="Q34" s="279"/>
      <c r="R34" s="279"/>
    </row>
    <row xmlns:x14ac="http://schemas.microsoft.com/office/spreadsheetml/2009/9/ac" r="35" ht="15" x14ac:dyDescent="0.2">
      <c r="A35" s="278"/>
      <c r="B35" s="278"/>
      <c r="C35" s="278"/>
      <c r="D35" s="278"/>
      <c r="E35" s="279"/>
      <c r="F35" s="279"/>
      <c r="G35" s="279"/>
      <c r="H35" s="279"/>
      <c r="I35" s="279"/>
      <c r="J35" s="279"/>
      <c r="K35" s="279"/>
      <c r="L35" s="279"/>
      <c r="M35" s="279"/>
      <c r="N35" s="279"/>
      <c r="O35" s="279"/>
      <c r="P35" s="279"/>
      <c r="Q35" s="279"/>
      <c r="R35" s="279"/>
    </row>
    <row xmlns:x14ac="http://schemas.microsoft.com/office/spreadsheetml/2009/9/ac" r="36" ht="15" x14ac:dyDescent="0.2">
      <c r="A36" s="278"/>
      <c r="B36" s="278"/>
      <c r="C36" s="278"/>
      <c r="D36" s="278"/>
      <c r="E36" s="279"/>
      <c r="F36" s="279"/>
      <c r="G36" s="279"/>
      <c r="H36" s="279"/>
      <c r="I36" s="279"/>
      <c r="J36" s="279"/>
      <c r="K36" s="279"/>
      <c r="L36" s="279"/>
      <c r="M36" s="279"/>
      <c r="N36" s="279"/>
      <c r="O36" s="279"/>
      <c r="P36" s="279"/>
      <c r="Q36" s="279"/>
      <c r="R36" s="279"/>
    </row>
    <row xmlns:x14ac="http://schemas.microsoft.com/office/spreadsheetml/2009/9/ac" r="37" ht="15" x14ac:dyDescent="0.2">
      <c r="A37" s="278"/>
      <c r="B37" s="278"/>
      <c r="C37" s="278"/>
      <c r="D37" s="278"/>
    </row>
    <row xmlns:x14ac="http://schemas.microsoft.com/office/spreadsheetml/2009/9/ac" r="38" ht="15" x14ac:dyDescent="0.2">
      <c r="A38" s="278"/>
      <c r="B38" s="278"/>
      <c r="C38" s="278"/>
      <c r="D38" s="278"/>
    </row>
    <row xmlns:x14ac="http://schemas.microsoft.com/office/spreadsheetml/2009/9/ac" r="39" ht="15" x14ac:dyDescent="0.2">
      <c r="A39" s="278"/>
      <c r="B39" s="278"/>
      <c r="C39" s="278"/>
      <c r="D39" s="278"/>
    </row>
    <row xmlns:x14ac="http://schemas.microsoft.com/office/spreadsheetml/2009/9/ac" r="40" ht="15" x14ac:dyDescent="0.2">
      <c r="A40" s="278"/>
      <c r="B40" s="278"/>
      <c r="C40" s="278"/>
      <c r="D40" s="278"/>
    </row>
    <row xmlns:x14ac="http://schemas.microsoft.com/office/spreadsheetml/2009/9/ac" r="46" x14ac:dyDescent="0.2">
      <c r="L46" s="31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5" t="s">
        <v>31</v>
      </c>
      <c r="C1" s="411" t="s">
        <v>220</v>
      </c>
      <c r="D1" s="322" t="s">
        <v>159</v>
      </c>
      <c r="E1" s="322"/>
      <c r="F1" s="322"/>
      <c r="G1" s="322"/>
      <c r="H1" s="322"/>
      <c r="I1" s="333"/>
      <c r="J1" s="314"/>
      <c r="K1" s="314"/>
      <c r="L1" s="335" t="s">
        <v>31</v>
      </c>
      <c r="M1" s="411" t="s">
        <v>221</v>
      </c>
      <c r="N1" s="322" t="s">
        <v>159</v>
      </c>
      <c r="O1" s="322"/>
      <c r="P1" s="322"/>
      <c r="Q1" s="322"/>
      <c r="R1" s="322"/>
      <c r="S1" s="333"/>
      <c r="T1" s="314"/>
      <c r="U1" s="314"/>
      <c r="V1" s="335" t="s">
        <v>31</v>
      </c>
      <c r="W1" s="411">
        <v>2013</v>
      </c>
      <c r="X1" s="322" t="s">
        <v>159</v>
      </c>
      <c r="Y1" s="322"/>
      <c r="Z1" s="322"/>
      <c r="AA1" s="322"/>
      <c r="AB1" s="322"/>
      <c r="AC1" s="333"/>
      <c r="AD1" s="314"/>
      <c r="AE1" s="314"/>
      <c r="AF1" s="335" t="s">
        <v>31</v>
      </c>
      <c r="AG1" s="411">
        <v>2019</v>
      </c>
      <c r="AH1" s="322" t="s">
        <v>159</v>
      </c>
      <c r="AI1" s="322"/>
      <c r="AJ1" s="322"/>
      <c r="AK1" s="322"/>
      <c r="AL1" s="322"/>
      <c r="AM1" s="333"/>
      <c r="AN1" s="314"/>
      <c r="AO1" s="314"/>
      <c r="AP1" s="335" t="s">
        <v>31</v>
      </c>
      <c r="AQ1" s="411">
        <v>2019</v>
      </c>
      <c r="AR1" s="322" t="s">
        <v>159</v>
      </c>
      <c r="AS1" s="322"/>
      <c r="AT1" s="322"/>
      <c r="AU1" s="322"/>
      <c r="AV1" s="322"/>
      <c r="AW1" s="333"/>
      <c r="AX1" s="314"/>
      <c r="AY1" s="314"/>
      <c r="AZ1" s="335" t="s">
        <v>31</v>
      </c>
      <c r="BA1" s="411">
        <v>2021</v>
      </c>
      <c r="BB1" s="322" t="s">
        <v>159</v>
      </c>
      <c r="BC1" s="322"/>
      <c r="BD1" s="322"/>
      <c r="BE1" s="322"/>
      <c r="BF1" s="322"/>
      <c r="BG1" s="333"/>
      <c r="BH1" s="314"/>
      <c r="BI1" s="314"/>
    </row>
    <row xmlns:x14ac="http://schemas.microsoft.com/office/spreadsheetml/2009/9/ac" r="2" s="316" customFormat="true" ht="30" customHeight="true" x14ac:dyDescent="0.25">
      <c r="A2" s="577" t="s">
        <v>239</v>
      </c>
      <c r="B2" s="323" t="s">
        <v>218</v>
      </c>
      <c r="C2" s="276" t="s">
        <v>162</v>
      </c>
      <c r="D2" s="276" t="s">
        <v>160</v>
      </c>
      <c r="E2" s="324"/>
      <c r="F2" s="324"/>
      <c r="G2" s="324"/>
      <c r="H2" s="324"/>
      <c r="I2" s="334"/>
      <c r="J2" s="317" t="s">
        <v>222</v>
      </c>
      <c r="K2" s="317"/>
      <c r="L2" s="323" t="s">
        <v>219</v>
      </c>
      <c r="M2" s="276" t="s">
        <v>162</v>
      </c>
      <c r="N2" s="276" t="s">
        <v>161</v>
      </c>
      <c r="O2" s="324"/>
      <c r="P2" s="324"/>
      <c r="Q2" s="324"/>
      <c r="R2" s="324"/>
      <c r="S2" s="334"/>
      <c r="T2" s="317" t="s">
        <v>222</v>
      </c>
      <c r="U2" s="317"/>
      <c r="V2" s="323" t="s">
        <v>244</v>
      </c>
      <c r="W2" s="276" t="s">
        <v>245</v>
      </c>
      <c r="X2" s="276" t="s">
        <v>246</v>
      </c>
      <c r="Y2" s="324"/>
      <c r="Z2" s="324"/>
      <c r="AA2" s="324"/>
      <c r="AB2" s="324"/>
      <c r="AC2" s="334"/>
      <c r="AD2" s="317" t="s">
        <v>222</v>
      </c>
      <c r="AE2" s="317"/>
      <c r="AF2" s="323" t="s">
        <v>251</v>
      </c>
      <c r="AG2" s="276" t="s">
        <v>252</v>
      </c>
      <c r="AH2" s="276" t="s">
        <v>253</v>
      </c>
      <c r="AI2" s="324"/>
      <c r="AJ2" s="324"/>
      <c r="AK2" s="324"/>
      <c r="AL2" s="324"/>
      <c r="AM2" s="334"/>
      <c r="AN2" s="317" t="s">
        <v>222</v>
      </c>
      <c r="AO2" s="317"/>
      <c r="AP2" s="323" t="s">
        <v>256</v>
      </c>
      <c r="AQ2" s="276" t="s">
        <v>162</v>
      </c>
      <c r="AR2" s="276" t="s">
        <v>257</v>
      </c>
      <c r="AS2" s="324"/>
      <c r="AT2" s="324"/>
      <c r="AU2" s="324"/>
      <c r="AV2" s="324"/>
      <c r="AW2" s="334"/>
      <c r="AX2" s="317" t="s">
        <v>222</v>
      </c>
      <c r="AY2" s="317"/>
      <c r="AZ2" s="323" t="s">
        <v>261</v>
      </c>
      <c r="BA2" s="276" t="s">
        <v>245</v>
      </c>
      <c r="BB2" s="276" t="s">
        <v>246</v>
      </c>
      <c r="BC2" s="324"/>
      <c r="BD2" s="324"/>
      <c r="BE2" s="324"/>
      <c r="BF2" s="324"/>
      <c r="BG2" s="334"/>
      <c r="BH2" s="317" t="s">
        <v>222</v>
      </c>
      <c r="BI2" s="317"/>
    </row>
    <row xmlns:x14ac="http://schemas.microsoft.com/office/spreadsheetml/2009/9/ac" r="3" s="256" customFormat="true" ht="18" customHeight="true" x14ac:dyDescent="0.25">
      <c r="A3" s="577"/>
      <c r="B3" s="363" t="s">
        <v>181</v>
      </c>
      <c r="C3" s="364" t="s">
        <v>56</v>
      </c>
      <c r="D3" s="365" t="s">
        <v>7</v>
      </c>
      <c r="E3" s="365" t="s">
        <v>1</v>
      </c>
      <c r="F3" s="365" t="s">
        <v>2</v>
      </c>
      <c r="G3" s="365" t="s">
        <v>16</v>
      </c>
      <c r="H3" s="365" t="s">
        <v>17</v>
      </c>
      <c r="I3" s="366" t="s">
        <v>18</v>
      </c>
      <c r="J3" s="254"/>
      <c r="K3" s="254"/>
      <c r="L3" s="363" t="s">
        <v>181</v>
      </c>
      <c r="M3" s="364" t="s">
        <v>56</v>
      </c>
      <c r="N3" s="365" t="s">
        <v>7</v>
      </c>
      <c r="O3" s="365" t="s">
        <v>1</v>
      </c>
      <c r="P3" s="365" t="s">
        <v>2</v>
      </c>
      <c r="Q3" s="365" t="s">
        <v>16</v>
      </c>
      <c r="R3" s="365" t="s">
        <v>17</v>
      </c>
      <c r="S3" s="366" t="s">
        <v>18</v>
      </c>
      <c r="T3" s="254"/>
      <c r="U3" s="254"/>
      <c r="V3" s="363" t="s">
        <v>181</v>
      </c>
      <c r="W3" s="364" t="s">
        <v>56</v>
      </c>
      <c r="X3" s="365" t="s">
        <v>7</v>
      </c>
      <c r="Y3" s="365" t="s">
        <v>1</v>
      </c>
      <c r="Z3" s="365" t="s">
        <v>2</v>
      </c>
      <c r="AA3" s="365" t="s">
        <v>16</v>
      </c>
      <c r="AB3" s="365" t="s">
        <v>17</v>
      </c>
      <c r="AC3" s="366" t="s">
        <v>18</v>
      </c>
      <c r="AD3" s="254"/>
      <c r="AE3" s="254"/>
      <c r="AF3" s="363" t="s">
        <v>181</v>
      </c>
      <c r="AG3" s="364" t="s">
        <v>56</v>
      </c>
      <c r="AH3" s="365" t="s">
        <v>7</v>
      </c>
      <c r="AI3" s="365" t="s">
        <v>1</v>
      </c>
      <c r="AJ3" s="365" t="s">
        <v>2</v>
      </c>
      <c r="AK3" s="365" t="s">
        <v>16</v>
      </c>
      <c r="AL3" s="365" t="s">
        <v>17</v>
      </c>
      <c r="AM3" s="366" t="s">
        <v>18</v>
      </c>
      <c r="AN3" s="254"/>
      <c r="AO3" s="254"/>
      <c r="AP3" s="363" t="s">
        <v>181</v>
      </c>
      <c r="AQ3" s="364" t="s">
        <v>56</v>
      </c>
      <c r="AR3" s="365" t="s">
        <v>7</v>
      </c>
      <c r="AS3" s="365" t="s">
        <v>1</v>
      </c>
      <c r="AT3" s="365" t="s">
        <v>2</v>
      </c>
      <c r="AU3" s="365" t="s">
        <v>16</v>
      </c>
      <c r="AV3" s="365" t="s">
        <v>17</v>
      </c>
      <c r="AW3" s="366" t="s">
        <v>18</v>
      </c>
      <c r="AX3" s="254"/>
      <c r="AY3" s="254"/>
      <c r="AZ3" s="363" t="s">
        <v>181</v>
      </c>
      <c r="BA3" s="364" t="s">
        <v>56</v>
      </c>
      <c r="BB3" s="365" t="s">
        <v>7</v>
      </c>
      <c r="BC3" s="365" t="s">
        <v>1</v>
      </c>
      <c r="BD3" s="365" t="s">
        <v>2</v>
      </c>
      <c r="BE3" s="365" t="s">
        <v>16</v>
      </c>
      <c r="BF3" s="365" t="s">
        <v>17</v>
      </c>
      <c r="BG3" s="366" t="s">
        <v>18</v>
      </c>
      <c r="BH3" s="254"/>
      <c r="BI3" s="254"/>
      <c r="BJ3" s="255"/>
      <c r="BT3" s="255"/>
      <c r="CD3" s="255"/>
      <c r="CN3" s="255"/>
      <c r="CX3" s="255"/>
      <c r="DH3" s="255"/>
      <c r="DR3" s="255"/>
      <c r="EB3" s="255"/>
      <c r="EL3" s="255"/>
      <c r="EV3" s="255"/>
      <c r="FF3" s="255"/>
      <c r="FP3" s="255"/>
      <c r="FZ3" s="255"/>
      <c r="GJ3" s="255"/>
      <c r="GT3" s="255"/>
      <c r="HD3" s="255"/>
      <c r="HN3" s="255"/>
      <c r="HX3" s="255"/>
    </row>
    <row xmlns:x14ac="http://schemas.microsoft.com/office/spreadsheetml/2009/9/ac" r="4" s="4" customFormat="true" x14ac:dyDescent="0.25">
      <c r="A4" s="388" t="str">
        <f>IF(ISBLANK('Data Summary'!A6),"",'Data Summary'!A6)</f>
        <v>ARG_2006_LLECE</v>
      </c>
      <c r="B4" s="126"/>
      <c r="C4" s="92" t="s">
        <v>3</v>
      </c>
      <c r="D4" s="7"/>
      <c r="E4" s="7"/>
      <c r="F4" s="7"/>
      <c r="G4" s="7"/>
      <c r="H4" s="7"/>
      <c r="I4" s="26"/>
      <c r="J4" s="24"/>
      <c r="K4" s="24"/>
      <c r="L4" s="140"/>
      <c r="M4" s="92" t="s">
        <v>3</v>
      </c>
      <c r="N4" s="7"/>
      <c r="O4" s="7"/>
      <c r="P4" s="7"/>
      <c r="Q4" s="7"/>
      <c r="R4" s="7"/>
      <c r="S4" s="26"/>
      <c r="T4" s="24"/>
      <c r="U4" s="24"/>
      <c r="V4" s="140"/>
      <c r="W4" s="92" t="s">
        <v>3</v>
      </c>
      <c r="X4" s="7"/>
      <c r="Y4" s="7"/>
      <c r="Z4" s="7"/>
      <c r="AA4" s="7"/>
      <c r="AB4" s="7"/>
      <c r="AC4" s="26"/>
      <c r="AD4" s="24"/>
      <c r="AE4" s="24"/>
      <c r="AF4" s="140"/>
      <c r="AG4" s="92" t="s">
        <v>3</v>
      </c>
      <c r="AH4" s="7"/>
      <c r="AI4" s="7"/>
      <c r="AJ4" s="7"/>
      <c r="AK4" s="7"/>
      <c r="AL4" s="7"/>
      <c r="AM4" s="26"/>
      <c r="AN4" s="24"/>
      <c r="AO4" s="24"/>
      <c r="AP4" s="140"/>
      <c r="AQ4" s="92" t="s">
        <v>3</v>
      </c>
      <c r="AR4" s="7"/>
      <c r="AS4" s="7"/>
      <c r="AT4" s="7"/>
      <c r="AU4" s="7"/>
      <c r="AV4" s="7"/>
      <c r="AW4" s="26"/>
      <c r="AX4" s="24"/>
      <c r="AY4" s="24"/>
      <c r="AZ4" s="140"/>
      <c r="BA4" s="92" t="s">
        <v>3</v>
      </c>
      <c r="BB4" s="7"/>
      <c r="BC4" s="7"/>
      <c r="BD4" s="7"/>
      <c r="BE4" s="7"/>
      <c r="BF4" s="7"/>
      <c r="BG4" s="26"/>
      <c r="BH4" s="24"/>
      <c r="BI4" s="24"/>
      <c r="BJ4" s="135"/>
      <c r="BT4" s="135"/>
      <c r="CD4" s="135"/>
      <c r="CN4" s="135"/>
      <c r="CX4" s="135"/>
      <c r="DH4" s="135"/>
      <c r="DR4" s="135"/>
      <c r="EB4" s="135"/>
      <c r="EL4" s="135"/>
      <c r="EV4" s="135"/>
      <c r="FF4" s="135"/>
      <c r="FP4" s="135"/>
      <c r="FZ4" s="135"/>
      <c r="GJ4" s="135"/>
      <c r="GT4" s="135"/>
      <c r="HD4" s="135"/>
      <c r="HN4" s="135"/>
      <c r="HX4" s="135"/>
    </row>
    <row xmlns:x14ac="http://schemas.microsoft.com/office/spreadsheetml/2009/9/ac" r="5" s="4" customFormat="true" x14ac:dyDescent="0.25">
      <c r="A5" s="388" t="str">
        <f ca="true">IF(ISBLANK('Data Summary'!A7),"",'Data Summary'!A7)</f>
        <v>ARG_2013_LLECE</v>
      </c>
      <c r="B5" s="126"/>
      <c r="C5" s="92" t="s">
        <v>25</v>
      </c>
      <c r="D5" s="7"/>
      <c r="E5" s="7"/>
      <c r="F5" s="7"/>
      <c r="G5" s="7"/>
      <c r="H5" s="7"/>
      <c r="I5" s="26"/>
      <c r="J5" s="24"/>
      <c r="K5" s="24"/>
      <c r="L5" s="140"/>
      <c r="M5" s="92" t="s">
        <v>25</v>
      </c>
      <c r="N5" s="7"/>
      <c r="O5" s="7"/>
      <c r="P5" s="7"/>
      <c r="Q5" s="7"/>
      <c r="R5" s="7"/>
      <c r="S5" s="26"/>
      <c r="T5" s="24"/>
      <c r="U5" s="24"/>
      <c r="V5" s="140"/>
      <c r="W5" s="92" t="s">
        <v>25</v>
      </c>
      <c r="X5" s="7"/>
      <c r="Y5" s="7"/>
      <c r="Z5" s="7"/>
      <c r="AA5" s="7"/>
      <c r="AB5" s="7"/>
      <c r="AC5" s="26"/>
      <c r="AD5" s="24"/>
      <c r="AE5" s="24"/>
      <c r="AF5" s="140"/>
      <c r="AG5" s="92" t="s">
        <v>25</v>
      </c>
      <c r="AH5" s="7"/>
      <c r="AI5" s="7"/>
      <c r="AJ5" s="7"/>
      <c r="AK5" s="7"/>
      <c r="AL5" s="7"/>
      <c r="AM5" s="26"/>
      <c r="AN5" s="24"/>
      <c r="AO5" s="24"/>
      <c r="AP5" s="140"/>
      <c r="AQ5" s="92" t="s">
        <v>25</v>
      </c>
      <c r="AR5" s="7"/>
      <c r="AS5" s="7"/>
      <c r="AT5" s="7"/>
      <c r="AU5" s="7"/>
      <c r="AV5" s="7"/>
      <c r="AW5" s="26"/>
      <c r="AX5" s="24"/>
      <c r="AY5" s="24"/>
      <c r="AZ5" s="140"/>
      <c r="BA5" s="92" t="s">
        <v>25</v>
      </c>
      <c r="BB5" s="7"/>
      <c r="BC5" s="7"/>
      <c r="BD5" s="7"/>
      <c r="BE5" s="7"/>
      <c r="BF5" s="7"/>
      <c r="BG5" s="26"/>
      <c r="BH5" s="24"/>
      <c r="BI5" s="24"/>
      <c r="BJ5" s="135"/>
      <c r="BT5" s="135"/>
      <c r="CD5" s="135"/>
      <c r="CN5" s="135"/>
      <c r="CX5" s="135"/>
      <c r="DH5" s="135"/>
      <c r="DR5" s="135"/>
      <c r="EB5" s="135"/>
      <c r="EL5" s="135"/>
      <c r="EV5" s="135"/>
      <c r="FF5" s="135"/>
      <c r="FP5" s="135"/>
      <c r="FZ5" s="135"/>
      <c r="GJ5" s="135"/>
      <c r="GT5" s="135"/>
      <c r="HD5" s="135"/>
      <c r="HN5" s="135"/>
      <c r="HX5" s="135"/>
    </row>
    <row xmlns:x14ac="http://schemas.microsoft.com/office/spreadsheetml/2009/9/ac" r="6" s="4" customFormat="true" x14ac:dyDescent="0.25">
      <c r="A6" s="388" t="str">
        <f ca="true">IF(ISBLANK('Data Summary'!A8),"",'Data Summary'!A8)</f>
        <v>ARG_2013_UIS</v>
      </c>
      <c r="B6" s="140"/>
      <c r="C6" s="93" t="s">
        <v>26</v>
      </c>
      <c r="D6" s="19"/>
      <c r="E6" s="7"/>
      <c r="F6" s="7"/>
      <c r="G6" s="7"/>
      <c r="H6" s="7"/>
      <c r="I6" s="26"/>
      <c r="J6" s="24"/>
      <c r="K6" s="24"/>
      <c r="L6" s="140"/>
      <c r="M6" s="93" t="s">
        <v>26</v>
      </c>
      <c r="N6" s="19"/>
      <c r="O6" s="7"/>
      <c r="P6" s="7"/>
      <c r="Q6" s="7"/>
      <c r="R6" s="7"/>
      <c r="S6" s="26"/>
      <c r="T6" s="24"/>
      <c r="U6" s="24"/>
      <c r="V6" s="140"/>
      <c r="W6" s="93" t="s">
        <v>26</v>
      </c>
      <c r="X6" s="19"/>
      <c r="Y6" s="7"/>
      <c r="Z6" s="7"/>
      <c r="AA6" s="7"/>
      <c r="AB6" s="7"/>
      <c r="AC6" s="26"/>
      <c r="AD6" s="24"/>
      <c r="AE6" s="24"/>
      <c r="AF6" s="140"/>
      <c r="AG6" s="93" t="s">
        <v>26</v>
      </c>
      <c r="AH6" s="19"/>
      <c r="AI6" s="7"/>
      <c r="AJ6" s="7"/>
      <c r="AK6" s="7"/>
      <c r="AL6" s="7"/>
      <c r="AM6" s="26"/>
      <c r="AN6" s="24"/>
      <c r="AO6" s="24"/>
      <c r="AP6" s="140"/>
      <c r="AQ6" s="93" t="s">
        <v>26</v>
      </c>
      <c r="AR6" s="19"/>
      <c r="AS6" s="7"/>
      <c r="AT6" s="7"/>
      <c r="AU6" s="7"/>
      <c r="AV6" s="7"/>
      <c r="AW6" s="26"/>
      <c r="AX6" s="24"/>
      <c r="AY6" s="24"/>
      <c r="AZ6" s="140"/>
      <c r="BA6" s="93" t="s">
        <v>26</v>
      </c>
      <c r="BB6" s="19"/>
      <c r="BC6" s="7"/>
      <c r="BD6" s="7"/>
      <c r="BE6" s="7"/>
      <c r="BF6" s="7"/>
      <c r="BG6" s="26"/>
      <c r="BH6" s="24"/>
      <c r="BI6" s="24"/>
      <c r="BJ6" s="135"/>
      <c r="BT6" s="135"/>
      <c r="CD6" s="135"/>
      <c r="CN6" s="135"/>
      <c r="CX6" s="135"/>
      <c r="DH6" s="135"/>
      <c r="DR6" s="135"/>
      <c r="EB6" s="135"/>
      <c r="EL6" s="135"/>
      <c r="EV6" s="135"/>
      <c r="FF6" s="135"/>
      <c r="FP6" s="135"/>
      <c r="FZ6" s="135"/>
      <c r="GJ6" s="135"/>
      <c r="GT6" s="135"/>
      <c r="HD6" s="135"/>
      <c r="HN6" s="135"/>
      <c r="HX6" s="135"/>
    </row>
    <row xmlns:x14ac="http://schemas.microsoft.com/office/spreadsheetml/2009/9/ac" r="7" s="4" customFormat="true" x14ac:dyDescent="0.25">
      <c r="A7" s="388" t="str">
        <f ca="true">IF(ISBLANK('Data Summary'!A9),"",'Data Summary'!A9)</f>
        <v>ARG_2019_EMIS</v>
      </c>
      <c r="B7" s="126"/>
      <c r="C7" s="93" t="s">
        <v>141</v>
      </c>
      <c r="D7" s="79"/>
      <c r="E7" s="7"/>
      <c r="F7" s="7"/>
      <c r="G7" s="7"/>
      <c r="H7" s="7"/>
      <c r="I7" s="26"/>
      <c r="J7" s="24"/>
      <c r="K7" s="24"/>
      <c r="L7" s="126"/>
      <c r="M7" s="93" t="s">
        <v>141</v>
      </c>
      <c r="N7" s="79"/>
      <c r="O7" s="7"/>
      <c r="P7" s="7"/>
      <c r="Q7" s="7"/>
      <c r="R7" s="7"/>
      <c r="S7" s="26"/>
      <c r="T7" s="24"/>
      <c r="U7" s="24"/>
      <c r="V7" s="126"/>
      <c r="W7" s="93" t="s">
        <v>141</v>
      </c>
      <c r="X7" s="79"/>
      <c r="Y7" s="7"/>
      <c r="Z7" s="7"/>
      <c r="AA7" s="7"/>
      <c r="AB7" s="7"/>
      <c r="AC7" s="26"/>
      <c r="AD7" s="24"/>
      <c r="AE7" s="24"/>
      <c r="AF7" s="126"/>
      <c r="AG7" s="93" t="s">
        <v>141</v>
      </c>
      <c r="AH7" s="79"/>
      <c r="AI7" s="7"/>
      <c r="AJ7" s="7"/>
      <c r="AK7" s="7"/>
      <c r="AL7" s="7"/>
      <c r="AM7" s="26"/>
      <c r="AN7" s="24"/>
      <c r="AO7" s="24"/>
      <c r="AP7" s="126"/>
      <c r="AQ7" s="93" t="s">
        <v>141</v>
      </c>
      <c r="AR7" s="79"/>
      <c r="AS7" s="7"/>
      <c r="AT7" s="7"/>
      <c r="AU7" s="7"/>
      <c r="AV7" s="7"/>
      <c r="AW7" s="26"/>
      <c r="AX7" s="24"/>
      <c r="AY7" s="24"/>
      <c r="AZ7" s="126"/>
      <c r="BA7" s="93" t="s">
        <v>141</v>
      </c>
      <c r="BB7" s="79"/>
      <c r="BC7" s="7"/>
      <c r="BD7" s="7"/>
      <c r="BE7" s="7"/>
      <c r="BF7" s="7"/>
      <c r="BG7" s="26"/>
      <c r="BH7" s="24"/>
      <c r="BI7" s="24"/>
      <c r="BJ7" s="135"/>
      <c r="BT7" s="135"/>
      <c r="CD7" s="135"/>
      <c r="CN7" s="135"/>
      <c r="CX7" s="135"/>
      <c r="DH7" s="135"/>
      <c r="DR7" s="135"/>
      <c r="EB7" s="135"/>
      <c r="EL7" s="135"/>
      <c r="EV7" s="135"/>
      <c r="FF7" s="135"/>
      <c r="FP7" s="135"/>
      <c r="FZ7" s="135"/>
      <c r="GJ7" s="135"/>
      <c r="GT7" s="135"/>
      <c r="HD7" s="135"/>
      <c r="HN7" s="135"/>
      <c r="HX7" s="135"/>
    </row>
    <row xmlns:x14ac="http://schemas.microsoft.com/office/spreadsheetml/2009/9/ac" r="8" s="4" customFormat="true" x14ac:dyDescent="0.25">
      <c r="A8" s="388" t="str">
        <f ca="true">IF(ISBLANK('Data Summary'!A10),"",'Data Summary'!A10)</f>
        <v>ARG_2019_LLECE</v>
      </c>
      <c r="B8" s="140"/>
      <c r="C8" s="93" t="s">
        <v>142</v>
      </c>
      <c r="D8" s="19"/>
      <c r="E8" s="7"/>
      <c r="F8" s="7"/>
      <c r="G8" s="7"/>
      <c r="H8" s="7"/>
      <c r="I8" s="26"/>
      <c r="J8" s="24"/>
      <c r="K8" s="24"/>
      <c r="L8" s="140"/>
      <c r="M8" s="93" t="s">
        <v>142</v>
      </c>
      <c r="N8" s="19"/>
      <c r="O8" s="7"/>
      <c r="P8" s="7"/>
      <c r="Q8" s="7"/>
      <c r="R8" s="7"/>
      <c r="S8" s="26"/>
      <c r="T8" s="24"/>
      <c r="U8" s="24"/>
      <c r="V8" s="140"/>
      <c r="W8" s="93" t="s">
        <v>142</v>
      </c>
      <c r="X8" s="19"/>
      <c r="Y8" s="7"/>
      <c r="Z8" s="7"/>
      <c r="AA8" s="7"/>
      <c r="AB8" s="7"/>
      <c r="AC8" s="26"/>
      <c r="AD8" s="24"/>
      <c r="AE8" s="24"/>
      <c r="AF8" s="140"/>
      <c r="AG8" s="93" t="s">
        <v>142</v>
      </c>
      <c r="AH8" s="19"/>
      <c r="AI8" s="7"/>
      <c r="AJ8" s="7"/>
      <c r="AK8" s="7"/>
      <c r="AL8" s="7"/>
      <c r="AM8" s="26"/>
      <c r="AN8" s="24"/>
      <c r="AO8" s="24"/>
      <c r="AP8" s="140"/>
      <c r="AQ8" s="93" t="s">
        <v>142</v>
      </c>
      <c r="AR8" s="19"/>
      <c r="AS8" s="7"/>
      <c r="AT8" s="7"/>
      <c r="AU8" s="7"/>
      <c r="AV8" s="7"/>
      <c r="AW8" s="26"/>
      <c r="AX8" s="24"/>
      <c r="AY8" s="24"/>
      <c r="AZ8" s="140"/>
      <c r="BA8" s="93" t="s">
        <v>142</v>
      </c>
      <c r="BB8" s="19"/>
      <c r="BC8" s="7"/>
      <c r="BD8" s="7"/>
      <c r="BE8" s="7"/>
      <c r="BF8" s="7"/>
      <c r="BG8" s="26"/>
      <c r="BH8" s="24"/>
      <c r="BI8" s="24"/>
      <c r="BJ8" s="135"/>
      <c r="BT8" s="135"/>
      <c r="CD8" s="135"/>
      <c r="CN8" s="135"/>
      <c r="CX8" s="135"/>
      <c r="DH8" s="135"/>
      <c r="DR8" s="135"/>
      <c r="EB8" s="135"/>
      <c r="EL8" s="135"/>
      <c r="EV8" s="135"/>
      <c r="FF8" s="135"/>
      <c r="FP8" s="135"/>
      <c r="FZ8" s="135"/>
      <c r="GJ8" s="135"/>
      <c r="GT8" s="135"/>
      <c r="HD8" s="135"/>
      <c r="HN8" s="135"/>
      <c r="HX8" s="135"/>
    </row>
    <row xmlns:x14ac="http://schemas.microsoft.com/office/spreadsheetml/2009/9/ac" r="9" s="4" customFormat="true" x14ac:dyDescent="0.25">
      <c r="A9" s="388" t="str">
        <f ca="true">IF(ISBLANK('Data Summary'!A11),"",'Data Summary'!A11)</f>
        <v>ARG_2021_UIS</v>
      </c>
      <c r="B9" s="126"/>
      <c r="C9" s="93" t="s">
        <v>184</v>
      </c>
      <c r="D9" s="19"/>
      <c r="E9" s="7"/>
      <c r="F9" s="7"/>
      <c r="G9" s="7"/>
      <c r="H9" s="7"/>
      <c r="I9" s="26"/>
      <c r="J9" s="24"/>
      <c r="K9" s="24"/>
      <c r="L9" s="140"/>
      <c r="M9" s="93" t="s">
        <v>184</v>
      </c>
      <c r="N9" s="19"/>
      <c r="O9" s="7"/>
      <c r="P9" s="7"/>
      <c r="Q9" s="7"/>
      <c r="R9" s="7"/>
      <c r="S9" s="26"/>
      <c r="T9" s="24"/>
      <c r="U9" s="24"/>
      <c r="V9" s="140"/>
      <c r="W9" s="93" t="s">
        <v>184</v>
      </c>
      <c r="X9" s="19"/>
      <c r="Y9" s="7"/>
      <c r="Z9" s="7"/>
      <c r="AA9" s="7"/>
      <c r="AB9" s="7"/>
      <c r="AC9" s="26"/>
      <c r="AD9" s="24"/>
      <c r="AE9" s="24"/>
      <c r="AF9" s="140"/>
      <c r="AG9" s="93" t="s">
        <v>184</v>
      </c>
      <c r="AH9" s="19"/>
      <c r="AI9" s="7"/>
      <c r="AJ9" s="7"/>
      <c r="AK9" s="7"/>
      <c r="AL9" s="7"/>
      <c r="AM9" s="26"/>
      <c r="AN9" s="24"/>
      <c r="AO9" s="24"/>
      <c r="AP9" s="140"/>
      <c r="AQ9" s="93" t="s">
        <v>184</v>
      </c>
      <c r="AR9" s="19"/>
      <c r="AS9" s="7"/>
      <c r="AT9" s="7"/>
      <c r="AU9" s="7"/>
      <c r="AV9" s="7"/>
      <c r="AW9" s="26"/>
      <c r="AX9" s="24"/>
      <c r="AY9" s="24"/>
      <c r="AZ9" s="140"/>
      <c r="BA9" s="93" t="s">
        <v>184</v>
      </c>
      <c r="BB9" s="19">
        <v>77.566068085887224</v>
      </c>
      <c r="BC9" s="7"/>
      <c r="BD9" s="7"/>
      <c r="BE9" s="7"/>
      <c r="BF9" s="7">
        <v>73.739999999999995</v>
      </c>
      <c r="BG9" s="26">
        <v>81.523504445119158</v>
      </c>
      <c r="BH9" s="24"/>
      <c r="BI9" s="24"/>
      <c r="BJ9" s="135"/>
      <c r="BT9" s="135"/>
      <c r="CD9" s="135"/>
      <c r="CN9" s="135"/>
      <c r="CX9" s="135"/>
      <c r="DH9" s="135"/>
      <c r="DR9" s="135"/>
      <c r="EB9" s="135"/>
      <c r="EL9" s="135"/>
      <c r="EV9" s="135"/>
      <c r="FF9" s="135"/>
      <c r="FP9" s="135"/>
      <c r="FZ9" s="135"/>
      <c r="GJ9" s="135"/>
      <c r="GT9" s="135"/>
      <c r="HD9" s="135"/>
      <c r="HN9" s="135"/>
      <c r="HX9" s="135"/>
    </row>
    <row xmlns:x14ac="http://schemas.microsoft.com/office/spreadsheetml/2009/9/ac" r="10" s="2" customFormat="true" ht="86.45" customHeight="true" x14ac:dyDescent="0.25">
      <c r="A10" s="389" t="str">
        <f ca="true">IF(ISBLANK('Data Summary'!A12),"",'Data Summary'!A12)</f>
        <v/>
      </c>
      <c r="B10" s="130" t="s">
        <v>12</v>
      </c>
      <c r="C10" s="571" t="s">
        <v>173</v>
      </c>
      <c r="D10" s="571"/>
      <c r="E10" s="571"/>
      <c r="F10" s="571"/>
      <c r="G10" s="571"/>
      <c r="H10" s="571"/>
      <c r="I10" s="572"/>
      <c r="J10" s="11"/>
      <c r="K10" s="11"/>
      <c r="L10" s="130" t="s">
        <v>12</v>
      </c>
      <c r="M10" s="571" t="s">
        <v>173</v>
      </c>
      <c r="N10" s="571"/>
      <c r="O10" s="571"/>
      <c r="P10" s="571"/>
      <c r="Q10" s="571"/>
      <c r="R10" s="571"/>
      <c r="S10" s="572"/>
      <c r="T10" s="11"/>
      <c r="U10" s="11"/>
      <c r="V10" s="130" t="s">
        <v>12</v>
      </c>
      <c r="W10" s="571" t="s">
        <v>250</v>
      </c>
      <c r="X10" s="571"/>
      <c r="Y10" s="571"/>
      <c r="Z10" s="571"/>
      <c r="AA10" s="571"/>
      <c r="AB10" s="571"/>
      <c r="AC10" s="572"/>
      <c r="AD10" s="11"/>
      <c r="AE10" s="11"/>
      <c r="AF10" s="130" t="s">
        <v>12</v>
      </c>
      <c r="AG10" s="571" t="s">
        <v>250</v>
      </c>
      <c r="AH10" s="571"/>
      <c r="AI10" s="571"/>
      <c r="AJ10" s="571"/>
      <c r="AK10" s="571"/>
      <c r="AL10" s="571"/>
      <c r="AM10" s="572"/>
      <c r="AN10" s="11"/>
      <c r="AO10" s="11"/>
      <c r="AP10" s="130" t="s">
        <v>12</v>
      </c>
      <c r="AQ10" s="571" t="s">
        <v>250</v>
      </c>
      <c r="AR10" s="571"/>
      <c r="AS10" s="571"/>
      <c r="AT10" s="571"/>
      <c r="AU10" s="571"/>
      <c r="AV10" s="571"/>
      <c r="AW10" s="572"/>
      <c r="AX10" s="11"/>
      <c r="AY10" s="11"/>
      <c r="AZ10" s="130" t="s">
        <v>12</v>
      </c>
      <c r="BA10" s="571"/>
      <c r="BB10" s="571"/>
      <c r="BC10" s="571"/>
      <c r="BD10" s="571"/>
      <c r="BE10" s="571"/>
      <c r="BF10" s="571"/>
      <c r="BG10" s="572"/>
      <c r="BH10" s="11"/>
      <c r="BI10" s="11"/>
      <c r="BJ10" s="138"/>
      <c r="BT10" s="138"/>
      <c r="CD10" s="138"/>
      <c r="CN10" s="138"/>
      <c r="CX10" s="138"/>
      <c r="DH10" s="138"/>
      <c r="DR10" s="138"/>
      <c r="EB10" s="138"/>
      <c r="EL10" s="138"/>
      <c r="EV10" s="138"/>
      <c r="FF10" s="138"/>
      <c r="FP10" s="138"/>
      <c r="FZ10" s="138"/>
      <c r="GJ10" s="138"/>
      <c r="GT10" s="138"/>
      <c r="HD10" s="138"/>
      <c r="HN10" s="138"/>
      <c r="HX10" s="138"/>
    </row>
    <row xmlns:x14ac="http://schemas.microsoft.com/office/spreadsheetml/2009/9/ac" r="11" s="2" customFormat="true" ht="15.6" customHeight="true" x14ac:dyDescent="0.25">
      <c r="A11" s="389" t="str">
        <f ca="true">IF(ISBLANK('Data Summary'!A13),"",'Data Summary'!A13)</f>
        <v/>
      </c>
      <c r="B11" s="130"/>
      <c r="C11" s="103" t="s">
        <v>120</v>
      </c>
      <c r="D11" s="53"/>
      <c r="E11" s="53"/>
      <c r="F11" s="53"/>
      <c r="G11" s="53"/>
      <c r="H11" s="53"/>
      <c r="I11" s="102"/>
      <c r="J11" s="11"/>
      <c r="K11" s="11"/>
      <c r="L11" s="130"/>
      <c r="M11" s="103" t="s">
        <v>120</v>
      </c>
      <c r="N11" s="101"/>
      <c r="O11" s="101"/>
      <c r="P11" s="101"/>
      <c r="Q11" s="101"/>
      <c r="R11" s="101"/>
      <c r="S11" s="102"/>
      <c r="T11" s="11"/>
      <c r="U11" s="11"/>
      <c r="V11" s="130"/>
      <c r="W11" s="103" t="s">
        <v>120</v>
      </c>
      <c r="X11" s="380"/>
      <c r="Y11" s="380"/>
      <c r="Z11" s="380"/>
      <c r="AA11" s="380"/>
      <c r="AB11" s="380"/>
      <c r="AC11" s="381"/>
      <c r="AD11" s="11"/>
      <c r="AE11" s="11"/>
      <c r="AF11" s="130"/>
      <c r="AG11" s="103" t="s">
        <v>120</v>
      </c>
      <c r="AH11" s="380"/>
      <c r="AI11" s="380"/>
      <c r="AJ11" s="380"/>
      <c r="AK11" s="380"/>
      <c r="AL11" s="380"/>
      <c r="AM11" s="381"/>
      <c r="AN11" s="11"/>
      <c r="AO11" s="11"/>
      <c r="AP11" s="130"/>
      <c r="AQ11" s="103" t="s">
        <v>120</v>
      </c>
      <c r="AR11" s="380"/>
      <c r="AS11" s="380"/>
      <c r="AT11" s="380"/>
      <c r="AU11" s="380"/>
      <c r="AV11" s="380"/>
      <c r="AW11" s="381"/>
      <c r="AX11" s="11"/>
      <c r="AY11" s="11"/>
      <c r="AZ11" s="130"/>
      <c r="BA11" s="103" t="s">
        <v>120</v>
      </c>
      <c r="BB11" s="413"/>
      <c r="BC11" s="413"/>
      <c r="BD11" s="413"/>
      <c r="BE11" s="413"/>
      <c r="BF11" s="413"/>
      <c r="BG11" s="414"/>
      <c r="BH11" s="11"/>
      <c r="BI11" s="11"/>
      <c r="BJ11" s="138"/>
      <c r="BT11" s="138"/>
      <c r="CD11" s="138"/>
      <c r="CN11" s="138"/>
      <c r="CX11" s="138"/>
      <c r="DH11" s="138"/>
      <c r="DR11" s="138"/>
      <c r="EB11" s="138"/>
      <c r="EL11" s="138"/>
      <c r="EV11" s="138"/>
      <c r="FF11" s="138"/>
      <c r="FP11" s="138"/>
      <c r="FZ11" s="138"/>
      <c r="GJ11" s="138"/>
      <c r="GT11" s="138"/>
      <c r="HD11" s="138"/>
      <c r="HN11" s="138"/>
      <c r="HX11" s="138"/>
    </row>
    <row xmlns:x14ac="http://schemas.microsoft.com/office/spreadsheetml/2009/9/ac" r="12" s="2" customFormat="true" ht="15" customHeight="true" x14ac:dyDescent="0.25">
      <c r="A12" s="389" t="str">
        <f ca="true">IF(ISBLANK('Data Summary'!A14),"",'Data Summary'!A14)</f>
        <v/>
      </c>
      <c r="B12" s="130"/>
      <c r="C12" s="103" t="s">
        <v>126</v>
      </c>
      <c r="D12" s="53"/>
      <c r="E12" s="53"/>
      <c r="F12" s="53"/>
      <c r="G12" s="53"/>
      <c r="H12" s="53"/>
      <c r="I12" s="100"/>
      <c r="J12" s="11"/>
      <c r="K12" s="11"/>
      <c r="L12" s="130"/>
      <c r="M12" s="103" t="s">
        <v>126</v>
      </c>
      <c r="N12" s="53"/>
      <c r="O12" s="53"/>
      <c r="P12" s="53"/>
      <c r="Q12" s="53"/>
      <c r="R12" s="53"/>
      <c r="S12" s="100"/>
      <c r="T12" s="11"/>
      <c r="U12" s="11"/>
      <c r="V12" s="130"/>
      <c r="W12" s="103" t="s">
        <v>126</v>
      </c>
      <c r="X12" s="53"/>
      <c r="Y12" s="53"/>
      <c r="Z12" s="53"/>
      <c r="AA12" s="53"/>
      <c r="AB12" s="53"/>
      <c r="AC12" s="100"/>
      <c r="AD12" s="11"/>
      <c r="AE12" s="11"/>
      <c r="AF12" s="130"/>
      <c r="AG12" s="103" t="s">
        <v>126</v>
      </c>
      <c r="AH12" s="53"/>
      <c r="AI12" s="53"/>
      <c r="AJ12" s="53"/>
      <c r="AK12" s="53"/>
      <c r="AL12" s="53"/>
      <c r="AM12" s="100"/>
      <c r="AN12" s="11"/>
      <c r="AO12" s="11"/>
      <c r="AP12" s="130"/>
      <c r="AQ12" s="103" t="s">
        <v>126</v>
      </c>
      <c r="AR12" s="53"/>
      <c r="AS12" s="53"/>
      <c r="AT12" s="53"/>
      <c r="AU12" s="53"/>
      <c r="AV12" s="53"/>
      <c r="AW12" s="100"/>
      <c r="AX12" s="11"/>
      <c r="AY12" s="11"/>
      <c r="AZ12" s="130"/>
      <c r="BA12" s="103" t="s">
        <v>126</v>
      </c>
      <c r="BB12" s="53"/>
      <c r="BC12" s="53"/>
      <c r="BD12" s="53"/>
      <c r="BE12" s="53"/>
      <c r="BF12" s="53"/>
      <c r="BG12" s="100"/>
      <c r="BH12" s="11"/>
      <c r="BI12" s="11"/>
      <c r="BJ12" s="138"/>
      <c r="BT12" s="138"/>
      <c r="CD12" s="138"/>
      <c r="CN12" s="138"/>
      <c r="CX12" s="138"/>
      <c r="DH12" s="138"/>
      <c r="DR12" s="138"/>
      <c r="EB12" s="138"/>
      <c r="EL12" s="138"/>
      <c r="EV12" s="138"/>
      <c r="FF12" s="138"/>
      <c r="FP12" s="138"/>
      <c r="FZ12" s="138"/>
      <c r="GJ12" s="138"/>
      <c r="GT12" s="138"/>
      <c r="HD12" s="138"/>
      <c r="HN12" s="138"/>
      <c r="HX12" s="138"/>
    </row>
    <row xmlns:x14ac="http://schemas.microsoft.com/office/spreadsheetml/2009/9/ac" r="13" s="2" customFormat="true" ht="15" customHeight="true" x14ac:dyDescent="0.25">
      <c r="A13" s="389" t="str">
        <f ca="true">IF(ISBLANK('Data Summary'!A15),"",'Data Summary'!A15)</f>
        <v/>
      </c>
      <c r="B13" s="130"/>
      <c r="C13" s="103" t="s">
        <v>103</v>
      </c>
      <c r="D13" s="53"/>
      <c r="E13" s="53"/>
      <c r="F13" s="53"/>
      <c r="G13" s="53"/>
      <c r="H13" s="53"/>
      <c r="I13" s="100"/>
      <c r="J13" s="11"/>
      <c r="K13" s="11"/>
      <c r="L13" s="130"/>
      <c r="M13" s="103" t="s">
        <v>103</v>
      </c>
      <c r="N13" s="53"/>
      <c r="O13" s="53"/>
      <c r="P13" s="53"/>
      <c r="Q13" s="53"/>
      <c r="R13" s="53"/>
      <c r="S13" s="100"/>
      <c r="T13" s="11"/>
      <c r="U13" s="11"/>
      <c r="V13" s="130"/>
      <c r="W13" s="103" t="s">
        <v>103</v>
      </c>
      <c r="X13" s="53"/>
      <c r="Y13" s="53"/>
      <c r="Z13" s="53"/>
      <c r="AA13" s="53"/>
      <c r="AB13" s="53"/>
      <c r="AC13" s="100"/>
      <c r="AD13" s="11"/>
      <c r="AE13" s="11"/>
      <c r="AF13" s="130"/>
      <c r="AG13" s="103" t="s">
        <v>103</v>
      </c>
      <c r="AH13" s="53"/>
      <c r="AI13" s="53"/>
      <c r="AJ13" s="53"/>
      <c r="AK13" s="53"/>
      <c r="AL13" s="53"/>
      <c r="AM13" s="100"/>
      <c r="AN13" s="11"/>
      <c r="AO13" s="11"/>
      <c r="AP13" s="130"/>
      <c r="AQ13" s="103" t="s">
        <v>103</v>
      </c>
      <c r="AR13" s="53"/>
      <c r="AS13" s="53"/>
      <c r="AT13" s="53"/>
      <c r="AU13" s="53"/>
      <c r="AV13" s="53"/>
      <c r="AW13" s="100"/>
      <c r="AX13" s="11"/>
      <c r="AY13" s="11"/>
      <c r="AZ13" s="130"/>
      <c r="BA13" s="103" t="s">
        <v>103</v>
      </c>
      <c r="BB13" s="53" t="s">
        <v>166</v>
      </c>
      <c r="BC13" s="53"/>
      <c r="BD13" s="53"/>
      <c r="BE13" s="53"/>
      <c r="BF13" s="53" t="s">
        <v>166</v>
      </c>
      <c r="BG13" s="100" t="s">
        <v>166</v>
      </c>
      <c r="BH13" s="11"/>
      <c r="BI13" s="11"/>
      <c r="BJ13" s="138"/>
      <c r="BT13" s="138"/>
      <c r="CD13" s="138"/>
      <c r="CN13" s="138"/>
      <c r="CX13" s="138"/>
      <c r="DH13" s="138"/>
      <c r="DR13" s="138"/>
      <c r="EB13" s="138"/>
      <c r="EL13" s="138"/>
      <c r="EV13" s="138"/>
      <c r="FF13" s="138"/>
      <c r="FP13" s="138"/>
      <c r="FZ13" s="138"/>
      <c r="GJ13" s="138"/>
      <c r="GT13" s="138"/>
      <c r="HD13" s="138"/>
      <c r="HN13" s="138"/>
      <c r="HX13" s="138"/>
    </row>
    <row xmlns:x14ac="http://schemas.microsoft.com/office/spreadsheetml/2009/9/ac" r="14" ht="15.75" customHeight="true" x14ac:dyDescent="0.25">
      <c r="A14" s="389" t="str">
        <f ca="true">IF(ISBLANK('Data Summary'!A16),"",'Data Summary'!A16)</f>
        <v/>
      </c>
      <c r="B14" s="131"/>
      <c r="C14" s="94" t="s">
        <v>23</v>
      </c>
      <c r="D14" s="10"/>
      <c r="E14" s="10"/>
      <c r="F14" s="10"/>
      <c r="G14" s="72"/>
      <c r="H14" s="73"/>
      <c r="I14" s="74"/>
      <c r="J14" s="11"/>
      <c r="K14" s="11"/>
      <c r="L14" s="131"/>
      <c r="M14" s="94" t="s">
        <v>23</v>
      </c>
      <c r="N14" s="10"/>
      <c r="O14" s="10"/>
      <c r="P14" s="10"/>
      <c r="Q14" s="72"/>
      <c r="R14" s="73"/>
      <c r="S14" s="74"/>
      <c r="T14" s="11"/>
      <c r="U14" s="11"/>
      <c r="V14" s="131"/>
      <c r="W14" s="94" t="s">
        <v>23</v>
      </c>
      <c r="X14" s="10"/>
      <c r="Y14" s="10"/>
      <c r="Z14" s="10"/>
      <c r="AA14" s="72"/>
      <c r="AB14" s="73"/>
      <c r="AC14" s="74"/>
      <c r="AD14" s="11"/>
      <c r="AE14" s="11"/>
      <c r="AF14" s="131"/>
      <c r="AG14" s="94" t="s">
        <v>23</v>
      </c>
      <c r="AH14" s="10"/>
      <c r="AI14" s="10"/>
      <c r="AJ14" s="10"/>
      <c r="AK14" s="72"/>
      <c r="AL14" s="73"/>
      <c r="AM14" s="74"/>
      <c r="AN14" s="11"/>
      <c r="AO14" s="11"/>
      <c r="AP14" s="131"/>
      <c r="AQ14" s="94" t="s">
        <v>23</v>
      </c>
      <c r="AR14" s="10"/>
      <c r="AS14" s="10"/>
      <c r="AT14" s="10"/>
      <c r="AU14" s="72"/>
      <c r="AV14" s="73"/>
      <c r="AW14" s="74"/>
      <c r="AX14" s="11"/>
      <c r="AY14" s="11"/>
      <c r="AZ14" s="131"/>
      <c r="BA14" s="94" t="s">
        <v>23</v>
      </c>
      <c r="BB14" s="10"/>
      <c r="BC14" s="10"/>
      <c r="BD14" s="10"/>
      <c r="BE14" s="72"/>
      <c r="BF14" s="73"/>
      <c r="BG14" s="74"/>
      <c r="BH14" s="11"/>
      <c r="BI14" s="11"/>
    </row>
    <row xmlns:x14ac="http://schemas.microsoft.com/office/spreadsheetml/2009/9/ac" r="15" ht="15.75" customHeight="true" thickBot="true" x14ac:dyDescent="0.3">
      <c r="A15" s="389" t="str">
        <f ca="true">IF(ISBLANK('Data Summary'!A17),"",'Data Summary'!A17)</f>
        <v/>
      </c>
      <c r="B15" s="132"/>
      <c r="C15" s="95" t="s">
        <v>20</v>
      </c>
      <c r="D15" s="76"/>
      <c r="E15" s="76"/>
      <c r="F15" s="76"/>
      <c r="G15" s="76"/>
      <c r="H15" s="76"/>
      <c r="I15" s="77"/>
      <c r="J15" s="25"/>
      <c r="K15" s="25"/>
      <c r="L15" s="132"/>
      <c r="M15" s="95" t="s">
        <v>20</v>
      </c>
      <c r="N15" s="76"/>
      <c r="O15" s="81"/>
      <c r="P15" s="81"/>
      <c r="Q15" s="82"/>
      <c r="R15" s="81"/>
      <c r="S15" s="83"/>
      <c r="T15" s="25"/>
      <c r="U15" s="25"/>
      <c r="V15" s="132"/>
      <c r="W15" s="95" t="s">
        <v>20</v>
      </c>
      <c r="X15" s="76"/>
      <c r="Y15" s="81"/>
      <c r="Z15" s="81"/>
      <c r="AA15" s="82"/>
      <c r="AB15" s="81"/>
      <c r="AC15" s="83"/>
      <c r="AD15" s="25"/>
      <c r="AE15" s="25"/>
      <c r="AF15" s="132"/>
      <c r="AG15" s="95" t="s">
        <v>20</v>
      </c>
      <c r="AH15" s="76"/>
      <c r="AI15" s="81"/>
      <c r="AJ15" s="81"/>
      <c r="AK15" s="82"/>
      <c r="AL15" s="81"/>
      <c r="AM15" s="83"/>
      <c r="AN15" s="25"/>
      <c r="AO15" s="25"/>
      <c r="AP15" s="132"/>
      <c r="AQ15" s="95" t="s">
        <v>20</v>
      </c>
      <c r="AR15" s="76"/>
      <c r="AS15" s="81"/>
      <c r="AT15" s="81"/>
      <c r="AU15" s="82"/>
      <c r="AV15" s="81"/>
      <c r="AW15" s="83"/>
      <c r="AX15" s="25"/>
      <c r="AY15" s="25"/>
      <c r="AZ15" s="132"/>
      <c r="BA15" s="95" t="s">
        <v>20</v>
      </c>
      <c r="BB15" s="76"/>
      <c r="BC15" s="81"/>
      <c r="BD15" s="81"/>
      <c r="BE15" s="82"/>
      <c r="BF15" s="81"/>
      <c r="BG15" s="83"/>
      <c r="BH15" s="25"/>
      <c r="BI15" s="25"/>
    </row>
    <row xmlns:x14ac="http://schemas.microsoft.com/office/spreadsheetml/2009/9/ac" r="16" s="3" customFormat="true" x14ac:dyDescent="0.25">
      <c r="A16" s="389" t="str">
        <f ca="true">IF(ISBLANK('Data Summary'!A18),"",'Data Summary'!A18)</f>
        <v/>
      </c>
      <c r="B16" s="133"/>
      <c r="L16" s="133"/>
      <c r="V16" s="133"/>
      <c r="AF16" s="133"/>
      <c r="AP16" s="133"/>
      <c r="AZ16" s="133"/>
      <c r="BJ16" s="133"/>
      <c r="BT16" s="133"/>
      <c r="CD16" s="133"/>
      <c r="CN16" s="133"/>
      <c r="CX16" s="133"/>
      <c r="DH16" s="133"/>
      <c r="DR16" s="133"/>
      <c r="EB16" s="133"/>
      <c r="EL16" s="133"/>
      <c r="EV16" s="133"/>
      <c r="FF16" s="133"/>
      <c r="FP16" s="133"/>
      <c r="FZ16" s="133"/>
      <c r="GJ16" s="133"/>
      <c r="GT16" s="133"/>
      <c r="HD16" s="133"/>
      <c r="HN16" s="133"/>
      <c r="HX16" s="133"/>
    </row>
    <row xmlns:x14ac="http://schemas.microsoft.com/office/spreadsheetml/2009/9/ac" r="17" s="3" customFormat="true" x14ac:dyDescent="0.25">
      <c r="A17" s="389" t="str">
        <f ca="true">IF(ISBLANK('Data Summary'!A19),"",'Data Summary'!A19)</f>
        <v/>
      </c>
      <c r="B17" s="133"/>
      <c r="L17" s="133"/>
      <c r="V17" s="133"/>
      <c r="AF17" s="133"/>
      <c r="AP17" s="133"/>
      <c r="AZ17" s="133"/>
      <c r="BJ17" s="133"/>
      <c r="BT17" s="133"/>
      <c r="CD17" s="133"/>
      <c r="CN17" s="133"/>
      <c r="CX17" s="133"/>
      <c r="DH17" s="133"/>
      <c r="DR17" s="133"/>
      <c r="EB17" s="133"/>
      <c r="EL17" s="133"/>
      <c r="EV17" s="133"/>
      <c r="FF17" s="133"/>
      <c r="FP17" s="133"/>
      <c r="FZ17" s="133"/>
      <c r="GJ17" s="133"/>
      <c r="GT17" s="133"/>
      <c r="HD17" s="133"/>
      <c r="HN17" s="133"/>
      <c r="HX17" s="133"/>
    </row>
    <row xmlns:x14ac="http://schemas.microsoft.com/office/spreadsheetml/2009/9/ac" r="18" s="3" customFormat="true" x14ac:dyDescent="0.25">
      <c r="A18" s="389" t="str">
        <f ca="true">IF(ISBLANK('Data Summary'!A20),"",'Data Summary'!A20)</f>
        <v/>
      </c>
      <c r="B18" s="133"/>
      <c r="L18" s="133"/>
      <c r="V18" s="133"/>
      <c r="AF18" s="133"/>
      <c r="AP18" s="133"/>
      <c r="AZ18" s="133"/>
      <c r="BJ18" s="133"/>
      <c r="BT18" s="133"/>
      <c r="CD18" s="133"/>
      <c r="CN18" s="133"/>
      <c r="CX18" s="133"/>
      <c r="DH18" s="133"/>
      <c r="DR18" s="133"/>
      <c r="EB18" s="133"/>
      <c r="EL18" s="133"/>
      <c r="EV18" s="133"/>
      <c r="FF18" s="133"/>
      <c r="FP18" s="133"/>
      <c r="FZ18" s="133"/>
      <c r="GJ18" s="133"/>
      <c r="GT18" s="133"/>
      <c r="HD18" s="133"/>
      <c r="HN18" s="133"/>
      <c r="HX18" s="133"/>
    </row>
    <row xmlns:x14ac="http://schemas.microsoft.com/office/spreadsheetml/2009/9/ac" r="19" s="3" customFormat="true" x14ac:dyDescent="0.25">
      <c r="A19" s="389" t="str">
        <f ca="true">IF(ISBLANK('Data Summary'!A21),"",'Data Summary'!A21)</f>
        <v/>
      </c>
      <c r="B19" s="133"/>
      <c r="L19" s="133"/>
      <c r="V19" s="133"/>
      <c r="AF19" s="133"/>
      <c r="AP19" s="133"/>
      <c r="AZ19" s="133"/>
      <c r="BJ19" s="133"/>
      <c r="BT19" s="133"/>
      <c r="CD19" s="133"/>
      <c r="CN19" s="133"/>
      <c r="CX19" s="133"/>
      <c r="DH19" s="133"/>
      <c r="DR19" s="133"/>
      <c r="EB19" s="133"/>
      <c r="EL19" s="133"/>
      <c r="EV19" s="133"/>
      <c r="FF19" s="133"/>
      <c r="FP19" s="133"/>
      <c r="FZ19" s="133"/>
      <c r="GJ19" s="133"/>
      <c r="GT19" s="133"/>
      <c r="HD19" s="133"/>
      <c r="HN19" s="133"/>
      <c r="HX19" s="133"/>
    </row>
    <row xmlns:x14ac="http://schemas.microsoft.com/office/spreadsheetml/2009/9/ac" r="20" s="3" customFormat="true" x14ac:dyDescent="0.25">
      <c r="A20" s="389" t="str">
        <f ca="true">IF(ISBLANK('Data Summary'!A22),"",'Data Summary'!A22)</f>
        <v/>
      </c>
      <c r="B20" s="133"/>
      <c r="L20" s="133"/>
      <c r="V20" s="133"/>
      <c r="AF20" s="133"/>
      <c r="AP20" s="133"/>
      <c r="AZ20" s="133"/>
      <c r="BJ20" s="133"/>
      <c r="BT20" s="133"/>
      <c r="CD20" s="133"/>
      <c r="CN20" s="133"/>
      <c r="CX20" s="133"/>
      <c r="DH20" s="133"/>
      <c r="DR20" s="133"/>
      <c r="EB20" s="133"/>
      <c r="EL20" s="133"/>
      <c r="EV20" s="133"/>
      <c r="FF20" s="133"/>
      <c r="FP20" s="133"/>
      <c r="FZ20" s="133"/>
      <c r="GJ20" s="133"/>
      <c r="GT20" s="133"/>
      <c r="HD20" s="133"/>
      <c r="HN20" s="133"/>
      <c r="HX20" s="133"/>
    </row>
    <row xmlns:x14ac="http://schemas.microsoft.com/office/spreadsheetml/2009/9/ac" r="21" s="3" customFormat="true" x14ac:dyDescent="0.25">
      <c r="A21" s="389" t="str">
        <f ca="true">IF(ISBLANK('Data Summary'!A23),"",'Data Summary'!A23)</f>
        <v/>
      </c>
      <c r="B21" s="133"/>
      <c r="L21" s="133"/>
      <c r="V21" s="133"/>
      <c r="AF21" s="133"/>
      <c r="AP21" s="133"/>
      <c r="AZ21" s="133"/>
      <c r="BJ21" s="133"/>
      <c r="BT21" s="133"/>
      <c r="CD21" s="133"/>
      <c r="CN21" s="133"/>
      <c r="CX21" s="133"/>
      <c r="DH21" s="133"/>
      <c r="DR21" s="133"/>
      <c r="EB21" s="133"/>
      <c r="EL21" s="133"/>
      <c r="EV21" s="133"/>
      <c r="FF21" s="133"/>
      <c r="FP21" s="133"/>
      <c r="FZ21" s="133"/>
      <c r="GJ21" s="133"/>
      <c r="GT21" s="133"/>
      <c r="HD21" s="133"/>
      <c r="HN21" s="133"/>
      <c r="HX21" s="133"/>
    </row>
    <row xmlns:x14ac="http://schemas.microsoft.com/office/spreadsheetml/2009/9/ac" r="22" s="3" customFormat="true" x14ac:dyDescent="0.25">
      <c r="A22" s="389" t="str">
        <f ca="true">IF(ISBLANK('Data Summary'!A24),"",'Data Summary'!A24)</f>
        <v/>
      </c>
      <c r="B22" s="133"/>
      <c r="L22" s="133"/>
      <c r="V22" s="133"/>
      <c r="AF22" s="133"/>
      <c r="AP22" s="133"/>
      <c r="AZ22" s="133"/>
      <c r="BJ22" s="133"/>
      <c r="BT22" s="133"/>
      <c r="CD22" s="133"/>
      <c r="CN22" s="133"/>
      <c r="CX22" s="133"/>
      <c r="DH22" s="133"/>
      <c r="DR22" s="133"/>
      <c r="EB22" s="133"/>
      <c r="EL22" s="133"/>
      <c r="EV22" s="133"/>
      <c r="FF22" s="133"/>
      <c r="FP22" s="133"/>
      <c r="FZ22" s="133"/>
      <c r="GJ22" s="133"/>
      <c r="GT22" s="133"/>
      <c r="HD22" s="133"/>
      <c r="HN22" s="133"/>
      <c r="HX22" s="133"/>
    </row>
    <row xmlns:x14ac="http://schemas.microsoft.com/office/spreadsheetml/2009/9/ac" r="23" s="3" customFormat="true" x14ac:dyDescent="0.25">
      <c r="A23" s="389" t="str">
        <f ca="true">IF(ISBLANK('Data Summary'!A25),"",'Data Summary'!A25)</f>
        <v/>
      </c>
      <c r="B23" s="133"/>
      <c r="L23" s="133"/>
      <c r="V23" s="133"/>
      <c r="AF23" s="133"/>
      <c r="AP23" s="133"/>
      <c r="AZ23" s="133"/>
      <c r="BJ23" s="133"/>
      <c r="BT23" s="133"/>
      <c r="CD23" s="133"/>
      <c r="CN23" s="133"/>
      <c r="CX23" s="133"/>
      <c r="DH23" s="133"/>
      <c r="DR23" s="133"/>
      <c r="EB23" s="133"/>
      <c r="EL23" s="133"/>
      <c r="EV23" s="133"/>
      <c r="FF23" s="133"/>
      <c r="FP23" s="133"/>
      <c r="FZ23" s="133"/>
      <c r="GJ23" s="133"/>
      <c r="GT23" s="133"/>
      <c r="HD23" s="133"/>
      <c r="HN23" s="133"/>
      <c r="HX23" s="133"/>
    </row>
    <row xmlns:x14ac="http://schemas.microsoft.com/office/spreadsheetml/2009/9/ac" r="24" s="3" customFormat="true" x14ac:dyDescent="0.25">
      <c r="A24" s="389" t="str">
        <f ca="true">IF(ISBLANK('Data Summary'!A26),"",'Data Summary'!A26)</f>
        <v/>
      </c>
      <c r="B24" s="133"/>
      <c r="L24" s="133"/>
      <c r="V24" s="133"/>
      <c r="AF24" s="133"/>
      <c r="AP24" s="133"/>
      <c r="AZ24" s="133"/>
      <c r="BJ24" s="133"/>
      <c r="BT24" s="133"/>
      <c r="CD24" s="133"/>
      <c r="CN24" s="133"/>
      <c r="CX24" s="133"/>
      <c r="DH24" s="133"/>
      <c r="DR24" s="133"/>
      <c r="EB24" s="133"/>
      <c r="EL24" s="133"/>
      <c r="EV24" s="133"/>
      <c r="FF24" s="133"/>
      <c r="FP24" s="133"/>
      <c r="FZ24" s="133"/>
      <c r="GJ24" s="133"/>
      <c r="GT24" s="133"/>
      <c r="HD24" s="133"/>
      <c r="HN24" s="133"/>
      <c r="HX24" s="133"/>
    </row>
    <row xmlns:x14ac="http://schemas.microsoft.com/office/spreadsheetml/2009/9/ac" r="25" s="3" customFormat="true" x14ac:dyDescent="0.25">
      <c r="A25" s="389" t="str">
        <f ca="true">IF(ISBLANK('Data Summary'!A27),"",'Data Summary'!A27)</f>
        <v/>
      </c>
      <c r="B25" s="133"/>
      <c r="L25" s="133"/>
      <c r="V25" s="133"/>
      <c r="AF25" s="133"/>
      <c r="AP25" s="133"/>
      <c r="AZ25" s="133"/>
      <c r="BJ25" s="133"/>
      <c r="BT25" s="133"/>
      <c r="CD25" s="133"/>
      <c r="CN25" s="133"/>
      <c r="CX25" s="133"/>
      <c r="DH25" s="133"/>
      <c r="DR25" s="133"/>
      <c r="EB25" s="133"/>
      <c r="EL25" s="133"/>
      <c r="EV25" s="133"/>
      <c r="FF25" s="133"/>
      <c r="FP25" s="133"/>
      <c r="FZ25" s="133"/>
      <c r="GJ25" s="133"/>
      <c r="GT25" s="133"/>
      <c r="HD25" s="133"/>
      <c r="HN25" s="133"/>
      <c r="HX25" s="133"/>
    </row>
    <row xmlns:x14ac="http://schemas.microsoft.com/office/spreadsheetml/2009/9/ac" r="26" s="3" customFormat="true" x14ac:dyDescent="0.25">
      <c r="A26" s="389" t="str">
        <f ca="true">IF(ISBLANK('Data Summary'!A28),"",'Data Summary'!A28)</f>
        <v/>
      </c>
      <c r="B26" s="133"/>
      <c r="L26" s="133"/>
      <c r="V26" s="133"/>
      <c r="AF26" s="133"/>
      <c r="AP26" s="133"/>
      <c r="AZ26" s="133"/>
      <c r="BJ26" s="133"/>
      <c r="BT26" s="133"/>
      <c r="CD26" s="133"/>
      <c r="CN26" s="133"/>
      <c r="CX26" s="133"/>
      <c r="DH26" s="133"/>
      <c r="DR26" s="133"/>
      <c r="EB26" s="133"/>
      <c r="EL26" s="133"/>
      <c r="EV26" s="133"/>
      <c r="FF26" s="133"/>
      <c r="FP26" s="133"/>
      <c r="FZ26" s="133"/>
      <c r="GJ26" s="133"/>
      <c r="GT26" s="133"/>
      <c r="HD26" s="133"/>
      <c r="HN26" s="133"/>
      <c r="HX26" s="133"/>
    </row>
    <row xmlns:x14ac="http://schemas.microsoft.com/office/spreadsheetml/2009/9/ac" r="27" s="3" customFormat="true" x14ac:dyDescent="0.25">
      <c r="A27" s="389" t="str">
        <f ca="true">IF(ISBLANK('Data Summary'!A29),"",'Data Summary'!A29)</f>
        <v/>
      </c>
      <c r="B27" s="133"/>
      <c r="L27" s="133"/>
      <c r="V27" s="133"/>
      <c r="AF27" s="133"/>
      <c r="AP27" s="133"/>
      <c r="AZ27" s="133"/>
      <c r="BJ27" s="133"/>
      <c r="BT27" s="133"/>
      <c r="CD27" s="133"/>
      <c r="CN27" s="133"/>
      <c r="CX27" s="133"/>
      <c r="DH27" s="133"/>
      <c r="DR27" s="133"/>
      <c r="EB27" s="133"/>
      <c r="EL27" s="133"/>
      <c r="EV27" s="133"/>
      <c r="FF27" s="133"/>
      <c r="FP27" s="133"/>
      <c r="FZ27" s="133"/>
      <c r="GJ27" s="133"/>
      <c r="GT27" s="133"/>
      <c r="HD27" s="133"/>
      <c r="HN27" s="133"/>
      <c r="HX27" s="133"/>
    </row>
    <row xmlns:x14ac="http://schemas.microsoft.com/office/spreadsheetml/2009/9/ac" r="28" s="3" customFormat="true" x14ac:dyDescent="0.25">
      <c r="A28" s="389" t="str">
        <f ca="true">IF(ISBLANK('Data Summary'!A30),"",'Data Summary'!A30)</f>
        <v/>
      </c>
      <c r="B28" s="133"/>
      <c r="L28" s="133"/>
      <c r="V28" s="133"/>
      <c r="AF28" s="133"/>
      <c r="AP28" s="133"/>
      <c r="AZ28" s="133"/>
      <c r="BJ28" s="133"/>
      <c r="BT28" s="133"/>
      <c r="CD28" s="133"/>
      <c r="CN28" s="133"/>
      <c r="CX28" s="133"/>
      <c r="DH28" s="133"/>
      <c r="DR28" s="133"/>
      <c r="EB28" s="133"/>
      <c r="EL28" s="133"/>
      <c r="EV28" s="133"/>
      <c r="FF28" s="133"/>
      <c r="FP28" s="133"/>
      <c r="FZ28" s="133"/>
      <c r="GJ28" s="133"/>
      <c r="GT28" s="133"/>
      <c r="HD28" s="133"/>
      <c r="HN28" s="133"/>
      <c r="HX28" s="133"/>
    </row>
    <row xmlns:x14ac="http://schemas.microsoft.com/office/spreadsheetml/2009/9/ac" r="29" s="3" customFormat="true" x14ac:dyDescent="0.25">
      <c r="A29" s="389" t="str">
        <f ca="true">IF(ISBLANK('Data Summary'!A31),"",'Data Summary'!A31)</f>
        <v/>
      </c>
      <c r="B29" s="133"/>
      <c r="L29" s="133"/>
      <c r="V29" s="133"/>
      <c r="AF29" s="133"/>
      <c r="AP29" s="133"/>
      <c r="AZ29" s="133"/>
      <c r="BJ29" s="133"/>
      <c r="BT29" s="133"/>
      <c r="CD29" s="133"/>
      <c r="CN29" s="133"/>
      <c r="CX29" s="133"/>
      <c r="DH29" s="133"/>
      <c r="DR29" s="133"/>
      <c r="EB29" s="133"/>
      <c r="EL29" s="133"/>
      <c r="EV29" s="133"/>
      <c r="FF29" s="133"/>
      <c r="FP29" s="133"/>
      <c r="FZ29" s="133"/>
      <c r="GJ29" s="133"/>
      <c r="GT29" s="133"/>
      <c r="HD29" s="133"/>
      <c r="HN29" s="133"/>
      <c r="HX29" s="133"/>
    </row>
    <row xmlns:x14ac="http://schemas.microsoft.com/office/spreadsheetml/2009/9/ac" r="30" s="3" customFormat="true" x14ac:dyDescent="0.25">
      <c r="A30" s="389" t="str">
        <f ca="true">IF(ISBLANK('Data Summary'!A32),"",'Data Summary'!A32)</f>
        <v/>
      </c>
      <c r="B30" s="133"/>
      <c r="L30" s="133"/>
      <c r="V30" s="133"/>
      <c r="AF30" s="133"/>
      <c r="AP30" s="133"/>
      <c r="AZ30" s="133"/>
      <c r="BJ30" s="133"/>
      <c r="BT30" s="133"/>
      <c r="CD30" s="133"/>
      <c r="CN30" s="133"/>
      <c r="CX30" s="133"/>
      <c r="DH30" s="133"/>
      <c r="DR30" s="133"/>
      <c r="EB30" s="133"/>
      <c r="EL30" s="133"/>
      <c r="EV30" s="133"/>
      <c r="FF30" s="133"/>
      <c r="FP30" s="133"/>
      <c r="FZ30" s="133"/>
      <c r="GJ30" s="133"/>
      <c r="GT30" s="133"/>
      <c r="HD30" s="133"/>
      <c r="HN30" s="133"/>
      <c r="HX30" s="133"/>
    </row>
    <row xmlns:x14ac="http://schemas.microsoft.com/office/spreadsheetml/2009/9/ac" r="31" s="3" customFormat="true" x14ac:dyDescent="0.25">
      <c r="A31" s="389" t="str">
        <f ca="true">IF(ISBLANK('Data Summary'!A33),"",'Data Summary'!A33)</f>
        <v/>
      </c>
      <c r="B31" s="133"/>
      <c r="L31" s="133"/>
      <c r="V31" s="133"/>
      <c r="AF31" s="133"/>
      <c r="AP31" s="133"/>
      <c r="AZ31" s="133"/>
      <c r="BJ31" s="133"/>
      <c r="BT31" s="133"/>
      <c r="CD31" s="133"/>
      <c r="CN31" s="133"/>
      <c r="CX31" s="133"/>
      <c r="DH31" s="133"/>
      <c r="DR31" s="133"/>
      <c r="EB31" s="133"/>
      <c r="EL31" s="133"/>
      <c r="EV31" s="133"/>
      <c r="FF31" s="133"/>
      <c r="FP31" s="133"/>
      <c r="FZ31" s="133"/>
      <c r="GJ31" s="133"/>
      <c r="GT31" s="133"/>
      <c r="HD31" s="133"/>
      <c r="HN31" s="133"/>
      <c r="HX31" s="133"/>
    </row>
    <row xmlns:x14ac="http://schemas.microsoft.com/office/spreadsheetml/2009/9/ac" r="32" s="3" customFormat="true" x14ac:dyDescent="0.25">
      <c r="A32" s="389" t="str">
        <f ca="true">IF(ISBLANK('Data Summary'!A34),"",'Data Summary'!A34)</f>
        <v/>
      </c>
      <c r="B32" s="133"/>
      <c r="L32" s="133"/>
      <c r="V32" s="133"/>
      <c r="AF32" s="133"/>
      <c r="AP32" s="133"/>
      <c r="AZ32" s="133"/>
      <c r="BJ32" s="133"/>
      <c r="BT32" s="133"/>
      <c r="CD32" s="133"/>
      <c r="CN32" s="133"/>
      <c r="CX32" s="133"/>
      <c r="DH32" s="133"/>
      <c r="DR32" s="133"/>
      <c r="EB32" s="133"/>
      <c r="EL32" s="133"/>
      <c r="EV32" s="133"/>
      <c r="FF32" s="133"/>
      <c r="FP32" s="133"/>
      <c r="FZ32" s="133"/>
      <c r="GJ32" s="133"/>
      <c r="GT32" s="133"/>
      <c r="HD32" s="133"/>
      <c r="HN32" s="133"/>
      <c r="HX32" s="133"/>
    </row>
    <row xmlns:x14ac="http://schemas.microsoft.com/office/spreadsheetml/2009/9/ac" r="33" s="3" customFormat="true" x14ac:dyDescent="0.25">
      <c r="A33" s="389" t="str">
        <f ca="true">IF(ISBLANK('Data Summary'!A35),"",'Data Summary'!A35)</f>
        <v/>
      </c>
      <c r="B33" s="133"/>
      <c r="L33" s="133"/>
      <c r="V33" s="133"/>
      <c r="AF33" s="133"/>
      <c r="AP33" s="133"/>
      <c r="AZ33" s="133"/>
      <c r="BJ33" s="133"/>
      <c r="BT33" s="133"/>
      <c r="CD33" s="133"/>
      <c r="CN33" s="133"/>
      <c r="CX33" s="133"/>
      <c r="DH33" s="133"/>
      <c r="DR33" s="133"/>
      <c r="EB33" s="133"/>
      <c r="EL33" s="133"/>
      <c r="EV33" s="133"/>
      <c r="FF33" s="133"/>
      <c r="FP33" s="133"/>
      <c r="FZ33" s="133"/>
      <c r="GJ33" s="133"/>
      <c r="GT33" s="133"/>
      <c r="HD33" s="133"/>
      <c r="HN33" s="133"/>
      <c r="HX33" s="133"/>
    </row>
    <row xmlns:x14ac="http://schemas.microsoft.com/office/spreadsheetml/2009/9/ac" r="34" s="3" customFormat="true" x14ac:dyDescent="0.25">
      <c r="A34" s="389" t="str">
        <f ca="true">IF(ISBLANK('Data Summary'!A36),"",'Data Summary'!A36)</f>
        <v/>
      </c>
      <c r="B34" s="133"/>
      <c r="L34" s="133"/>
      <c r="V34" s="133"/>
      <c r="AF34" s="133"/>
      <c r="AP34" s="133"/>
      <c r="AZ34" s="133"/>
      <c r="BJ34" s="133"/>
      <c r="BT34" s="133"/>
      <c r="CD34" s="133"/>
      <c r="CN34" s="133"/>
      <c r="CX34" s="133"/>
      <c r="DH34" s="133"/>
      <c r="DR34" s="133"/>
      <c r="EB34" s="133"/>
      <c r="EL34" s="133"/>
      <c r="EV34" s="133"/>
      <c r="FF34" s="133"/>
      <c r="FP34" s="133"/>
      <c r="FZ34" s="133"/>
      <c r="GJ34" s="133"/>
      <c r="GT34" s="133"/>
      <c r="HD34" s="133"/>
      <c r="HN34" s="133"/>
      <c r="HX34" s="133"/>
    </row>
    <row xmlns:x14ac="http://schemas.microsoft.com/office/spreadsheetml/2009/9/ac" r="35" s="3" customFormat="true" x14ac:dyDescent="0.25">
      <c r="A35" s="389" t="str">
        <f ca="true">IF(ISBLANK('Data Summary'!A37),"",'Data Summary'!A37)</f>
        <v/>
      </c>
      <c r="B35" s="133"/>
      <c r="L35" s="133"/>
      <c r="V35" s="133"/>
      <c r="AF35" s="133"/>
      <c r="AP35" s="133"/>
      <c r="AZ35" s="133"/>
      <c r="BJ35" s="133"/>
      <c r="BT35" s="133"/>
      <c r="CD35" s="133"/>
      <c r="CN35" s="133"/>
      <c r="CX35" s="133"/>
      <c r="DH35" s="133"/>
      <c r="DR35" s="133"/>
      <c r="EB35" s="133"/>
      <c r="EL35" s="133"/>
      <c r="EV35" s="133"/>
      <c r="FF35" s="133"/>
      <c r="FP35" s="133"/>
      <c r="FZ35" s="133"/>
      <c r="GJ35" s="133"/>
      <c r="GT35" s="133"/>
      <c r="HD35" s="133"/>
      <c r="HN35" s="133"/>
      <c r="HX35" s="133"/>
    </row>
    <row xmlns:x14ac="http://schemas.microsoft.com/office/spreadsheetml/2009/9/ac" r="36" s="3" customFormat="true" x14ac:dyDescent="0.25">
      <c r="A36" s="389" t="str">
        <f ca="true">IF(ISBLANK('Data Summary'!A38),"",'Data Summary'!A38)</f>
        <v/>
      </c>
      <c r="B36" s="133"/>
      <c r="L36" s="133"/>
      <c r="V36" s="133"/>
      <c r="AF36" s="133"/>
      <c r="AP36" s="133"/>
      <c r="AZ36" s="133"/>
      <c r="BJ36" s="133"/>
      <c r="BT36" s="133"/>
      <c r="CD36" s="133"/>
      <c r="CN36" s="133"/>
      <c r="CX36" s="133"/>
      <c r="DH36" s="133"/>
      <c r="DR36" s="133"/>
      <c r="EB36" s="133"/>
      <c r="EL36" s="133"/>
      <c r="EV36" s="133"/>
      <c r="FF36" s="133"/>
      <c r="FP36" s="133"/>
      <c r="FZ36" s="133"/>
      <c r="GJ36" s="133"/>
      <c r="GT36" s="133"/>
      <c r="HD36" s="133"/>
      <c r="HN36" s="133"/>
      <c r="HX36" s="133"/>
    </row>
    <row xmlns:x14ac="http://schemas.microsoft.com/office/spreadsheetml/2009/9/ac" r="37" s="3" customFormat="true" x14ac:dyDescent="0.25">
      <c r="A37" s="389" t="str">
        <f ca="true">IF(ISBLANK('Data Summary'!A39),"",'Data Summary'!A39)</f>
        <v/>
      </c>
      <c r="B37" s="133"/>
      <c r="L37" s="133"/>
      <c r="V37" s="133"/>
      <c r="AF37" s="133"/>
      <c r="AP37" s="133"/>
      <c r="AZ37" s="133"/>
      <c r="BJ37" s="133"/>
      <c r="BT37" s="133"/>
      <c r="CD37" s="133"/>
      <c r="CN37" s="133"/>
      <c r="CX37" s="133"/>
      <c r="DH37" s="133"/>
      <c r="DR37" s="133"/>
      <c r="EB37" s="133"/>
      <c r="EL37" s="133"/>
      <c r="EV37" s="133"/>
      <c r="FF37" s="133"/>
      <c r="FP37" s="133"/>
      <c r="FZ37" s="133"/>
      <c r="GJ37" s="133"/>
      <c r="GT37" s="133"/>
      <c r="HD37" s="133"/>
      <c r="HN37" s="133"/>
      <c r="HX37" s="133"/>
    </row>
    <row xmlns:x14ac="http://schemas.microsoft.com/office/spreadsheetml/2009/9/ac" r="38" s="3" customFormat="true" x14ac:dyDescent="0.25">
      <c r="A38" s="389" t="str">
        <f ca="true">IF(ISBLANK('Data Summary'!A40),"",'Data Summary'!A40)</f>
        <v/>
      </c>
      <c r="B38" s="133"/>
      <c r="L38" s="133"/>
      <c r="V38" s="133"/>
      <c r="AF38" s="133"/>
      <c r="AP38" s="133"/>
      <c r="AZ38" s="133"/>
      <c r="BJ38" s="133"/>
      <c r="BT38" s="133"/>
      <c r="CD38" s="133"/>
      <c r="CN38" s="133"/>
      <c r="CX38" s="133"/>
      <c r="DH38" s="133"/>
      <c r="DR38" s="133"/>
      <c r="EB38" s="133"/>
      <c r="EL38" s="133"/>
      <c r="EV38" s="133"/>
      <c r="FF38" s="133"/>
      <c r="FP38" s="133"/>
      <c r="FZ38" s="133"/>
      <c r="GJ38" s="133"/>
      <c r="GT38" s="133"/>
      <c r="HD38" s="133"/>
      <c r="HN38" s="133"/>
      <c r="HX38" s="133"/>
    </row>
    <row xmlns:x14ac="http://schemas.microsoft.com/office/spreadsheetml/2009/9/ac" r="39" s="3" customFormat="true" x14ac:dyDescent="0.25">
      <c r="A39" s="389" t="str">
        <f ca="true">IF(ISBLANK('Data Summary'!A41),"",'Data Summary'!A41)</f>
        <v/>
      </c>
      <c r="B39" s="133"/>
      <c r="L39" s="133"/>
      <c r="V39" s="133"/>
      <c r="AF39" s="133"/>
      <c r="AP39" s="133"/>
      <c r="AZ39" s="133"/>
      <c r="BJ39" s="133"/>
      <c r="BT39" s="133"/>
      <c r="CD39" s="133"/>
      <c r="CN39" s="133"/>
      <c r="CX39" s="133"/>
      <c r="DH39" s="133"/>
      <c r="DR39" s="133"/>
      <c r="EB39" s="133"/>
      <c r="EL39" s="133"/>
      <c r="EV39" s="133"/>
      <c r="FF39" s="133"/>
      <c r="FP39" s="133"/>
      <c r="FZ39" s="133"/>
      <c r="GJ39" s="133"/>
      <c r="GT39" s="133"/>
      <c r="HD39" s="133"/>
      <c r="HN39" s="133"/>
      <c r="HX39" s="133"/>
    </row>
    <row xmlns:x14ac="http://schemas.microsoft.com/office/spreadsheetml/2009/9/ac" r="40" s="3" customFormat="true" x14ac:dyDescent="0.25">
      <c r="A40" s="389" t="str">
        <f ca="true">IF(ISBLANK('Data Summary'!A42),"",'Data Summary'!A42)</f>
        <v/>
      </c>
      <c r="B40" s="133"/>
      <c r="L40" s="133"/>
      <c r="V40" s="133"/>
      <c r="AF40" s="133"/>
      <c r="AP40" s="133"/>
      <c r="AZ40" s="133"/>
      <c r="BJ40" s="133"/>
      <c r="BT40" s="133"/>
      <c r="CD40" s="133"/>
      <c r="CN40" s="133"/>
      <c r="CX40" s="133"/>
      <c r="DH40" s="133"/>
      <c r="DR40" s="133"/>
      <c r="EB40" s="133"/>
      <c r="EL40" s="133"/>
      <c r="EV40" s="133"/>
      <c r="FF40" s="133"/>
      <c r="FP40" s="133"/>
      <c r="FZ40" s="133"/>
      <c r="GJ40" s="133"/>
      <c r="GT40" s="133"/>
      <c r="HD40" s="133"/>
      <c r="HN40" s="133"/>
      <c r="HX40" s="133"/>
    </row>
    <row xmlns:x14ac="http://schemas.microsoft.com/office/spreadsheetml/2009/9/ac" r="41" s="3" customFormat="true" x14ac:dyDescent="0.25">
      <c r="A41" s="389" t="str">
        <f ca="true">IF(ISBLANK('Data Summary'!A43),"",'Data Summary'!A43)</f>
        <v/>
      </c>
      <c r="B41" s="133"/>
      <c r="L41" s="133"/>
      <c r="V41" s="133"/>
      <c r="AF41" s="133"/>
      <c r="AP41" s="133"/>
      <c r="AZ41" s="133"/>
      <c r="BJ41" s="133"/>
      <c r="BT41" s="133"/>
      <c r="CD41" s="133"/>
      <c r="CN41" s="133"/>
      <c r="CX41" s="133"/>
      <c r="DH41" s="133"/>
      <c r="DR41" s="133"/>
      <c r="EB41" s="133"/>
      <c r="EL41" s="133"/>
      <c r="EV41" s="133"/>
      <c r="FF41" s="133"/>
      <c r="FP41" s="133"/>
      <c r="FZ41" s="133"/>
      <c r="GJ41" s="133"/>
      <c r="GT41" s="133"/>
      <c r="HD41" s="133"/>
      <c r="HN41" s="133"/>
      <c r="HX41" s="133"/>
    </row>
    <row xmlns:x14ac="http://schemas.microsoft.com/office/spreadsheetml/2009/9/ac" r="42" s="3" customFormat="true" x14ac:dyDescent="0.25">
      <c r="A42" s="389" t="str">
        <f ca="true">IF(ISBLANK('Data Summary'!A44),"",'Data Summary'!A44)</f>
        <v/>
      </c>
      <c r="B42" s="133"/>
      <c r="L42" s="133"/>
      <c r="V42" s="133"/>
      <c r="AF42" s="133"/>
      <c r="AP42" s="133"/>
      <c r="AZ42" s="133"/>
      <c r="BJ42" s="133"/>
      <c r="BT42" s="133"/>
      <c r="CD42" s="133"/>
      <c r="CN42" s="133"/>
      <c r="CX42" s="133"/>
      <c r="DH42" s="133"/>
      <c r="DR42" s="133"/>
      <c r="EB42" s="133"/>
      <c r="EL42" s="133"/>
      <c r="EV42" s="133"/>
      <c r="FF42" s="133"/>
      <c r="FP42" s="133"/>
      <c r="FZ42" s="133"/>
      <c r="GJ42" s="133"/>
      <c r="GT42" s="133"/>
      <c r="HD42" s="133"/>
      <c r="HN42" s="133"/>
      <c r="HX42" s="133"/>
    </row>
    <row xmlns:x14ac="http://schemas.microsoft.com/office/spreadsheetml/2009/9/ac" r="43" s="3" customFormat="true" x14ac:dyDescent="0.25">
      <c r="A43" s="389" t="str">
        <f ca="true">IF(ISBLANK('Data Summary'!A45),"",'Data Summary'!A45)</f>
        <v/>
      </c>
      <c r="B43" s="133"/>
      <c r="L43" s="133"/>
      <c r="V43" s="133"/>
      <c r="AF43" s="133"/>
      <c r="AP43" s="133"/>
      <c r="AZ43" s="133"/>
      <c r="BJ43" s="133"/>
      <c r="BT43" s="133"/>
      <c r="CD43" s="133"/>
      <c r="CN43" s="133"/>
      <c r="CX43" s="133"/>
      <c r="DH43" s="133"/>
      <c r="DR43" s="133"/>
      <c r="EB43" s="133"/>
      <c r="EL43" s="133"/>
      <c r="EV43" s="133"/>
      <c r="FF43" s="133"/>
      <c r="FP43" s="133"/>
      <c r="FZ43" s="133"/>
      <c r="GJ43" s="133"/>
      <c r="GT43" s="133"/>
      <c r="HD43" s="133"/>
      <c r="HN43" s="133"/>
      <c r="HX43" s="133"/>
    </row>
    <row xmlns:x14ac="http://schemas.microsoft.com/office/spreadsheetml/2009/9/ac" r="44" s="3" customFormat="true" x14ac:dyDescent="0.25">
      <c r="A44" s="389" t="str">
        <f ca="true">IF(ISBLANK('Data Summary'!A46),"",'Data Summary'!A46)</f>
        <v/>
      </c>
      <c r="B44" s="133"/>
      <c r="L44" s="133"/>
      <c r="V44" s="133"/>
      <c r="AF44" s="133"/>
      <c r="AP44" s="133"/>
      <c r="AZ44" s="133"/>
      <c r="BJ44" s="133"/>
      <c r="BT44" s="133"/>
      <c r="CD44" s="133"/>
      <c r="CN44" s="133"/>
      <c r="CX44" s="133"/>
      <c r="DH44" s="133"/>
      <c r="DR44" s="133"/>
      <c r="EB44" s="133"/>
      <c r="EL44" s="133"/>
      <c r="EV44" s="133"/>
      <c r="FF44" s="133"/>
      <c r="FP44" s="133"/>
      <c r="FZ44" s="133"/>
      <c r="GJ44" s="133"/>
      <c r="GT44" s="133"/>
      <c r="HD44" s="133"/>
      <c r="HN44" s="133"/>
      <c r="HX44" s="133"/>
    </row>
    <row xmlns:x14ac="http://schemas.microsoft.com/office/spreadsheetml/2009/9/ac" r="45" s="3" customFormat="true" x14ac:dyDescent="0.25">
      <c r="A45" s="389" t="str">
        <f ca="true">IF(ISBLANK('Data Summary'!A47),"",'Data Summary'!A47)</f>
        <v/>
      </c>
      <c r="B45" s="133"/>
      <c r="L45" s="133"/>
      <c r="V45" s="133"/>
      <c r="AF45" s="133"/>
      <c r="AP45" s="133"/>
      <c r="AZ45" s="133"/>
      <c r="BJ45" s="133"/>
      <c r="BT45" s="133"/>
      <c r="CD45" s="133"/>
      <c r="CN45" s="133"/>
      <c r="CX45" s="133"/>
      <c r="DH45" s="133"/>
      <c r="DR45" s="133"/>
      <c r="EB45" s="133"/>
      <c r="EL45" s="133"/>
      <c r="EV45" s="133"/>
      <c r="FF45" s="133"/>
      <c r="FP45" s="133"/>
      <c r="FZ45" s="133"/>
      <c r="GJ45" s="133"/>
      <c r="GT45" s="133"/>
      <c r="HD45" s="133"/>
      <c r="HN45" s="133"/>
      <c r="HX45" s="133"/>
    </row>
    <row xmlns:x14ac="http://schemas.microsoft.com/office/spreadsheetml/2009/9/ac" r="46" s="3" customFormat="true" x14ac:dyDescent="0.25">
      <c r="A46" s="389" t="str">
        <f ca="true">IF(ISBLANK('Data Summary'!A48),"",'Data Summary'!A48)</f>
        <v/>
      </c>
      <c r="B46" s="133"/>
      <c r="L46" s="133"/>
      <c r="V46" s="133"/>
      <c r="AF46" s="133"/>
      <c r="AP46" s="133"/>
      <c r="AZ46" s="133"/>
      <c r="BJ46" s="133"/>
      <c r="BT46" s="133"/>
      <c r="CD46" s="133"/>
      <c r="CN46" s="133"/>
      <c r="CX46" s="133"/>
      <c r="DH46" s="133"/>
      <c r="DR46" s="133"/>
      <c r="EB46" s="133"/>
      <c r="EL46" s="133"/>
      <c r="EV46" s="133"/>
      <c r="FF46" s="133"/>
      <c r="FP46" s="133"/>
      <c r="FZ46" s="133"/>
      <c r="GJ46" s="133"/>
      <c r="GT46" s="133"/>
      <c r="HD46" s="133"/>
      <c r="HN46" s="133"/>
      <c r="HX46" s="133"/>
    </row>
    <row xmlns:x14ac="http://schemas.microsoft.com/office/spreadsheetml/2009/9/ac" r="47" s="3" customFormat="true" x14ac:dyDescent="0.25">
      <c r="A47" s="389" t="str">
        <f ca="true">IF(ISBLANK('Data Summary'!A49),"",'Data Summary'!A49)</f>
        <v/>
      </c>
      <c r="B47" s="133"/>
      <c r="L47" s="133"/>
      <c r="V47" s="133"/>
      <c r="AF47" s="133"/>
      <c r="AP47" s="133"/>
      <c r="AZ47" s="133"/>
      <c r="BJ47" s="133"/>
      <c r="BT47" s="133"/>
      <c r="CD47" s="133"/>
      <c r="CN47" s="133"/>
      <c r="CX47" s="133"/>
      <c r="DH47" s="133"/>
      <c r="DR47" s="133"/>
      <c r="EB47" s="133"/>
      <c r="EL47" s="133"/>
      <c r="EV47" s="133"/>
      <c r="FF47" s="133"/>
      <c r="FP47" s="133"/>
      <c r="FZ47" s="133"/>
      <c r="GJ47" s="133"/>
      <c r="GT47" s="133"/>
      <c r="HD47" s="133"/>
      <c r="HN47" s="133"/>
      <c r="HX47" s="133"/>
    </row>
    <row xmlns:x14ac="http://schemas.microsoft.com/office/spreadsheetml/2009/9/ac" r="48" s="3" customFormat="true" x14ac:dyDescent="0.25">
      <c r="A48" s="389" t="str">
        <f ca="true">IF(ISBLANK('Data Summary'!A50),"",'Data Summary'!A50)</f>
        <v/>
      </c>
      <c r="B48" s="133"/>
      <c r="L48" s="133"/>
      <c r="V48" s="133"/>
      <c r="AF48" s="133"/>
      <c r="AP48" s="133"/>
      <c r="AZ48" s="133"/>
      <c r="BJ48" s="133"/>
      <c r="BT48" s="133"/>
      <c r="CD48" s="133"/>
      <c r="CN48" s="133"/>
      <c r="CX48" s="133"/>
      <c r="DH48" s="133"/>
      <c r="DR48" s="133"/>
      <c r="EB48" s="133"/>
      <c r="EL48" s="133"/>
      <c r="EV48" s="133"/>
      <c r="FF48" s="133"/>
      <c r="FP48" s="133"/>
      <c r="FZ48" s="133"/>
      <c r="GJ48" s="133"/>
      <c r="GT48" s="133"/>
      <c r="HD48" s="133"/>
      <c r="HN48" s="133"/>
      <c r="HX48" s="133"/>
    </row>
    <row xmlns:x14ac="http://schemas.microsoft.com/office/spreadsheetml/2009/9/ac" r="49" s="3" customFormat="true" x14ac:dyDescent="0.25">
      <c r="A49" s="389" t="str">
        <f ca="true">IF(ISBLANK('Data Summary'!A51),"",'Data Summary'!A51)</f>
        <v/>
      </c>
      <c r="B49" s="133"/>
      <c r="L49" s="133"/>
      <c r="V49" s="133"/>
      <c r="AF49" s="133"/>
      <c r="AP49" s="133"/>
      <c r="AZ49" s="133"/>
      <c r="BJ49" s="133"/>
      <c r="BT49" s="133"/>
      <c r="CD49" s="133"/>
      <c r="CN49" s="133"/>
      <c r="CX49" s="133"/>
      <c r="DH49" s="133"/>
      <c r="DR49" s="133"/>
      <c r="EB49" s="133"/>
      <c r="EL49" s="133"/>
      <c r="EV49" s="133"/>
      <c r="FF49" s="133"/>
      <c r="FP49" s="133"/>
      <c r="FZ49" s="133"/>
      <c r="GJ49" s="133"/>
      <c r="GT49" s="133"/>
      <c r="HD49" s="133"/>
      <c r="HN49" s="133"/>
      <c r="HX49" s="133"/>
    </row>
    <row xmlns:x14ac="http://schemas.microsoft.com/office/spreadsheetml/2009/9/ac" r="50" s="3" customFormat="true" x14ac:dyDescent="0.25">
      <c r="A50" s="389" t="str">
        <f ca="true">IF(ISBLANK('Data Summary'!A52),"",'Data Summary'!A52)</f>
        <v/>
      </c>
      <c r="B50" s="133"/>
      <c r="L50" s="133"/>
      <c r="V50" s="133"/>
      <c r="AF50" s="133"/>
      <c r="AP50" s="133"/>
      <c r="AZ50" s="133"/>
      <c r="BJ50" s="133"/>
      <c r="BT50" s="133"/>
      <c r="CD50" s="133"/>
      <c r="CN50" s="133"/>
      <c r="CX50" s="133"/>
      <c r="DH50" s="133"/>
      <c r="DR50" s="133"/>
      <c r="EB50" s="133"/>
      <c r="EL50" s="133"/>
      <c r="EV50" s="133"/>
      <c r="FF50" s="133"/>
      <c r="FP50" s="133"/>
      <c r="FZ50" s="133"/>
      <c r="GJ50" s="133"/>
      <c r="GT50" s="133"/>
      <c r="HD50" s="133"/>
      <c r="HN50" s="133"/>
      <c r="HX50" s="133"/>
    </row>
    <row xmlns:x14ac="http://schemas.microsoft.com/office/spreadsheetml/2009/9/ac" r="51" s="3" customFormat="true" x14ac:dyDescent="0.25">
      <c r="A51" s="389" t="str">
        <f ca="true">IF(ISBLANK('Data Summary'!A53),"",'Data Summary'!A53)</f>
        <v/>
      </c>
      <c r="B51" s="133"/>
      <c r="L51" s="133"/>
      <c r="V51" s="133"/>
      <c r="AF51" s="133"/>
      <c r="AP51" s="133"/>
      <c r="AZ51" s="133"/>
      <c r="BJ51" s="133"/>
      <c r="BT51" s="133"/>
      <c r="CD51" s="133"/>
      <c r="CN51" s="133"/>
      <c r="CX51" s="133"/>
      <c r="DH51" s="133"/>
      <c r="DR51" s="133"/>
      <c r="EB51" s="133"/>
      <c r="EL51" s="133"/>
      <c r="EV51" s="133"/>
      <c r="FF51" s="133"/>
      <c r="FP51" s="133"/>
      <c r="FZ51" s="133"/>
      <c r="GJ51" s="133"/>
      <c r="GT51" s="133"/>
      <c r="HD51" s="133"/>
      <c r="HN51" s="133"/>
      <c r="HX51" s="133"/>
    </row>
    <row xmlns:x14ac="http://schemas.microsoft.com/office/spreadsheetml/2009/9/ac" r="52" s="3" customFormat="true" x14ac:dyDescent="0.25">
      <c r="A52" s="389" t="str">
        <f ca="true">IF(ISBLANK('Data Summary'!A54),"",'Data Summary'!A54)</f>
        <v/>
      </c>
      <c r="B52" s="133"/>
      <c r="L52" s="133"/>
      <c r="V52" s="133"/>
      <c r="AF52" s="133"/>
      <c r="AP52" s="133"/>
      <c r="AZ52" s="133"/>
      <c r="BJ52" s="133"/>
      <c r="BT52" s="133"/>
      <c r="CD52" s="133"/>
      <c r="CN52" s="133"/>
      <c r="CX52" s="133"/>
      <c r="DH52" s="133"/>
      <c r="DR52" s="133"/>
      <c r="EB52" s="133"/>
      <c r="EL52" s="133"/>
      <c r="EV52" s="133"/>
      <c r="FF52" s="133"/>
      <c r="FP52" s="133"/>
      <c r="FZ52" s="133"/>
      <c r="GJ52" s="133"/>
      <c r="GT52" s="133"/>
      <c r="HD52" s="133"/>
      <c r="HN52" s="133"/>
      <c r="HX52" s="133"/>
    </row>
    <row xmlns:x14ac="http://schemas.microsoft.com/office/spreadsheetml/2009/9/ac" r="53" s="3" customFormat="true" x14ac:dyDescent="0.25">
      <c r="A53" s="389" t="str">
        <f ca="true">IF(ISBLANK('Data Summary'!A55),"",'Data Summary'!A55)</f>
        <v/>
      </c>
      <c r="B53" s="133"/>
      <c r="L53" s="133"/>
      <c r="V53" s="133"/>
      <c r="AF53" s="133"/>
      <c r="AP53" s="133"/>
      <c r="AZ53" s="133"/>
      <c r="BJ53" s="133"/>
      <c r="BT53" s="133"/>
      <c r="CD53" s="133"/>
      <c r="CN53" s="133"/>
      <c r="CX53" s="133"/>
      <c r="DH53" s="133"/>
      <c r="DR53" s="133"/>
      <c r="EB53" s="133"/>
      <c r="EL53" s="133"/>
      <c r="EV53" s="133"/>
      <c r="FF53" s="133"/>
      <c r="FP53" s="133"/>
      <c r="FZ53" s="133"/>
      <c r="GJ53" s="133"/>
      <c r="GT53" s="133"/>
      <c r="HD53" s="133"/>
      <c r="HN53" s="133"/>
      <c r="HX53" s="133"/>
    </row>
    <row xmlns:x14ac="http://schemas.microsoft.com/office/spreadsheetml/2009/9/ac" r="54" s="3" customFormat="true" x14ac:dyDescent="0.25">
      <c r="A54" s="389" t="str">
        <f ca="true">IF(ISBLANK('Data Summary'!A56),"",'Data Summary'!A56)</f>
        <v/>
      </c>
      <c r="B54" s="133"/>
      <c r="L54" s="133"/>
      <c r="V54" s="133"/>
      <c r="AF54" s="133"/>
      <c r="AP54" s="133"/>
      <c r="AZ54" s="133"/>
      <c r="BJ54" s="133"/>
      <c r="BT54" s="133"/>
      <c r="CD54" s="133"/>
      <c r="CN54" s="133"/>
      <c r="CX54" s="133"/>
      <c r="DH54" s="133"/>
      <c r="DR54" s="133"/>
      <c r="EB54" s="133"/>
      <c r="EL54" s="133"/>
      <c r="EV54" s="133"/>
      <c r="FF54" s="133"/>
      <c r="FP54" s="133"/>
      <c r="FZ54" s="133"/>
      <c r="GJ54" s="133"/>
      <c r="GT54" s="133"/>
      <c r="HD54" s="133"/>
      <c r="HN54" s="133"/>
      <c r="HX54" s="133"/>
    </row>
    <row xmlns:x14ac="http://schemas.microsoft.com/office/spreadsheetml/2009/9/ac" r="55" s="3" customFormat="true" x14ac:dyDescent="0.25">
      <c r="A55" s="389" t="str">
        <f ca="true">IF(ISBLANK('Data Summary'!A57),"",'Data Summary'!A57)</f>
        <v/>
      </c>
      <c r="B55" s="133"/>
      <c r="L55" s="133"/>
      <c r="V55" s="133"/>
      <c r="AF55" s="133"/>
      <c r="AP55" s="133"/>
      <c r="AZ55" s="133"/>
      <c r="BJ55" s="133"/>
      <c r="BT55" s="133"/>
      <c r="CD55" s="133"/>
      <c r="CN55" s="133"/>
      <c r="CX55" s="133"/>
      <c r="DH55" s="133"/>
      <c r="DR55" s="133"/>
      <c r="EB55" s="133"/>
      <c r="EL55" s="133"/>
      <c r="EV55" s="133"/>
      <c r="FF55" s="133"/>
      <c r="FP55" s="133"/>
      <c r="FZ55" s="133"/>
      <c r="GJ55" s="133"/>
      <c r="GT55" s="133"/>
      <c r="HD55" s="133"/>
      <c r="HN55" s="133"/>
      <c r="HX55" s="133"/>
    </row>
    <row xmlns:x14ac="http://schemas.microsoft.com/office/spreadsheetml/2009/9/ac" r="56" s="3" customFormat="true" x14ac:dyDescent="0.25">
      <c r="A56" s="389" t="str">
        <f ca="true">IF(ISBLANK('Data Summary'!A58),"",'Data Summary'!A58)</f>
        <v/>
      </c>
      <c r="B56" s="133"/>
      <c r="L56" s="133"/>
      <c r="V56" s="133"/>
      <c r="AF56" s="133"/>
      <c r="AP56" s="133"/>
      <c r="AZ56" s="133"/>
      <c r="BJ56" s="133"/>
      <c r="BT56" s="133"/>
      <c r="CD56" s="133"/>
      <c r="CN56" s="133"/>
      <c r="CX56" s="133"/>
      <c r="DH56" s="133"/>
      <c r="DR56" s="133"/>
      <c r="EB56" s="133"/>
      <c r="EL56" s="133"/>
      <c r="EV56" s="133"/>
      <c r="FF56" s="133"/>
      <c r="FP56" s="133"/>
      <c r="FZ56" s="133"/>
      <c r="GJ56" s="133"/>
      <c r="GT56" s="133"/>
      <c r="HD56" s="133"/>
      <c r="HN56" s="133"/>
      <c r="HX56" s="133"/>
    </row>
    <row xmlns:x14ac="http://schemas.microsoft.com/office/spreadsheetml/2009/9/ac" r="57" s="3" customFormat="true" x14ac:dyDescent="0.25">
      <c r="A57" s="389" t="str">
        <f ca="true">IF(ISBLANK('Data Summary'!A59),"",'Data Summary'!A59)</f>
        <v/>
      </c>
      <c r="B57" s="133"/>
      <c r="L57" s="133"/>
      <c r="V57" s="133"/>
      <c r="AF57" s="133"/>
      <c r="AP57" s="133"/>
      <c r="AZ57" s="133"/>
      <c r="BJ57" s="133"/>
      <c r="BT57" s="133"/>
      <c r="CD57" s="133"/>
      <c r="CN57" s="133"/>
      <c r="CX57" s="133"/>
      <c r="DH57" s="133"/>
      <c r="DR57" s="133"/>
      <c r="EB57" s="133"/>
      <c r="EL57" s="133"/>
      <c r="EV57" s="133"/>
      <c r="FF57" s="133"/>
      <c r="FP57" s="133"/>
      <c r="FZ57" s="133"/>
      <c r="GJ57" s="133"/>
      <c r="GT57" s="133"/>
      <c r="HD57" s="133"/>
      <c r="HN57" s="133"/>
      <c r="HX57" s="133"/>
    </row>
    <row xmlns:x14ac="http://schemas.microsoft.com/office/spreadsheetml/2009/9/ac" r="58" s="3" customFormat="true" x14ac:dyDescent="0.25">
      <c r="A58" s="389" t="str">
        <f ca="true">IF(ISBLANK('Data Summary'!A60),"",'Data Summary'!A60)</f>
        <v/>
      </c>
      <c r="B58" s="133"/>
      <c r="L58" s="133"/>
      <c r="V58" s="133"/>
      <c r="AF58" s="133"/>
      <c r="AP58" s="133"/>
      <c r="AZ58" s="133"/>
      <c r="BJ58" s="133"/>
      <c r="BT58" s="133"/>
      <c r="CD58" s="133"/>
      <c r="CN58" s="133"/>
      <c r="CX58" s="133"/>
      <c r="DH58" s="133"/>
      <c r="DR58" s="133"/>
      <c r="EB58" s="133"/>
      <c r="EL58" s="133"/>
      <c r="EV58" s="133"/>
      <c r="FF58" s="133"/>
      <c r="FP58" s="133"/>
      <c r="FZ58" s="133"/>
      <c r="GJ58" s="133"/>
      <c r="GT58" s="133"/>
      <c r="HD58" s="133"/>
      <c r="HN58" s="133"/>
      <c r="HX58" s="133"/>
    </row>
    <row xmlns:x14ac="http://schemas.microsoft.com/office/spreadsheetml/2009/9/ac" r="59" s="3" customFormat="true" x14ac:dyDescent="0.25">
      <c r="A59" s="389" t="str">
        <f ca="true">IF(ISBLANK('Data Summary'!A61),"",'Data Summary'!A61)</f>
        <v/>
      </c>
      <c r="B59" s="133"/>
      <c r="L59" s="133"/>
      <c r="V59" s="133"/>
      <c r="AF59" s="133"/>
      <c r="AP59" s="133"/>
      <c r="AZ59" s="133"/>
      <c r="BJ59" s="133"/>
      <c r="BT59" s="133"/>
      <c r="CD59" s="133"/>
      <c r="CN59" s="133"/>
      <c r="CX59" s="133"/>
      <c r="DH59" s="133"/>
      <c r="DR59" s="133"/>
      <c r="EB59" s="133"/>
      <c r="EL59" s="133"/>
      <c r="EV59" s="133"/>
      <c r="FF59" s="133"/>
      <c r="FP59" s="133"/>
      <c r="FZ59" s="133"/>
      <c r="GJ59" s="133"/>
      <c r="GT59" s="133"/>
      <c r="HD59" s="133"/>
      <c r="HN59" s="133"/>
      <c r="HX59" s="133"/>
    </row>
    <row xmlns:x14ac="http://schemas.microsoft.com/office/spreadsheetml/2009/9/ac" r="60" s="3" customFormat="true" x14ac:dyDescent="0.25">
      <c r="A60" s="389" t="str">
        <f ca="true">IF(ISBLANK('Data Summary'!A62),"",'Data Summary'!A62)</f>
        <v/>
      </c>
      <c r="B60" s="133"/>
      <c r="L60" s="133"/>
      <c r="V60" s="133"/>
      <c r="AF60" s="133"/>
      <c r="AP60" s="133"/>
      <c r="AZ60" s="133"/>
      <c r="BJ60" s="133"/>
      <c r="BT60" s="133"/>
      <c r="CD60" s="133"/>
      <c r="CN60" s="133"/>
      <c r="CX60" s="133"/>
      <c r="DH60" s="133"/>
      <c r="DR60" s="133"/>
      <c r="EB60" s="133"/>
      <c r="EL60" s="133"/>
      <c r="EV60" s="133"/>
      <c r="FF60" s="133"/>
      <c r="FP60" s="133"/>
      <c r="FZ60" s="133"/>
      <c r="GJ60" s="133"/>
      <c r="GT60" s="133"/>
      <c r="HD60" s="133"/>
      <c r="HN60" s="133"/>
      <c r="HX60" s="133"/>
    </row>
    <row xmlns:x14ac="http://schemas.microsoft.com/office/spreadsheetml/2009/9/ac" r="61" s="3" customFormat="true" x14ac:dyDescent="0.25">
      <c r="A61" s="389" t="str">
        <f ca="true">IF(ISBLANK('Data Summary'!A63),"",'Data Summary'!A63)</f>
        <v/>
      </c>
      <c r="B61" s="133"/>
      <c r="L61" s="133"/>
      <c r="V61" s="133"/>
      <c r="AF61" s="133"/>
      <c r="AP61" s="133"/>
      <c r="AZ61" s="133"/>
      <c r="BJ61" s="133"/>
      <c r="BT61" s="133"/>
      <c r="CD61" s="133"/>
      <c r="CN61" s="133"/>
      <c r="CX61" s="133"/>
      <c r="DH61" s="133"/>
      <c r="DR61" s="133"/>
      <c r="EB61" s="133"/>
      <c r="EL61" s="133"/>
      <c r="EV61" s="133"/>
      <c r="FF61" s="133"/>
      <c r="FP61" s="133"/>
      <c r="FZ61" s="133"/>
      <c r="GJ61" s="133"/>
      <c r="GT61" s="133"/>
      <c r="HD61" s="133"/>
      <c r="HN61" s="133"/>
      <c r="HX61" s="133"/>
    </row>
    <row xmlns:x14ac="http://schemas.microsoft.com/office/spreadsheetml/2009/9/ac" r="62" s="3" customFormat="true" x14ac:dyDescent="0.25">
      <c r="A62" s="389" t="str">
        <f ca="true">IF(ISBLANK('Data Summary'!A64),"",'Data Summary'!A64)</f>
        <v/>
      </c>
      <c r="B62" s="133"/>
      <c r="L62" s="133"/>
      <c r="V62" s="133"/>
      <c r="AF62" s="133"/>
      <c r="AP62" s="133"/>
      <c r="AZ62" s="133"/>
      <c r="BJ62" s="133"/>
      <c r="BT62" s="133"/>
      <c r="CD62" s="133"/>
      <c r="CN62" s="133"/>
      <c r="CX62" s="133"/>
      <c r="DH62" s="133"/>
      <c r="DR62" s="133"/>
      <c r="EB62" s="133"/>
      <c r="EL62" s="133"/>
      <c r="EV62" s="133"/>
      <c r="FF62" s="133"/>
      <c r="FP62" s="133"/>
      <c r="FZ62" s="133"/>
      <c r="GJ62" s="133"/>
      <c r="GT62" s="133"/>
      <c r="HD62" s="133"/>
      <c r="HN62" s="133"/>
      <c r="HX62" s="133"/>
    </row>
    <row xmlns:x14ac="http://schemas.microsoft.com/office/spreadsheetml/2009/9/ac" r="63" s="3" customFormat="true" x14ac:dyDescent="0.25">
      <c r="A63" s="389" t="str">
        <f ca="true">IF(ISBLANK('Data Summary'!A65),"",'Data Summary'!A65)</f>
        <v/>
      </c>
      <c r="B63" s="133"/>
      <c r="L63" s="133"/>
      <c r="V63" s="133"/>
      <c r="AF63" s="133"/>
      <c r="AP63" s="133"/>
      <c r="AZ63" s="133"/>
      <c r="BJ63" s="133"/>
      <c r="BT63" s="133"/>
      <c r="CD63" s="133"/>
      <c r="CN63" s="133"/>
      <c r="CX63" s="133"/>
      <c r="DH63" s="133"/>
      <c r="DR63" s="133"/>
      <c r="EB63" s="133"/>
      <c r="EL63" s="133"/>
      <c r="EV63" s="133"/>
      <c r="FF63" s="133"/>
      <c r="FP63" s="133"/>
      <c r="FZ63" s="133"/>
      <c r="GJ63" s="133"/>
      <c r="GT63" s="133"/>
      <c r="HD63" s="133"/>
      <c r="HN63" s="133"/>
      <c r="HX63" s="133"/>
    </row>
    <row xmlns:x14ac="http://schemas.microsoft.com/office/spreadsheetml/2009/9/ac" r="64" s="3" customFormat="true" x14ac:dyDescent="0.25">
      <c r="A64" s="389" t="str">
        <f ca="true">IF(ISBLANK('Data Summary'!A66),"",'Data Summary'!A66)</f>
        <v/>
      </c>
      <c r="B64" s="133"/>
      <c r="L64" s="133"/>
      <c r="V64" s="133"/>
      <c r="AF64" s="133"/>
      <c r="AP64" s="133"/>
      <c r="AZ64" s="133"/>
      <c r="BJ64" s="133"/>
      <c r="BT64" s="133"/>
      <c r="CD64" s="133"/>
      <c r="CN64" s="133"/>
      <c r="CX64" s="133"/>
      <c r="DH64" s="133"/>
      <c r="DR64" s="133"/>
      <c r="EB64" s="133"/>
      <c r="EL64" s="133"/>
      <c r="EV64" s="133"/>
      <c r="FF64" s="133"/>
      <c r="FP64" s="133"/>
      <c r="FZ64" s="133"/>
      <c r="GJ64" s="133"/>
      <c r="GT64" s="133"/>
      <c r="HD64" s="133"/>
      <c r="HN64" s="133"/>
      <c r="HX64" s="133"/>
    </row>
    <row xmlns:x14ac="http://schemas.microsoft.com/office/spreadsheetml/2009/9/ac" r="65" s="3" customFormat="true" x14ac:dyDescent="0.25">
      <c r="A65" s="389" t="str">
        <f ca="true">IF(ISBLANK('Data Summary'!A67),"",'Data Summary'!A67)</f>
        <v/>
      </c>
      <c r="B65" s="133"/>
      <c r="L65" s="133"/>
      <c r="V65" s="133"/>
      <c r="AF65" s="133"/>
      <c r="AP65" s="133"/>
      <c r="AZ65" s="133"/>
      <c r="BJ65" s="133"/>
      <c r="BT65" s="133"/>
      <c r="CD65" s="133"/>
      <c r="CN65" s="133"/>
      <c r="CX65" s="133"/>
      <c r="DH65" s="133"/>
      <c r="DR65" s="133"/>
      <c r="EB65" s="133"/>
      <c r="EL65" s="133"/>
      <c r="EV65" s="133"/>
      <c r="FF65" s="133"/>
      <c r="FP65" s="133"/>
      <c r="FZ65" s="133"/>
      <c r="GJ65" s="133"/>
      <c r="GT65" s="133"/>
      <c r="HD65" s="133"/>
      <c r="HN65" s="133"/>
      <c r="HX65" s="133"/>
    </row>
    <row xmlns:x14ac="http://schemas.microsoft.com/office/spreadsheetml/2009/9/ac" r="66" s="3" customFormat="true" x14ac:dyDescent="0.25">
      <c r="A66" s="389" t="str">
        <f ca="true">IF(ISBLANK('Data Summary'!A68),"",'Data Summary'!A68)</f>
        <v/>
      </c>
      <c r="B66" s="133"/>
      <c r="L66" s="133"/>
      <c r="V66" s="133"/>
      <c r="AF66" s="133"/>
      <c r="AP66" s="133"/>
      <c r="AZ66" s="133"/>
      <c r="BJ66" s="133"/>
      <c r="BT66" s="133"/>
      <c r="CD66" s="133"/>
      <c r="CN66" s="133"/>
      <c r="CX66" s="133"/>
      <c r="DH66" s="133"/>
      <c r="DR66" s="133"/>
      <c r="EB66" s="133"/>
      <c r="EL66" s="133"/>
      <c r="EV66" s="133"/>
      <c r="FF66" s="133"/>
      <c r="FP66" s="133"/>
      <c r="FZ66" s="133"/>
      <c r="GJ66" s="133"/>
      <c r="GT66" s="133"/>
      <c r="HD66" s="133"/>
      <c r="HN66" s="133"/>
      <c r="HX66" s="133"/>
    </row>
    <row xmlns:x14ac="http://schemas.microsoft.com/office/spreadsheetml/2009/9/ac" r="67" s="3" customFormat="true" x14ac:dyDescent="0.25">
      <c r="A67" s="389" t="str">
        <f ca="true">IF(ISBLANK('Data Summary'!A69),"",'Data Summary'!A69)</f>
        <v/>
      </c>
      <c r="B67" s="133"/>
      <c r="L67" s="133"/>
      <c r="V67" s="133"/>
      <c r="AF67" s="133"/>
      <c r="AP67" s="133"/>
      <c r="AZ67" s="133"/>
      <c r="BJ67" s="133"/>
      <c r="BT67" s="133"/>
      <c r="CD67" s="133"/>
      <c r="CN67" s="133"/>
      <c r="CX67" s="133"/>
      <c r="DH67" s="133"/>
      <c r="DR67" s="133"/>
      <c r="EB67" s="133"/>
      <c r="EL67" s="133"/>
      <c r="EV67" s="133"/>
      <c r="FF67" s="133"/>
      <c r="FP67" s="133"/>
      <c r="FZ67" s="133"/>
      <c r="GJ67" s="133"/>
      <c r="GT67" s="133"/>
      <c r="HD67" s="133"/>
      <c r="HN67" s="133"/>
      <c r="HX67" s="133"/>
    </row>
    <row xmlns:x14ac="http://schemas.microsoft.com/office/spreadsheetml/2009/9/ac" r="68" s="3" customFormat="true" x14ac:dyDescent="0.25">
      <c r="A68" s="389" t="str">
        <f ca="true">IF(ISBLANK('Data Summary'!A70),"",'Data Summary'!A70)</f>
        <v/>
      </c>
      <c r="B68" s="133"/>
      <c r="L68" s="133"/>
      <c r="V68" s="133"/>
      <c r="AF68" s="133"/>
      <c r="AP68" s="133"/>
      <c r="AZ68" s="133"/>
      <c r="BJ68" s="133"/>
      <c r="BT68" s="133"/>
      <c r="CD68" s="133"/>
      <c r="CN68" s="133"/>
      <c r="CX68" s="133"/>
      <c r="DH68" s="133"/>
      <c r="DR68" s="133"/>
      <c r="EB68" s="133"/>
      <c r="EL68" s="133"/>
      <c r="EV68" s="133"/>
      <c r="FF68" s="133"/>
      <c r="FP68" s="133"/>
      <c r="FZ68" s="133"/>
      <c r="GJ68" s="133"/>
      <c r="GT68" s="133"/>
      <c r="HD68" s="133"/>
      <c r="HN68" s="133"/>
      <c r="HX68" s="133"/>
    </row>
    <row xmlns:x14ac="http://schemas.microsoft.com/office/spreadsheetml/2009/9/ac" r="69" s="3" customFormat="true" x14ac:dyDescent="0.25">
      <c r="A69" s="389" t="str">
        <f ca="true">IF(ISBLANK('Data Summary'!A71),"",'Data Summary'!A71)</f>
        <v/>
      </c>
      <c r="B69" s="133"/>
      <c r="L69" s="133"/>
      <c r="V69" s="133"/>
      <c r="AF69" s="133"/>
      <c r="AP69" s="133"/>
      <c r="AZ69" s="133"/>
      <c r="BJ69" s="133"/>
      <c r="BT69" s="133"/>
      <c r="CD69" s="133"/>
      <c r="CN69" s="133"/>
      <c r="CX69" s="133"/>
      <c r="DH69" s="133"/>
      <c r="DR69" s="133"/>
      <c r="EB69" s="133"/>
      <c r="EL69" s="133"/>
      <c r="EV69" s="133"/>
      <c r="FF69" s="133"/>
      <c r="FP69" s="133"/>
      <c r="FZ69" s="133"/>
      <c r="GJ69" s="133"/>
      <c r="GT69" s="133"/>
      <c r="HD69" s="133"/>
      <c r="HN69" s="133"/>
      <c r="HX69" s="133"/>
    </row>
    <row xmlns:x14ac="http://schemas.microsoft.com/office/spreadsheetml/2009/9/ac" r="70" s="3" customFormat="true" x14ac:dyDescent="0.25">
      <c r="A70" s="389" t="str">
        <f ca="true">IF(ISBLANK('Data Summary'!A72),"",'Data Summary'!A72)</f>
        <v/>
      </c>
      <c r="B70" s="133"/>
      <c r="L70" s="133"/>
      <c r="V70" s="133"/>
      <c r="AF70" s="133"/>
      <c r="AP70" s="133"/>
      <c r="AZ70" s="133"/>
      <c r="BJ70" s="133"/>
      <c r="BT70" s="133"/>
      <c r="CD70" s="133"/>
      <c r="CN70" s="133"/>
      <c r="CX70" s="133"/>
      <c r="DH70" s="133"/>
      <c r="DR70" s="133"/>
      <c r="EB70" s="133"/>
      <c r="EL70" s="133"/>
      <c r="EV70" s="133"/>
      <c r="FF70" s="133"/>
      <c r="FP70" s="133"/>
      <c r="FZ70" s="133"/>
      <c r="GJ70" s="133"/>
      <c r="GT70" s="133"/>
      <c r="HD70" s="133"/>
      <c r="HN70" s="133"/>
      <c r="HX70" s="133"/>
    </row>
    <row xmlns:x14ac="http://schemas.microsoft.com/office/spreadsheetml/2009/9/ac" r="71" s="3" customFormat="true" x14ac:dyDescent="0.25">
      <c r="A71" s="389" t="str">
        <f ca="true">IF(ISBLANK('Data Summary'!A73),"",'Data Summary'!A73)</f>
        <v/>
      </c>
      <c r="B71" s="133"/>
      <c r="L71" s="133"/>
      <c r="V71" s="133"/>
      <c r="AF71" s="133"/>
      <c r="AP71" s="133"/>
      <c r="AZ71" s="133"/>
      <c r="BJ71" s="133"/>
      <c r="BT71" s="133"/>
      <c r="CD71" s="133"/>
      <c r="CN71" s="133"/>
      <c r="CX71" s="133"/>
      <c r="DH71" s="133"/>
      <c r="DR71" s="133"/>
      <c r="EB71" s="133"/>
      <c r="EL71" s="133"/>
      <c r="EV71" s="133"/>
      <c r="FF71" s="133"/>
      <c r="FP71" s="133"/>
      <c r="FZ71" s="133"/>
      <c r="GJ71" s="133"/>
      <c r="GT71" s="133"/>
      <c r="HD71" s="133"/>
      <c r="HN71" s="133"/>
      <c r="HX71" s="133"/>
    </row>
    <row xmlns:x14ac="http://schemas.microsoft.com/office/spreadsheetml/2009/9/ac" r="72" s="3" customFormat="true" x14ac:dyDescent="0.25">
      <c r="A72" s="389" t="str">
        <f ca="true">IF(ISBLANK('Data Summary'!A74),"",'Data Summary'!A74)</f>
        <v/>
      </c>
      <c r="B72" s="133"/>
      <c r="L72" s="133"/>
      <c r="V72" s="133"/>
      <c r="AF72" s="133"/>
      <c r="AP72" s="133"/>
      <c r="AZ72" s="133"/>
      <c r="BJ72" s="133"/>
      <c r="BT72" s="133"/>
      <c r="CD72" s="133"/>
      <c r="CN72" s="133"/>
      <c r="CX72" s="133"/>
      <c r="DH72" s="133"/>
      <c r="DR72" s="133"/>
      <c r="EB72" s="133"/>
      <c r="EL72" s="133"/>
      <c r="EV72" s="133"/>
      <c r="FF72" s="133"/>
      <c r="FP72" s="133"/>
      <c r="FZ72" s="133"/>
      <c r="GJ72" s="133"/>
      <c r="GT72" s="133"/>
      <c r="HD72" s="133"/>
      <c r="HN72" s="133"/>
      <c r="HX72" s="133"/>
    </row>
    <row xmlns:x14ac="http://schemas.microsoft.com/office/spreadsheetml/2009/9/ac" r="73" s="3" customFormat="true" x14ac:dyDescent="0.25">
      <c r="A73" s="389" t="str">
        <f ca="true">IF(ISBLANK('Data Summary'!A75),"",'Data Summary'!A75)</f>
        <v/>
      </c>
      <c r="B73" s="133"/>
      <c r="L73" s="133"/>
      <c r="V73" s="133"/>
      <c r="AF73" s="133"/>
      <c r="AP73" s="133"/>
      <c r="AZ73" s="133"/>
      <c r="BJ73" s="133"/>
      <c r="BT73" s="133"/>
      <c r="CD73" s="133"/>
      <c r="CN73" s="133"/>
      <c r="CX73" s="133"/>
      <c r="DH73" s="133"/>
      <c r="DR73" s="133"/>
      <c r="EB73" s="133"/>
      <c r="EL73" s="133"/>
      <c r="EV73" s="133"/>
      <c r="FF73" s="133"/>
      <c r="FP73" s="133"/>
      <c r="FZ73" s="133"/>
      <c r="GJ73" s="133"/>
      <c r="GT73" s="133"/>
      <c r="HD73" s="133"/>
      <c r="HN73" s="133"/>
      <c r="HX73" s="133"/>
    </row>
    <row xmlns:x14ac="http://schemas.microsoft.com/office/spreadsheetml/2009/9/ac" r="74" s="3" customFormat="true" x14ac:dyDescent="0.25">
      <c r="A74" s="389" t="str">
        <f ca="true">IF(ISBLANK('Data Summary'!A76),"",'Data Summary'!A76)</f>
        <v/>
      </c>
      <c r="B74" s="133"/>
      <c r="L74" s="133"/>
      <c r="V74" s="133"/>
      <c r="AF74" s="133"/>
      <c r="AP74" s="133"/>
      <c r="AZ74" s="133"/>
      <c r="BJ74" s="133"/>
      <c r="BT74" s="133"/>
      <c r="CD74" s="133"/>
      <c r="CN74" s="133"/>
      <c r="CX74" s="133"/>
      <c r="DH74" s="133"/>
      <c r="DR74" s="133"/>
      <c r="EB74" s="133"/>
      <c r="EL74" s="133"/>
      <c r="EV74" s="133"/>
      <c r="FF74" s="133"/>
      <c r="FP74" s="133"/>
      <c r="FZ74" s="133"/>
      <c r="GJ74" s="133"/>
      <c r="GT74" s="133"/>
      <c r="HD74" s="133"/>
      <c r="HN74" s="133"/>
      <c r="HX74" s="133"/>
    </row>
    <row xmlns:x14ac="http://schemas.microsoft.com/office/spreadsheetml/2009/9/ac" r="75" s="3" customFormat="true" x14ac:dyDescent="0.25">
      <c r="A75" s="389" t="str">
        <f ca="true">IF(ISBLANK('Data Summary'!A77),"",'Data Summary'!A77)</f>
        <v/>
      </c>
      <c r="B75" s="133"/>
      <c r="L75" s="133"/>
      <c r="V75" s="133"/>
      <c r="AF75" s="133"/>
      <c r="AP75" s="133"/>
      <c r="AZ75" s="133"/>
      <c r="BJ75" s="133"/>
      <c r="BT75" s="133"/>
      <c r="CD75" s="133"/>
      <c r="CN75" s="133"/>
      <c r="CX75" s="133"/>
      <c r="DH75" s="133"/>
      <c r="DR75" s="133"/>
      <c r="EB75" s="133"/>
      <c r="EL75" s="133"/>
      <c r="EV75" s="133"/>
      <c r="FF75" s="133"/>
      <c r="FP75" s="133"/>
      <c r="FZ75" s="133"/>
      <c r="GJ75" s="133"/>
      <c r="GT75" s="133"/>
      <c r="HD75" s="133"/>
      <c r="HN75" s="133"/>
      <c r="HX75" s="133"/>
    </row>
    <row xmlns:x14ac="http://schemas.microsoft.com/office/spreadsheetml/2009/9/ac" r="76" s="3" customFormat="true" x14ac:dyDescent="0.25">
      <c r="A76" s="389" t="str">
        <f ca="true">IF(ISBLANK('Data Summary'!A78),"",'Data Summary'!A78)</f>
        <v/>
      </c>
      <c r="B76" s="133"/>
      <c r="L76" s="133"/>
      <c r="V76" s="133"/>
      <c r="AF76" s="133"/>
      <c r="AP76" s="133"/>
      <c r="AZ76" s="133"/>
      <c r="BJ76" s="133"/>
      <c r="BT76" s="133"/>
      <c r="CD76" s="133"/>
      <c r="CN76" s="133"/>
      <c r="CX76" s="133"/>
      <c r="DH76" s="133"/>
      <c r="DR76" s="133"/>
      <c r="EB76" s="133"/>
      <c r="EL76" s="133"/>
      <c r="EV76" s="133"/>
      <c r="FF76" s="133"/>
      <c r="FP76" s="133"/>
      <c r="FZ76" s="133"/>
      <c r="GJ76" s="133"/>
      <c r="GT76" s="133"/>
      <c r="HD76" s="133"/>
      <c r="HN76" s="133"/>
      <c r="HX76" s="133"/>
    </row>
    <row xmlns:x14ac="http://schemas.microsoft.com/office/spreadsheetml/2009/9/ac" r="77" s="3" customFormat="true" x14ac:dyDescent="0.25">
      <c r="A77" s="389" t="str">
        <f ca="true">IF(ISBLANK('Data Summary'!A79),"",'Data Summary'!A79)</f>
        <v/>
      </c>
      <c r="B77" s="133"/>
      <c r="L77" s="133"/>
      <c r="V77" s="133"/>
      <c r="AF77" s="133"/>
      <c r="AP77" s="133"/>
      <c r="AZ77" s="133"/>
      <c r="BJ77" s="133"/>
      <c r="BT77" s="133"/>
      <c r="CD77" s="133"/>
      <c r="CN77" s="133"/>
      <c r="CX77" s="133"/>
      <c r="DH77" s="133"/>
      <c r="DR77" s="133"/>
      <c r="EB77" s="133"/>
      <c r="EL77" s="133"/>
      <c r="EV77" s="133"/>
      <c r="FF77" s="133"/>
      <c r="FP77" s="133"/>
      <c r="FZ77" s="133"/>
      <c r="GJ77" s="133"/>
      <c r="GT77" s="133"/>
      <c r="HD77" s="133"/>
      <c r="HN77" s="133"/>
      <c r="HX77" s="133"/>
    </row>
    <row xmlns:x14ac="http://schemas.microsoft.com/office/spreadsheetml/2009/9/ac" r="78" s="3" customFormat="true" x14ac:dyDescent="0.25">
      <c r="A78" s="389" t="str">
        <f ca="true">IF(ISBLANK('Data Summary'!A80),"",'Data Summary'!A80)</f>
        <v/>
      </c>
      <c r="B78" s="133"/>
      <c r="L78" s="133"/>
      <c r="V78" s="133"/>
      <c r="AF78" s="133"/>
      <c r="AP78" s="133"/>
      <c r="AZ78" s="133"/>
      <c r="BJ78" s="133"/>
      <c r="BT78" s="133"/>
      <c r="CD78" s="133"/>
      <c r="CN78" s="133"/>
      <c r="CX78" s="133"/>
      <c r="DH78" s="133"/>
      <c r="DR78" s="133"/>
      <c r="EB78" s="133"/>
      <c r="EL78" s="133"/>
      <c r="EV78" s="133"/>
      <c r="FF78" s="133"/>
      <c r="FP78" s="133"/>
      <c r="FZ78" s="133"/>
      <c r="GJ78" s="133"/>
      <c r="GT78" s="133"/>
      <c r="HD78" s="133"/>
      <c r="HN78" s="133"/>
      <c r="HX78" s="133"/>
    </row>
    <row xmlns:x14ac="http://schemas.microsoft.com/office/spreadsheetml/2009/9/ac" r="79" s="3" customFormat="true" x14ac:dyDescent="0.25">
      <c r="A79" s="389" t="str">
        <f ca="true">IF(ISBLANK('Data Summary'!A81),"",'Data Summary'!A81)</f>
        <v/>
      </c>
      <c r="B79" s="133"/>
      <c r="L79" s="133"/>
      <c r="V79" s="133"/>
      <c r="AF79" s="133"/>
      <c r="AP79" s="133"/>
      <c r="AZ79" s="133"/>
      <c r="BJ79" s="133"/>
      <c r="BT79" s="133"/>
      <c r="CD79" s="133"/>
      <c r="CN79" s="133"/>
      <c r="CX79" s="133"/>
      <c r="DH79" s="133"/>
      <c r="DR79" s="133"/>
      <c r="EB79" s="133"/>
      <c r="EL79" s="133"/>
      <c r="EV79" s="133"/>
      <c r="FF79" s="133"/>
      <c r="FP79" s="133"/>
      <c r="FZ79" s="133"/>
      <c r="GJ79" s="133"/>
      <c r="GT79" s="133"/>
      <c r="HD79" s="133"/>
      <c r="HN79" s="133"/>
      <c r="HX79" s="133"/>
    </row>
    <row xmlns:x14ac="http://schemas.microsoft.com/office/spreadsheetml/2009/9/ac" r="80" s="3" customFormat="true" x14ac:dyDescent="0.25">
      <c r="A80" s="389" t="str">
        <f ca="true">IF(ISBLANK('Data Summary'!A82),"",'Data Summary'!A82)</f>
        <v/>
      </c>
      <c r="B80" s="133"/>
      <c r="L80" s="133"/>
      <c r="V80" s="133"/>
      <c r="AF80" s="133"/>
      <c r="AP80" s="133"/>
      <c r="AZ80" s="133"/>
      <c r="BJ80" s="133"/>
      <c r="BT80" s="133"/>
      <c r="CD80" s="133"/>
      <c r="CN80" s="133"/>
      <c r="CX80" s="133"/>
      <c r="DH80" s="133"/>
      <c r="DR80" s="133"/>
      <c r="EB80" s="133"/>
      <c r="EL80" s="133"/>
      <c r="EV80" s="133"/>
      <c r="FF80" s="133"/>
      <c r="FP80" s="133"/>
      <c r="FZ80" s="133"/>
      <c r="GJ80" s="133"/>
      <c r="GT80" s="133"/>
      <c r="HD80" s="133"/>
      <c r="HN80" s="133"/>
      <c r="HX80" s="133"/>
    </row>
    <row xmlns:x14ac="http://schemas.microsoft.com/office/spreadsheetml/2009/9/ac" r="81" s="3" customFormat="true" x14ac:dyDescent="0.25">
      <c r="A81" s="389" t="str">
        <f ca="true">IF(ISBLANK('Data Summary'!A83),"",'Data Summary'!A83)</f>
        <v/>
      </c>
      <c r="B81" s="133"/>
      <c r="L81" s="133"/>
      <c r="V81" s="133"/>
      <c r="AF81" s="133"/>
      <c r="AP81" s="133"/>
      <c r="AZ81" s="133"/>
      <c r="BJ81" s="133"/>
      <c r="BT81" s="133"/>
      <c r="CD81" s="133"/>
      <c r="CN81" s="133"/>
      <c r="CX81" s="133"/>
      <c r="DH81" s="133"/>
      <c r="DR81" s="133"/>
      <c r="EB81" s="133"/>
      <c r="EL81" s="133"/>
      <c r="EV81" s="133"/>
      <c r="FF81" s="133"/>
      <c r="FP81" s="133"/>
      <c r="FZ81" s="133"/>
      <c r="GJ81" s="133"/>
      <c r="GT81" s="133"/>
      <c r="HD81" s="133"/>
      <c r="HN81" s="133"/>
      <c r="HX81" s="133"/>
    </row>
    <row xmlns:x14ac="http://schemas.microsoft.com/office/spreadsheetml/2009/9/ac" r="82" s="3" customFormat="true" x14ac:dyDescent="0.25">
      <c r="A82" s="389" t="str">
        <f ca="true">IF(ISBLANK('Data Summary'!A84),"",'Data Summary'!A84)</f>
        <v/>
      </c>
      <c r="B82" s="133"/>
      <c r="L82" s="133"/>
      <c r="V82" s="133"/>
      <c r="AF82" s="133"/>
      <c r="AP82" s="133"/>
      <c r="AZ82" s="133"/>
      <c r="BJ82" s="133"/>
      <c r="BT82" s="133"/>
      <c r="CD82" s="133"/>
      <c r="CN82" s="133"/>
      <c r="CX82" s="133"/>
      <c r="DH82" s="133"/>
      <c r="DR82" s="133"/>
      <c r="EB82" s="133"/>
      <c r="EL82" s="133"/>
      <c r="EV82" s="133"/>
      <c r="FF82" s="133"/>
      <c r="FP82" s="133"/>
      <c r="FZ82" s="133"/>
      <c r="GJ82" s="133"/>
      <c r="GT82" s="133"/>
      <c r="HD82" s="133"/>
      <c r="HN82" s="133"/>
      <c r="HX82" s="133"/>
    </row>
    <row xmlns:x14ac="http://schemas.microsoft.com/office/spreadsheetml/2009/9/ac" r="83" s="3" customFormat="true" x14ac:dyDescent="0.25">
      <c r="A83" s="389" t="str">
        <f ca="true">IF(ISBLANK('Data Summary'!A85),"",'Data Summary'!A85)</f>
        <v/>
      </c>
      <c r="B83" s="133"/>
      <c r="L83" s="133"/>
      <c r="V83" s="133"/>
      <c r="AF83" s="133"/>
      <c r="AP83" s="133"/>
      <c r="AZ83" s="133"/>
      <c r="BJ83" s="133"/>
      <c r="BT83" s="133"/>
      <c r="CD83" s="133"/>
      <c r="CN83" s="133"/>
      <c r="CX83" s="133"/>
      <c r="DH83" s="133"/>
      <c r="DR83" s="133"/>
      <c r="EB83" s="133"/>
      <c r="EL83" s="133"/>
      <c r="EV83" s="133"/>
      <c r="FF83" s="133"/>
      <c r="FP83" s="133"/>
      <c r="FZ83" s="133"/>
      <c r="GJ83" s="133"/>
      <c r="GT83" s="133"/>
      <c r="HD83" s="133"/>
      <c r="HN83" s="133"/>
      <c r="HX83" s="133"/>
    </row>
    <row xmlns:x14ac="http://schemas.microsoft.com/office/spreadsheetml/2009/9/ac" r="84" s="3" customFormat="true" x14ac:dyDescent="0.25">
      <c r="A84" s="389" t="str">
        <f ca="true">IF(ISBLANK('Data Summary'!A86),"",'Data Summary'!A86)</f>
        <v/>
      </c>
      <c r="B84" s="133"/>
      <c r="L84" s="133"/>
      <c r="V84" s="133"/>
      <c r="AF84" s="133"/>
      <c r="AP84" s="133"/>
      <c r="AZ84" s="133"/>
      <c r="BJ84" s="133"/>
      <c r="BT84" s="133"/>
      <c r="CD84" s="133"/>
      <c r="CN84" s="133"/>
      <c r="CX84" s="133"/>
      <c r="DH84" s="133"/>
      <c r="DR84" s="133"/>
      <c r="EB84" s="133"/>
      <c r="EL84" s="133"/>
      <c r="EV84" s="133"/>
      <c r="FF84" s="133"/>
      <c r="FP84" s="133"/>
      <c r="FZ84" s="133"/>
      <c r="GJ84" s="133"/>
      <c r="GT84" s="133"/>
      <c r="HD84" s="133"/>
      <c r="HN84" s="133"/>
      <c r="HX84" s="133"/>
    </row>
    <row xmlns:x14ac="http://schemas.microsoft.com/office/spreadsheetml/2009/9/ac" r="85" s="3" customFormat="true" x14ac:dyDescent="0.25">
      <c r="A85" s="389" t="str">
        <f ca="true">IF(ISBLANK('Data Summary'!A87),"",'Data Summary'!A87)</f>
        <v/>
      </c>
      <c r="B85" s="133"/>
      <c r="L85" s="133"/>
      <c r="V85" s="133"/>
      <c r="AF85" s="133"/>
      <c r="AP85" s="133"/>
      <c r="AZ85" s="133"/>
      <c r="BJ85" s="133"/>
      <c r="BT85" s="133"/>
      <c r="CD85" s="133"/>
      <c r="CN85" s="133"/>
      <c r="CX85" s="133"/>
      <c r="DH85" s="133"/>
      <c r="DR85" s="133"/>
      <c r="EB85" s="133"/>
      <c r="EL85" s="133"/>
      <c r="EV85" s="133"/>
      <c r="FF85" s="133"/>
      <c r="FP85" s="133"/>
      <c r="FZ85" s="133"/>
      <c r="GJ85" s="133"/>
      <c r="GT85" s="133"/>
      <c r="HD85" s="133"/>
      <c r="HN85" s="133"/>
      <c r="HX85" s="133"/>
    </row>
    <row xmlns:x14ac="http://schemas.microsoft.com/office/spreadsheetml/2009/9/ac" r="86" s="3" customFormat="true" x14ac:dyDescent="0.25">
      <c r="A86" s="389" t="str">
        <f ca="true">IF(ISBLANK('Data Summary'!A88),"",'Data Summary'!A88)</f>
        <v/>
      </c>
      <c r="B86" s="133"/>
      <c r="L86" s="133"/>
      <c r="V86" s="133"/>
      <c r="AF86" s="133"/>
      <c r="AP86" s="133"/>
      <c r="AZ86" s="133"/>
      <c r="BJ86" s="133"/>
      <c r="BT86" s="133"/>
      <c r="CD86" s="133"/>
      <c r="CN86" s="133"/>
      <c r="CX86" s="133"/>
      <c r="DH86" s="133"/>
      <c r="DR86" s="133"/>
      <c r="EB86" s="133"/>
      <c r="EL86" s="133"/>
      <c r="EV86" s="133"/>
      <c r="FF86" s="133"/>
      <c r="FP86" s="133"/>
      <c r="FZ86" s="133"/>
      <c r="GJ86" s="133"/>
      <c r="GT86" s="133"/>
      <c r="HD86" s="133"/>
      <c r="HN86" s="133"/>
      <c r="HX86" s="133"/>
    </row>
    <row xmlns:x14ac="http://schemas.microsoft.com/office/spreadsheetml/2009/9/ac" r="87" s="3" customFormat="true" x14ac:dyDescent="0.25">
      <c r="A87" s="389" t="str">
        <f ca="true">IF(ISBLANK('Data Summary'!A89),"",'Data Summary'!A89)</f>
        <v/>
      </c>
      <c r="B87" s="133"/>
      <c r="L87" s="133"/>
      <c r="V87" s="133"/>
      <c r="AF87" s="133"/>
      <c r="AP87" s="133"/>
      <c r="AZ87" s="133"/>
      <c r="BJ87" s="133"/>
      <c r="BT87" s="133"/>
      <c r="CD87" s="133"/>
      <c r="CN87" s="133"/>
      <c r="CX87" s="133"/>
      <c r="DH87" s="133"/>
      <c r="DR87" s="133"/>
      <c r="EB87" s="133"/>
      <c r="EL87" s="133"/>
      <c r="EV87" s="133"/>
      <c r="FF87" s="133"/>
      <c r="FP87" s="133"/>
      <c r="FZ87" s="133"/>
      <c r="GJ87" s="133"/>
      <c r="GT87" s="133"/>
      <c r="HD87" s="133"/>
      <c r="HN87" s="133"/>
      <c r="HX87" s="133"/>
    </row>
    <row xmlns:x14ac="http://schemas.microsoft.com/office/spreadsheetml/2009/9/ac" r="88" s="3" customFormat="true" x14ac:dyDescent="0.25">
      <c r="A88" s="389" t="str">
        <f ca="true">IF(ISBLANK('Data Summary'!A90),"",'Data Summary'!A90)</f>
        <v/>
      </c>
      <c r="B88" s="133"/>
      <c r="L88" s="133"/>
      <c r="V88" s="133"/>
      <c r="AF88" s="133"/>
      <c r="AP88" s="133"/>
      <c r="AZ88" s="133"/>
      <c r="BJ88" s="133"/>
      <c r="BT88" s="133"/>
      <c r="CD88" s="133"/>
      <c r="CN88" s="133"/>
      <c r="CX88" s="133"/>
      <c r="DH88" s="133"/>
      <c r="DR88" s="133"/>
      <c r="EB88" s="133"/>
      <c r="EL88" s="133"/>
      <c r="EV88" s="133"/>
      <c r="FF88" s="133"/>
      <c r="FP88" s="133"/>
      <c r="FZ88" s="133"/>
      <c r="GJ88" s="133"/>
      <c r="GT88" s="133"/>
      <c r="HD88" s="133"/>
      <c r="HN88" s="133"/>
      <c r="HX88" s="133"/>
    </row>
    <row xmlns:x14ac="http://schemas.microsoft.com/office/spreadsheetml/2009/9/ac" r="89" s="3" customFormat="true" x14ac:dyDescent="0.25">
      <c r="A89" s="389" t="str">
        <f ca="true">IF(ISBLANK('Data Summary'!A91),"",'Data Summary'!A91)</f>
        <v/>
      </c>
      <c r="B89" s="133"/>
      <c r="L89" s="133"/>
      <c r="V89" s="133"/>
      <c r="AF89" s="133"/>
      <c r="AP89" s="133"/>
      <c r="AZ89" s="133"/>
      <c r="BJ89" s="133"/>
      <c r="BT89" s="133"/>
      <c r="CD89" s="133"/>
      <c r="CN89" s="133"/>
      <c r="CX89" s="133"/>
      <c r="DH89" s="133"/>
      <c r="DR89" s="133"/>
      <c r="EB89" s="133"/>
      <c r="EL89" s="133"/>
      <c r="EV89" s="133"/>
      <c r="FF89" s="133"/>
      <c r="FP89" s="133"/>
      <c r="FZ89" s="133"/>
      <c r="GJ89" s="133"/>
      <c r="GT89" s="133"/>
      <c r="HD89" s="133"/>
      <c r="HN89" s="133"/>
      <c r="HX89" s="133"/>
    </row>
    <row xmlns:x14ac="http://schemas.microsoft.com/office/spreadsheetml/2009/9/ac" r="90" s="3" customFormat="true" x14ac:dyDescent="0.25">
      <c r="A90" s="389" t="str">
        <f ca="true">IF(ISBLANK('Data Summary'!A92),"",'Data Summary'!A92)</f>
        <v/>
      </c>
      <c r="B90" s="133"/>
      <c r="L90" s="133"/>
      <c r="V90" s="133"/>
      <c r="AF90" s="133"/>
      <c r="AP90" s="133"/>
      <c r="AZ90" s="133"/>
      <c r="BJ90" s="133"/>
      <c r="BT90" s="133"/>
      <c r="CD90" s="133"/>
      <c r="CN90" s="133"/>
      <c r="CX90" s="133"/>
      <c r="DH90" s="133"/>
      <c r="DR90" s="133"/>
      <c r="EB90" s="133"/>
      <c r="EL90" s="133"/>
      <c r="EV90" s="133"/>
      <c r="FF90" s="133"/>
      <c r="FP90" s="133"/>
      <c r="FZ90" s="133"/>
      <c r="GJ90" s="133"/>
      <c r="GT90" s="133"/>
      <c r="HD90" s="133"/>
      <c r="HN90" s="133"/>
      <c r="HX90" s="133"/>
    </row>
    <row xmlns:x14ac="http://schemas.microsoft.com/office/spreadsheetml/2009/9/ac" r="91" s="3" customFormat="true" x14ac:dyDescent="0.25">
      <c r="A91" s="389" t="str">
        <f ca="true">IF(ISBLANK('Data Summary'!A93),"",'Data Summary'!A93)</f>
        <v/>
      </c>
      <c r="B91" s="133"/>
      <c r="L91" s="133"/>
      <c r="V91" s="133"/>
      <c r="AF91" s="133"/>
      <c r="AP91" s="133"/>
      <c r="AZ91" s="133"/>
      <c r="BJ91" s="133"/>
      <c r="BT91" s="133"/>
      <c r="CD91" s="133"/>
      <c r="CN91" s="133"/>
      <c r="CX91" s="133"/>
      <c r="DH91" s="133"/>
      <c r="DR91" s="133"/>
      <c r="EB91" s="133"/>
      <c r="EL91" s="133"/>
      <c r="EV91" s="133"/>
      <c r="FF91" s="133"/>
      <c r="FP91" s="133"/>
      <c r="FZ91" s="133"/>
      <c r="GJ91" s="133"/>
      <c r="GT91" s="133"/>
      <c r="HD91" s="133"/>
      <c r="HN91" s="133"/>
      <c r="HX91" s="133"/>
    </row>
    <row xmlns:x14ac="http://schemas.microsoft.com/office/spreadsheetml/2009/9/ac" r="92" s="3" customFormat="true" x14ac:dyDescent="0.25">
      <c r="A92" s="389" t="str">
        <f ca="true">IF(ISBLANK('Data Summary'!A94),"",'Data Summary'!A94)</f>
        <v/>
      </c>
      <c r="B92" s="133"/>
      <c r="L92" s="133"/>
      <c r="V92" s="133"/>
      <c r="AF92" s="133"/>
      <c r="AP92" s="133"/>
      <c r="AZ92" s="133"/>
      <c r="BJ92" s="133"/>
      <c r="BT92" s="133"/>
      <c r="CD92" s="133"/>
      <c r="CN92" s="133"/>
      <c r="CX92" s="133"/>
      <c r="DH92" s="133"/>
      <c r="DR92" s="133"/>
      <c r="EB92" s="133"/>
      <c r="EL92" s="133"/>
      <c r="EV92" s="133"/>
      <c r="FF92" s="133"/>
      <c r="FP92" s="133"/>
      <c r="FZ92" s="133"/>
      <c r="GJ92" s="133"/>
      <c r="GT92" s="133"/>
      <c r="HD92" s="133"/>
      <c r="HN92" s="133"/>
      <c r="HX92" s="133"/>
    </row>
    <row xmlns:x14ac="http://schemas.microsoft.com/office/spreadsheetml/2009/9/ac" r="93" s="3" customFormat="true" x14ac:dyDescent="0.25">
      <c r="A93" s="389" t="str">
        <f ca="true">IF(ISBLANK('Data Summary'!A95),"",'Data Summary'!A95)</f>
        <v/>
      </c>
      <c r="B93" s="133"/>
      <c r="L93" s="133"/>
      <c r="V93" s="133"/>
      <c r="AF93" s="133"/>
      <c r="AP93" s="133"/>
      <c r="AZ93" s="133"/>
      <c r="BJ93" s="133"/>
      <c r="BT93" s="133"/>
      <c r="CD93" s="133"/>
      <c r="CN93" s="133"/>
      <c r="CX93" s="133"/>
      <c r="DH93" s="133"/>
      <c r="DR93" s="133"/>
      <c r="EB93" s="133"/>
      <c r="EL93" s="133"/>
      <c r="EV93" s="133"/>
      <c r="FF93" s="133"/>
      <c r="FP93" s="133"/>
      <c r="FZ93" s="133"/>
      <c r="GJ93" s="133"/>
      <c r="GT93" s="133"/>
      <c r="HD93" s="133"/>
      <c r="HN93" s="133"/>
      <c r="HX93" s="133"/>
    </row>
    <row xmlns:x14ac="http://schemas.microsoft.com/office/spreadsheetml/2009/9/ac" r="94" s="3" customFormat="true" x14ac:dyDescent="0.25">
      <c r="A94" s="389" t="str">
        <f ca="true">IF(ISBLANK('Data Summary'!A96),"",'Data Summary'!A96)</f>
        <v/>
      </c>
      <c r="B94" s="133"/>
      <c r="L94" s="133"/>
      <c r="V94" s="133"/>
      <c r="AF94" s="133"/>
      <c r="AP94" s="133"/>
      <c r="AZ94" s="133"/>
      <c r="BJ94" s="133"/>
      <c r="BT94" s="133"/>
      <c r="CD94" s="133"/>
      <c r="CN94" s="133"/>
      <c r="CX94" s="133"/>
      <c r="DH94" s="133"/>
      <c r="DR94" s="133"/>
      <c r="EB94" s="133"/>
      <c r="EL94" s="133"/>
      <c r="EV94" s="133"/>
      <c r="FF94" s="133"/>
      <c r="FP94" s="133"/>
      <c r="FZ94" s="133"/>
      <c r="GJ94" s="133"/>
      <c r="GT94" s="133"/>
      <c r="HD94" s="133"/>
      <c r="HN94" s="133"/>
      <c r="HX94" s="133"/>
    </row>
    <row xmlns:x14ac="http://schemas.microsoft.com/office/spreadsheetml/2009/9/ac" r="95" s="3" customFormat="true" x14ac:dyDescent="0.25">
      <c r="A95" s="389" t="str">
        <f ca="true">IF(ISBLANK('Data Summary'!A97),"",'Data Summary'!A97)</f>
        <v/>
      </c>
      <c r="B95" s="133"/>
      <c r="L95" s="133"/>
      <c r="V95" s="133"/>
      <c r="AF95" s="133"/>
      <c r="AP95" s="133"/>
      <c r="AZ95" s="133"/>
      <c r="BJ95" s="133"/>
      <c r="BT95" s="133"/>
      <c r="CD95" s="133"/>
      <c r="CN95" s="133"/>
      <c r="CX95" s="133"/>
      <c r="DH95" s="133"/>
      <c r="DR95" s="133"/>
      <c r="EB95" s="133"/>
      <c r="EL95" s="133"/>
      <c r="EV95" s="133"/>
      <c r="FF95" s="133"/>
      <c r="FP95" s="133"/>
      <c r="FZ95" s="133"/>
      <c r="GJ95" s="133"/>
      <c r="GT95" s="133"/>
      <c r="HD95" s="133"/>
      <c r="HN95" s="133"/>
      <c r="HX95" s="133"/>
    </row>
    <row xmlns:x14ac="http://schemas.microsoft.com/office/spreadsheetml/2009/9/ac" r="96" s="3" customFormat="true" x14ac:dyDescent="0.25">
      <c r="A96" s="389" t="str">
        <f ca="true">IF(ISBLANK('Data Summary'!A98),"",'Data Summary'!A98)</f>
        <v/>
      </c>
      <c r="B96" s="133"/>
      <c r="L96" s="133"/>
      <c r="V96" s="133"/>
      <c r="AF96" s="133"/>
      <c r="AP96" s="133"/>
      <c r="AZ96" s="133"/>
      <c r="BJ96" s="133"/>
      <c r="BT96" s="133"/>
      <c r="CD96" s="133"/>
      <c r="CN96" s="133"/>
      <c r="CX96" s="133"/>
      <c r="DH96" s="133"/>
      <c r="DR96" s="133"/>
      <c r="EB96" s="133"/>
      <c r="EL96" s="133"/>
      <c r="EV96" s="133"/>
      <c r="FF96" s="133"/>
      <c r="FP96" s="133"/>
      <c r="FZ96" s="133"/>
      <c r="GJ96" s="133"/>
      <c r="GT96" s="133"/>
      <c r="HD96" s="133"/>
      <c r="HN96" s="133"/>
      <c r="HX96" s="133"/>
    </row>
    <row xmlns:x14ac="http://schemas.microsoft.com/office/spreadsheetml/2009/9/ac" r="97" s="3" customFormat="true" x14ac:dyDescent="0.25">
      <c r="A97" s="389" t="str">
        <f ca="true">IF(ISBLANK('Data Summary'!A99),"",'Data Summary'!A99)</f>
        <v/>
      </c>
      <c r="B97" s="133"/>
      <c r="L97" s="133"/>
      <c r="V97" s="133"/>
      <c r="AF97" s="133"/>
      <c r="AP97" s="133"/>
      <c r="AZ97" s="133"/>
      <c r="BJ97" s="133"/>
      <c r="BT97" s="133"/>
      <c r="CD97" s="133"/>
      <c r="CN97" s="133"/>
      <c r="CX97" s="133"/>
      <c r="DH97" s="133"/>
      <c r="DR97" s="133"/>
      <c r="EB97" s="133"/>
      <c r="EL97" s="133"/>
      <c r="EV97" s="133"/>
      <c r="FF97" s="133"/>
      <c r="FP97" s="133"/>
      <c r="FZ97" s="133"/>
      <c r="GJ97" s="133"/>
      <c r="GT97" s="133"/>
      <c r="HD97" s="133"/>
      <c r="HN97" s="133"/>
      <c r="HX97" s="133"/>
    </row>
    <row xmlns:x14ac="http://schemas.microsoft.com/office/spreadsheetml/2009/9/ac" r="98" s="3" customFormat="true" x14ac:dyDescent="0.25">
      <c r="A98" s="389" t="str">
        <f ca="true">IF(ISBLANK('Data Summary'!A100),"",'Data Summary'!A100)</f>
        <v/>
      </c>
      <c r="B98" s="133"/>
      <c r="L98" s="133"/>
      <c r="V98" s="133"/>
      <c r="AF98" s="133"/>
      <c r="AP98" s="133"/>
      <c r="AZ98" s="133"/>
      <c r="BJ98" s="133"/>
      <c r="BT98" s="133"/>
      <c r="CD98" s="133"/>
      <c r="CN98" s="133"/>
      <c r="CX98" s="133"/>
      <c r="DH98" s="133"/>
      <c r="DR98" s="133"/>
      <c r="EB98" s="133"/>
      <c r="EL98" s="133"/>
      <c r="EV98" s="133"/>
      <c r="FF98" s="133"/>
      <c r="FP98" s="133"/>
      <c r="FZ98" s="133"/>
      <c r="GJ98" s="133"/>
      <c r="GT98" s="133"/>
      <c r="HD98" s="133"/>
      <c r="HN98" s="133"/>
      <c r="HX98" s="133"/>
    </row>
    <row xmlns:x14ac="http://schemas.microsoft.com/office/spreadsheetml/2009/9/ac" r="99" s="3" customFormat="true" x14ac:dyDescent="0.25">
      <c r="A99" s="389" t="str">
        <f ca="true">IF(ISBLANK('Data Summary'!A101),"",'Data Summary'!A101)</f>
        <v/>
      </c>
      <c r="B99" s="133"/>
      <c r="L99" s="133"/>
      <c r="V99" s="133"/>
      <c r="AF99" s="133"/>
      <c r="AP99" s="133"/>
      <c r="AZ99" s="133"/>
      <c r="BJ99" s="133"/>
      <c r="BT99" s="133"/>
      <c r="CD99" s="133"/>
      <c r="CN99" s="133"/>
      <c r="CX99" s="133"/>
      <c r="DH99" s="133"/>
      <c r="DR99" s="133"/>
      <c r="EB99" s="133"/>
      <c r="EL99" s="133"/>
      <c r="EV99" s="133"/>
      <c r="FF99" s="133"/>
      <c r="FP99" s="133"/>
      <c r="FZ99" s="133"/>
      <c r="GJ99" s="133"/>
      <c r="GT99" s="133"/>
      <c r="HD99" s="133"/>
      <c r="HN99" s="133"/>
      <c r="HX99" s="133"/>
    </row>
    <row xmlns:x14ac="http://schemas.microsoft.com/office/spreadsheetml/2009/9/ac" r="100" s="3" customFormat="true" x14ac:dyDescent="0.25">
      <c r="A100" s="389" t="str">
        <f ca="true">IF(ISBLANK('Data Summary'!A102),"",'Data Summary'!A102)</f>
        <v/>
      </c>
      <c r="B100" s="133"/>
      <c r="L100" s="133"/>
      <c r="V100" s="133"/>
      <c r="AF100" s="133"/>
      <c r="AP100" s="133"/>
      <c r="AZ100" s="133"/>
      <c r="BJ100" s="133"/>
      <c r="BT100" s="133"/>
      <c r="CD100" s="133"/>
      <c r="CN100" s="133"/>
      <c r="CX100" s="133"/>
      <c r="DH100" s="133"/>
      <c r="DR100" s="133"/>
      <c r="EB100" s="133"/>
      <c r="EL100" s="133"/>
      <c r="EV100" s="133"/>
      <c r="FF100" s="133"/>
      <c r="FP100" s="133"/>
      <c r="FZ100" s="133"/>
      <c r="GJ100" s="133"/>
      <c r="GT100" s="133"/>
      <c r="HD100" s="133"/>
      <c r="HN100" s="133"/>
      <c r="HX100" s="133"/>
    </row>
    <row xmlns:x14ac="http://schemas.microsoft.com/office/spreadsheetml/2009/9/ac" r="101" s="3" customFormat="true" x14ac:dyDescent="0.25">
      <c r="A101" s="389" t="str">
        <f ca="true">IF(ISBLANK('Data Summary'!A103),"",'Data Summary'!A103)</f>
        <v/>
      </c>
      <c r="B101" s="133"/>
      <c r="L101" s="133"/>
      <c r="V101" s="133"/>
      <c r="AF101" s="133"/>
      <c r="AP101" s="133"/>
      <c r="AZ101" s="133"/>
      <c r="BJ101" s="133"/>
      <c r="BT101" s="133"/>
      <c r="CD101" s="133"/>
      <c r="CN101" s="133"/>
      <c r="CX101" s="133"/>
      <c r="DH101" s="133"/>
      <c r="DR101" s="133"/>
      <c r="EB101" s="133"/>
      <c r="EL101" s="133"/>
      <c r="EV101" s="133"/>
      <c r="FF101" s="133"/>
      <c r="FP101" s="133"/>
      <c r="FZ101" s="133"/>
      <c r="GJ101" s="133"/>
      <c r="GT101" s="133"/>
      <c r="HD101" s="133"/>
      <c r="HN101" s="133"/>
      <c r="HX101" s="133"/>
    </row>
    <row xmlns:x14ac="http://schemas.microsoft.com/office/spreadsheetml/2009/9/ac" r="102" s="3" customFormat="true" x14ac:dyDescent="0.25">
      <c r="A102" s="389" t="str">
        <f ca="true">IF(ISBLANK('Data Summary'!A104),"",'Data Summary'!A104)</f>
        <v/>
      </c>
      <c r="B102" s="133"/>
      <c r="L102" s="133"/>
      <c r="V102" s="133"/>
      <c r="AF102" s="133"/>
      <c r="AP102" s="133"/>
      <c r="AZ102" s="133"/>
      <c r="BJ102" s="133"/>
      <c r="BT102" s="133"/>
      <c r="CD102" s="133"/>
      <c r="CN102" s="133"/>
      <c r="CX102" s="133"/>
      <c r="DH102" s="133"/>
      <c r="DR102" s="133"/>
      <c r="EB102" s="133"/>
      <c r="EL102" s="133"/>
      <c r="EV102" s="133"/>
      <c r="FF102" s="133"/>
      <c r="FP102" s="133"/>
      <c r="FZ102" s="133"/>
      <c r="GJ102" s="133"/>
      <c r="GT102" s="133"/>
      <c r="HD102" s="133"/>
      <c r="HN102" s="133"/>
      <c r="HX102" s="133"/>
    </row>
    <row xmlns:x14ac="http://schemas.microsoft.com/office/spreadsheetml/2009/9/ac" r="103" s="3" customFormat="true" x14ac:dyDescent="0.25">
      <c r="A103" s="389" t="str">
        <f ca="true">IF(ISBLANK('Data Summary'!A105),"",'Data Summary'!A105)</f>
        <v/>
      </c>
      <c r="B103" s="133"/>
      <c r="L103" s="133"/>
      <c r="V103" s="133"/>
      <c r="AF103" s="133"/>
      <c r="AP103" s="133"/>
      <c r="AZ103" s="133"/>
      <c r="BJ103" s="133"/>
      <c r="BT103" s="133"/>
      <c r="CD103" s="133"/>
      <c r="CN103" s="133"/>
      <c r="CX103" s="133"/>
      <c r="DH103" s="133"/>
      <c r="DR103" s="133"/>
      <c r="EB103" s="133"/>
      <c r="EL103" s="133"/>
      <c r="EV103" s="133"/>
      <c r="FF103" s="133"/>
      <c r="FP103" s="133"/>
      <c r="FZ103" s="133"/>
      <c r="GJ103" s="133"/>
      <c r="GT103" s="133"/>
      <c r="HD103" s="133"/>
      <c r="HN103" s="133"/>
      <c r="HX103" s="133"/>
    </row>
    <row xmlns:x14ac="http://schemas.microsoft.com/office/spreadsheetml/2009/9/ac" r="104" s="3" customFormat="true" x14ac:dyDescent="0.25">
      <c r="A104" s="389" t="str">
        <f ca="true">IF(ISBLANK('Data Summary'!A106),"",'Data Summary'!A106)</f>
        <v/>
      </c>
      <c r="B104" s="133"/>
      <c r="L104" s="133"/>
      <c r="V104" s="133"/>
      <c r="AF104" s="133"/>
      <c r="AP104" s="133"/>
      <c r="AZ104" s="133"/>
      <c r="BJ104" s="133"/>
      <c r="BT104" s="133"/>
      <c r="CD104" s="133"/>
      <c r="CN104" s="133"/>
      <c r="CX104" s="133"/>
      <c r="DH104" s="133"/>
      <c r="DR104" s="133"/>
      <c r="EB104" s="133"/>
      <c r="EL104" s="133"/>
      <c r="EV104" s="133"/>
      <c r="FF104" s="133"/>
      <c r="FP104" s="133"/>
      <c r="FZ104" s="133"/>
      <c r="GJ104" s="133"/>
      <c r="GT104" s="133"/>
      <c r="HD104" s="133"/>
      <c r="HN104" s="133"/>
      <c r="HX104" s="133"/>
    </row>
    <row xmlns:x14ac="http://schemas.microsoft.com/office/spreadsheetml/2009/9/ac" r="105" s="3" customFormat="true" x14ac:dyDescent="0.25">
      <c r="A105" s="389" t="str">
        <f ca="true">IF(ISBLANK('Data Summary'!A107),"",'Data Summary'!A107)</f>
        <v/>
      </c>
      <c r="B105" s="133"/>
      <c r="L105" s="133"/>
      <c r="V105" s="133"/>
      <c r="AF105" s="133"/>
      <c r="AP105" s="133"/>
      <c r="AZ105" s="133"/>
      <c r="BJ105" s="133"/>
      <c r="BT105" s="133"/>
      <c r="CD105" s="133"/>
      <c r="CN105" s="133"/>
      <c r="CX105" s="133"/>
      <c r="DH105" s="133"/>
      <c r="DR105" s="133"/>
      <c r="EB105" s="133"/>
      <c r="EL105" s="133"/>
      <c r="EV105" s="133"/>
      <c r="FF105" s="133"/>
      <c r="FP105" s="133"/>
      <c r="FZ105" s="133"/>
      <c r="GJ105" s="133"/>
      <c r="GT105" s="133"/>
      <c r="HD105" s="133"/>
      <c r="HN105" s="133"/>
      <c r="HX105" s="133"/>
    </row>
    <row xmlns:x14ac="http://schemas.microsoft.com/office/spreadsheetml/2009/9/ac" r="106" s="3" customFormat="true" x14ac:dyDescent="0.25">
      <c r="A106" s="389" t="str">
        <f ca="true">IF(ISBLANK('Data Summary'!A108),"",'Data Summary'!A108)</f>
        <v/>
      </c>
      <c r="B106" s="133"/>
      <c r="L106" s="133"/>
      <c r="V106" s="133"/>
      <c r="AF106" s="133"/>
      <c r="AP106" s="133"/>
      <c r="AZ106" s="133"/>
      <c r="BJ106" s="133"/>
      <c r="BT106" s="133"/>
      <c r="CD106" s="133"/>
      <c r="CN106" s="133"/>
      <c r="CX106" s="133"/>
      <c r="DH106" s="133"/>
      <c r="DR106" s="133"/>
      <c r="EB106" s="133"/>
      <c r="EL106" s="133"/>
      <c r="EV106" s="133"/>
      <c r="FF106" s="133"/>
      <c r="FP106" s="133"/>
      <c r="FZ106" s="133"/>
      <c r="GJ106" s="133"/>
      <c r="GT106" s="133"/>
      <c r="HD106" s="133"/>
      <c r="HN106" s="133"/>
      <c r="HX106" s="133"/>
    </row>
    <row xmlns:x14ac="http://schemas.microsoft.com/office/spreadsheetml/2009/9/ac" r="107" s="3" customFormat="true" x14ac:dyDescent="0.25">
      <c r="A107" s="389" t="str">
        <f ca="true">IF(ISBLANK('Data Summary'!A109),"",'Data Summary'!A109)</f>
        <v/>
      </c>
      <c r="B107" s="133"/>
      <c r="L107" s="133"/>
      <c r="V107" s="133"/>
      <c r="AF107" s="133"/>
      <c r="AP107" s="133"/>
      <c r="AZ107" s="133"/>
      <c r="BJ107" s="133"/>
      <c r="BT107" s="133"/>
      <c r="CD107" s="133"/>
      <c r="CN107" s="133"/>
      <c r="CX107" s="133"/>
      <c r="DH107" s="133"/>
      <c r="DR107" s="133"/>
      <c r="EB107" s="133"/>
      <c r="EL107" s="133"/>
      <c r="EV107" s="133"/>
      <c r="FF107" s="133"/>
      <c r="FP107" s="133"/>
      <c r="FZ107" s="133"/>
      <c r="GJ107" s="133"/>
      <c r="GT107" s="133"/>
      <c r="HD107" s="133"/>
      <c r="HN107" s="133"/>
      <c r="HX107" s="133"/>
    </row>
    <row xmlns:x14ac="http://schemas.microsoft.com/office/spreadsheetml/2009/9/ac" r="108" s="3" customFormat="true" x14ac:dyDescent="0.25">
      <c r="A108" s="389" t="str">
        <f ca="true">IF(ISBLANK('Data Summary'!A110),"",'Data Summary'!A110)</f>
        <v/>
      </c>
      <c r="B108" s="133"/>
      <c r="L108" s="133"/>
      <c r="V108" s="133"/>
      <c r="AF108" s="133"/>
      <c r="AP108" s="133"/>
      <c r="AZ108" s="133"/>
      <c r="BJ108" s="133"/>
      <c r="BT108" s="133"/>
      <c r="CD108" s="133"/>
      <c r="CN108" s="133"/>
      <c r="CX108" s="133"/>
      <c r="DH108" s="133"/>
      <c r="DR108" s="133"/>
      <c r="EB108" s="133"/>
      <c r="EL108" s="133"/>
      <c r="EV108" s="133"/>
      <c r="FF108" s="133"/>
      <c r="FP108" s="133"/>
      <c r="FZ108" s="133"/>
      <c r="GJ108" s="133"/>
      <c r="GT108" s="133"/>
      <c r="HD108" s="133"/>
      <c r="HN108" s="133"/>
      <c r="HX108" s="133"/>
    </row>
    <row xmlns:x14ac="http://schemas.microsoft.com/office/spreadsheetml/2009/9/ac" r="109" s="3" customFormat="true" x14ac:dyDescent="0.25">
      <c r="A109" s="389" t="str">
        <f ca="true">IF(ISBLANK('Data Summary'!A111),"",'Data Summary'!A111)</f>
        <v/>
      </c>
      <c r="B109" s="133"/>
      <c r="L109" s="133"/>
      <c r="V109" s="133"/>
      <c r="AF109" s="133"/>
      <c r="AP109" s="133"/>
      <c r="AZ109" s="133"/>
      <c r="BJ109" s="133"/>
      <c r="BT109" s="133"/>
      <c r="CD109" s="133"/>
      <c r="CN109" s="133"/>
      <c r="CX109" s="133"/>
      <c r="DH109" s="133"/>
      <c r="DR109" s="133"/>
      <c r="EB109" s="133"/>
      <c r="EL109" s="133"/>
      <c r="EV109" s="133"/>
      <c r="FF109" s="133"/>
      <c r="FP109" s="133"/>
      <c r="FZ109" s="133"/>
      <c r="GJ109" s="133"/>
      <c r="GT109" s="133"/>
      <c r="HD109" s="133"/>
      <c r="HN109" s="133"/>
      <c r="HX109" s="133"/>
    </row>
    <row xmlns:x14ac="http://schemas.microsoft.com/office/spreadsheetml/2009/9/ac" r="110" s="3" customFormat="true" x14ac:dyDescent="0.25">
      <c r="A110" s="389" t="str">
        <f ca="true">IF(ISBLANK('Data Summary'!A112),"",'Data Summary'!A112)</f>
        <v/>
      </c>
      <c r="B110" s="133"/>
      <c r="L110" s="133"/>
      <c r="V110" s="133"/>
      <c r="AF110" s="133"/>
      <c r="AP110" s="133"/>
      <c r="AZ110" s="133"/>
      <c r="BJ110" s="133"/>
      <c r="BT110" s="133"/>
      <c r="CD110" s="133"/>
      <c r="CN110" s="133"/>
      <c r="CX110" s="133"/>
      <c r="DH110" s="133"/>
      <c r="DR110" s="133"/>
      <c r="EB110" s="133"/>
      <c r="EL110" s="133"/>
      <c r="EV110" s="133"/>
      <c r="FF110" s="133"/>
      <c r="FP110" s="133"/>
      <c r="FZ110" s="133"/>
      <c r="GJ110" s="133"/>
      <c r="GT110" s="133"/>
      <c r="HD110" s="133"/>
      <c r="HN110" s="133"/>
      <c r="HX110" s="133"/>
    </row>
    <row xmlns:x14ac="http://schemas.microsoft.com/office/spreadsheetml/2009/9/ac" r="111" s="3" customFormat="true" x14ac:dyDescent="0.25">
      <c r="A111" s="389" t="str">
        <f ca="true">IF(ISBLANK('Data Summary'!A113),"",'Data Summary'!A113)</f>
        <v/>
      </c>
      <c r="B111" s="133"/>
      <c r="L111" s="133"/>
      <c r="V111" s="133"/>
      <c r="AF111" s="133"/>
      <c r="AP111" s="133"/>
      <c r="AZ111" s="133"/>
      <c r="BJ111" s="133"/>
      <c r="BT111" s="133"/>
      <c r="CD111" s="133"/>
      <c r="CN111" s="133"/>
      <c r="CX111" s="133"/>
      <c r="DH111" s="133"/>
      <c r="DR111" s="133"/>
      <c r="EB111" s="133"/>
      <c r="EL111" s="133"/>
      <c r="EV111" s="133"/>
      <c r="FF111" s="133"/>
      <c r="FP111" s="133"/>
      <c r="FZ111" s="133"/>
      <c r="GJ111" s="133"/>
      <c r="GT111" s="133"/>
      <c r="HD111" s="133"/>
      <c r="HN111" s="133"/>
      <c r="HX111" s="133"/>
    </row>
    <row xmlns:x14ac="http://schemas.microsoft.com/office/spreadsheetml/2009/9/ac" r="112" s="3" customFormat="true" x14ac:dyDescent="0.25">
      <c r="A112" s="389" t="str">
        <f ca="true">IF(ISBLANK('Data Summary'!A114),"",'Data Summary'!A114)</f>
        <v/>
      </c>
      <c r="B112" s="133"/>
      <c r="L112" s="133"/>
      <c r="V112" s="133"/>
      <c r="AF112" s="133"/>
      <c r="AP112" s="133"/>
      <c r="AZ112" s="133"/>
      <c r="BJ112" s="133"/>
      <c r="BT112" s="133"/>
      <c r="CD112" s="133"/>
      <c r="CN112" s="133"/>
      <c r="CX112" s="133"/>
      <c r="DH112" s="133"/>
      <c r="DR112" s="133"/>
      <c r="EB112" s="133"/>
      <c r="EL112" s="133"/>
      <c r="EV112" s="133"/>
      <c r="FF112" s="133"/>
      <c r="FP112" s="133"/>
      <c r="FZ112" s="133"/>
      <c r="GJ112" s="133"/>
      <c r="GT112" s="133"/>
      <c r="HD112" s="133"/>
      <c r="HN112" s="133"/>
      <c r="HX112" s="133"/>
    </row>
    <row xmlns:x14ac="http://schemas.microsoft.com/office/spreadsheetml/2009/9/ac" r="113" s="3" customFormat="true" x14ac:dyDescent="0.25">
      <c r="A113" s="389" t="str">
        <f ca="true">IF(ISBLANK('Data Summary'!A115),"",'Data Summary'!A115)</f>
        <v/>
      </c>
      <c r="B113" s="133"/>
      <c r="L113" s="133"/>
      <c r="V113" s="133"/>
      <c r="AF113" s="133"/>
      <c r="AP113" s="133"/>
      <c r="AZ113" s="133"/>
      <c r="BJ113" s="133"/>
      <c r="BT113" s="133"/>
      <c r="CD113" s="133"/>
      <c r="CN113" s="133"/>
      <c r="CX113" s="133"/>
      <c r="DH113" s="133"/>
      <c r="DR113" s="133"/>
      <c r="EB113" s="133"/>
      <c r="EL113" s="133"/>
      <c r="EV113" s="133"/>
      <c r="FF113" s="133"/>
      <c r="FP113" s="133"/>
      <c r="FZ113" s="133"/>
      <c r="GJ113" s="133"/>
      <c r="GT113" s="133"/>
      <c r="HD113" s="133"/>
      <c r="HN113" s="133"/>
      <c r="HX113" s="133"/>
    </row>
    <row xmlns:x14ac="http://schemas.microsoft.com/office/spreadsheetml/2009/9/ac" r="114" s="3" customFormat="true" x14ac:dyDescent="0.25">
      <c r="A114" s="389" t="str">
        <f ca="true">IF(ISBLANK('Data Summary'!A116),"",'Data Summary'!A116)</f>
        <v/>
      </c>
      <c r="B114" s="133"/>
      <c r="L114" s="133"/>
      <c r="V114" s="133"/>
      <c r="AF114" s="133"/>
      <c r="AP114" s="133"/>
      <c r="AZ114" s="133"/>
      <c r="BJ114" s="133"/>
      <c r="BT114" s="133"/>
      <c r="CD114" s="133"/>
      <c r="CN114" s="133"/>
      <c r="CX114" s="133"/>
      <c r="DH114" s="133"/>
      <c r="DR114" s="133"/>
      <c r="EB114" s="133"/>
      <c r="EL114" s="133"/>
      <c r="EV114" s="133"/>
      <c r="FF114" s="133"/>
      <c r="FP114" s="133"/>
      <c r="FZ114" s="133"/>
      <c r="GJ114" s="133"/>
      <c r="GT114" s="133"/>
      <c r="HD114" s="133"/>
      <c r="HN114" s="133"/>
      <c r="HX114" s="133"/>
    </row>
    <row xmlns:x14ac="http://schemas.microsoft.com/office/spreadsheetml/2009/9/ac" r="115" s="3" customFormat="true" x14ac:dyDescent="0.25">
      <c r="A115" s="389" t="str">
        <f ca="true">IF(ISBLANK('Data Summary'!A117),"",'Data Summary'!A117)</f>
        <v/>
      </c>
      <c r="B115" s="133"/>
      <c r="L115" s="133"/>
      <c r="V115" s="133"/>
      <c r="AF115" s="133"/>
      <c r="AP115" s="133"/>
      <c r="AZ115" s="133"/>
      <c r="BJ115" s="133"/>
      <c r="BT115" s="133"/>
      <c r="CD115" s="133"/>
      <c r="CN115" s="133"/>
      <c r="CX115" s="133"/>
      <c r="DH115" s="133"/>
      <c r="DR115" s="133"/>
      <c r="EB115" s="133"/>
      <c r="EL115" s="133"/>
      <c r="EV115" s="133"/>
      <c r="FF115" s="133"/>
      <c r="FP115" s="133"/>
      <c r="FZ115" s="133"/>
      <c r="GJ115" s="133"/>
      <c r="GT115" s="133"/>
      <c r="HD115" s="133"/>
      <c r="HN115" s="133"/>
      <c r="HX115" s="133"/>
    </row>
    <row xmlns:x14ac="http://schemas.microsoft.com/office/spreadsheetml/2009/9/ac" r="116" s="3" customFormat="true" x14ac:dyDescent="0.25">
      <c r="A116" s="389" t="str">
        <f ca="true">IF(ISBLANK('Data Summary'!A118),"",'Data Summary'!A118)</f>
        <v/>
      </c>
      <c r="B116" s="133"/>
      <c r="L116" s="133"/>
      <c r="V116" s="133"/>
      <c r="AF116" s="133"/>
      <c r="AP116" s="133"/>
      <c r="AZ116" s="133"/>
      <c r="BJ116" s="133"/>
      <c r="BT116" s="133"/>
      <c r="CD116" s="133"/>
      <c r="CN116" s="133"/>
      <c r="CX116" s="133"/>
      <c r="DH116" s="133"/>
      <c r="DR116" s="133"/>
      <c r="EB116" s="133"/>
      <c r="EL116" s="133"/>
      <c r="EV116" s="133"/>
      <c r="FF116" s="133"/>
      <c r="FP116" s="133"/>
      <c r="FZ116" s="133"/>
      <c r="GJ116" s="133"/>
      <c r="GT116" s="133"/>
      <c r="HD116" s="133"/>
      <c r="HN116" s="133"/>
      <c r="HX116" s="133"/>
    </row>
    <row xmlns:x14ac="http://schemas.microsoft.com/office/spreadsheetml/2009/9/ac" r="117" s="3" customFormat="true" x14ac:dyDescent="0.25">
      <c r="A117" s="389" t="str">
        <f ca="true">IF(ISBLANK('Data Summary'!A119),"",'Data Summary'!A119)</f>
        <v/>
      </c>
      <c r="B117" s="133"/>
      <c r="L117" s="133"/>
      <c r="V117" s="133"/>
      <c r="AF117" s="133"/>
      <c r="AP117" s="133"/>
      <c r="AZ117" s="133"/>
      <c r="BJ117" s="133"/>
      <c r="BT117" s="133"/>
      <c r="CD117" s="133"/>
      <c r="CN117" s="133"/>
      <c r="CX117" s="133"/>
      <c r="DH117" s="133"/>
      <c r="DR117" s="133"/>
      <c r="EB117" s="133"/>
      <c r="EL117" s="133"/>
      <c r="EV117" s="133"/>
      <c r="FF117" s="133"/>
      <c r="FP117" s="133"/>
      <c r="FZ117" s="133"/>
      <c r="GJ117" s="133"/>
      <c r="GT117" s="133"/>
      <c r="HD117" s="133"/>
      <c r="HN117" s="133"/>
      <c r="HX117" s="133"/>
    </row>
    <row xmlns:x14ac="http://schemas.microsoft.com/office/spreadsheetml/2009/9/ac" r="118" s="3" customFormat="true" x14ac:dyDescent="0.25">
      <c r="A118" s="389" t="str">
        <f ca="true">IF(ISBLANK('Data Summary'!A120),"",'Data Summary'!A120)</f>
        <v/>
      </c>
      <c r="B118" s="133"/>
      <c r="L118" s="133"/>
      <c r="V118" s="133"/>
      <c r="AF118" s="133"/>
      <c r="AP118" s="133"/>
      <c r="AZ118" s="133"/>
      <c r="BJ118" s="133"/>
      <c r="BT118" s="133"/>
      <c r="CD118" s="133"/>
      <c r="CN118" s="133"/>
      <c r="CX118" s="133"/>
      <c r="DH118" s="133"/>
      <c r="DR118" s="133"/>
      <c r="EB118" s="133"/>
      <c r="EL118" s="133"/>
      <c r="EV118" s="133"/>
      <c r="FF118" s="133"/>
      <c r="FP118" s="133"/>
      <c r="FZ118" s="133"/>
      <c r="GJ118" s="133"/>
      <c r="GT118" s="133"/>
      <c r="HD118" s="133"/>
      <c r="HN118" s="133"/>
      <c r="HX118" s="133"/>
    </row>
    <row xmlns:x14ac="http://schemas.microsoft.com/office/spreadsheetml/2009/9/ac" r="119" s="3" customFormat="true" x14ac:dyDescent="0.25">
      <c r="A119" s="389" t="str">
        <f ca="true">IF(ISBLANK('Data Summary'!A121),"",'Data Summary'!A121)</f>
        <v/>
      </c>
      <c r="B119" s="133"/>
      <c r="L119" s="133"/>
      <c r="V119" s="133"/>
      <c r="AF119" s="133"/>
      <c r="AP119" s="133"/>
      <c r="AZ119" s="133"/>
      <c r="BJ119" s="133"/>
      <c r="BT119" s="133"/>
      <c r="CD119" s="133"/>
      <c r="CN119" s="133"/>
      <c r="CX119" s="133"/>
      <c r="DH119" s="133"/>
      <c r="DR119" s="133"/>
      <c r="EB119" s="133"/>
      <c r="EL119" s="133"/>
      <c r="EV119" s="133"/>
      <c r="FF119" s="133"/>
      <c r="FP119" s="133"/>
      <c r="FZ119" s="133"/>
      <c r="GJ119" s="133"/>
      <c r="GT119" s="133"/>
      <c r="HD119" s="133"/>
      <c r="HN119" s="133"/>
      <c r="HX119" s="133"/>
    </row>
    <row xmlns:x14ac="http://schemas.microsoft.com/office/spreadsheetml/2009/9/ac" r="120" s="3" customFormat="true" x14ac:dyDescent="0.25">
      <c r="A120" s="389" t="str">
        <f ca="true">IF(ISBLANK('Data Summary'!A122),"",'Data Summary'!A122)</f>
        <v/>
      </c>
      <c r="B120" s="133"/>
      <c r="L120" s="133"/>
      <c r="V120" s="133"/>
      <c r="AF120" s="133"/>
      <c r="AP120" s="133"/>
      <c r="AZ120" s="133"/>
      <c r="BJ120" s="133"/>
      <c r="BT120" s="133"/>
      <c r="CD120" s="133"/>
      <c r="CN120" s="133"/>
      <c r="CX120" s="133"/>
      <c r="DH120" s="133"/>
      <c r="DR120" s="133"/>
      <c r="EB120" s="133"/>
      <c r="EL120" s="133"/>
      <c r="EV120" s="133"/>
      <c r="FF120" s="133"/>
      <c r="FP120" s="133"/>
      <c r="FZ120" s="133"/>
      <c r="GJ120" s="133"/>
      <c r="GT120" s="133"/>
      <c r="HD120" s="133"/>
      <c r="HN120" s="133"/>
      <c r="HX120" s="133"/>
    </row>
    <row xmlns:x14ac="http://schemas.microsoft.com/office/spreadsheetml/2009/9/ac" r="121" s="3" customFormat="true" x14ac:dyDescent="0.25">
      <c r="A121" s="389" t="str">
        <f ca="true">IF(ISBLANK('Data Summary'!A123),"",'Data Summary'!A123)</f>
        <v/>
      </c>
      <c r="B121" s="133"/>
      <c r="L121" s="133"/>
      <c r="V121" s="133"/>
      <c r="AF121" s="133"/>
      <c r="AP121" s="133"/>
      <c r="AZ121" s="133"/>
      <c r="BJ121" s="133"/>
      <c r="BT121" s="133"/>
      <c r="CD121" s="133"/>
      <c r="CN121" s="133"/>
      <c r="CX121" s="133"/>
      <c r="DH121" s="133"/>
      <c r="DR121" s="133"/>
      <c r="EB121" s="133"/>
      <c r="EL121" s="133"/>
      <c r="EV121" s="133"/>
      <c r="FF121" s="133"/>
      <c r="FP121" s="133"/>
      <c r="FZ121" s="133"/>
      <c r="GJ121" s="133"/>
      <c r="GT121" s="133"/>
      <c r="HD121" s="133"/>
      <c r="HN121" s="133"/>
      <c r="HX121" s="133"/>
    </row>
    <row xmlns:x14ac="http://schemas.microsoft.com/office/spreadsheetml/2009/9/ac" r="122" s="3" customFormat="true" x14ac:dyDescent="0.25">
      <c r="A122" s="389" t="str">
        <f ca="true">IF(ISBLANK('Data Summary'!A124),"",'Data Summary'!A124)</f>
        <v/>
      </c>
      <c r="B122" s="133"/>
      <c r="L122" s="133"/>
      <c r="V122" s="133"/>
      <c r="AF122" s="133"/>
      <c r="AP122" s="133"/>
      <c r="AZ122" s="133"/>
      <c r="BJ122" s="133"/>
      <c r="BT122" s="133"/>
      <c r="CD122" s="133"/>
      <c r="CN122" s="133"/>
      <c r="CX122" s="133"/>
      <c r="DH122" s="133"/>
      <c r="DR122" s="133"/>
      <c r="EB122" s="133"/>
      <c r="EL122" s="133"/>
      <c r="EV122" s="133"/>
      <c r="FF122" s="133"/>
      <c r="FP122" s="133"/>
      <c r="FZ122" s="133"/>
      <c r="GJ122" s="133"/>
      <c r="GT122" s="133"/>
      <c r="HD122" s="133"/>
      <c r="HN122" s="133"/>
      <c r="HX122" s="133"/>
    </row>
    <row xmlns:x14ac="http://schemas.microsoft.com/office/spreadsheetml/2009/9/ac" r="123" s="3" customFormat="true" x14ac:dyDescent="0.25">
      <c r="A123" s="389" t="str">
        <f ca="true">IF(ISBLANK('Data Summary'!A125),"",'Data Summary'!A125)</f>
        <v/>
      </c>
      <c r="B123" s="133"/>
      <c r="L123" s="133"/>
      <c r="V123" s="133"/>
      <c r="AF123" s="133"/>
      <c r="AP123" s="133"/>
      <c r="AZ123" s="133"/>
      <c r="BJ123" s="133"/>
      <c r="BT123" s="133"/>
      <c r="CD123" s="133"/>
      <c r="CN123" s="133"/>
      <c r="CX123" s="133"/>
      <c r="DH123" s="133"/>
      <c r="DR123" s="133"/>
      <c r="EB123" s="133"/>
      <c r="EL123" s="133"/>
      <c r="EV123" s="133"/>
      <c r="FF123" s="133"/>
      <c r="FP123" s="133"/>
      <c r="FZ123" s="133"/>
      <c r="GJ123" s="133"/>
      <c r="GT123" s="133"/>
      <c r="HD123" s="133"/>
      <c r="HN123" s="133"/>
      <c r="HX123" s="133"/>
    </row>
    <row xmlns:x14ac="http://schemas.microsoft.com/office/spreadsheetml/2009/9/ac" r="124" s="3" customFormat="true" x14ac:dyDescent="0.25">
      <c r="A124" s="389" t="str">
        <f ca="true">IF(ISBLANK('Data Summary'!A126),"",'Data Summary'!A126)</f>
        <v/>
      </c>
      <c r="B124" s="133"/>
      <c r="L124" s="133"/>
      <c r="V124" s="133"/>
      <c r="AF124" s="133"/>
      <c r="AP124" s="133"/>
      <c r="AZ124" s="133"/>
      <c r="BJ124" s="133"/>
      <c r="BT124" s="133"/>
      <c r="CD124" s="133"/>
      <c r="CN124" s="133"/>
      <c r="CX124" s="133"/>
      <c r="DH124" s="133"/>
      <c r="DR124" s="133"/>
      <c r="EB124" s="133"/>
      <c r="EL124" s="133"/>
      <c r="EV124" s="133"/>
      <c r="FF124" s="133"/>
      <c r="FP124" s="133"/>
      <c r="FZ124" s="133"/>
      <c r="GJ124" s="133"/>
      <c r="GT124" s="133"/>
      <c r="HD124" s="133"/>
      <c r="HN124" s="133"/>
      <c r="HX124" s="133"/>
    </row>
    <row xmlns:x14ac="http://schemas.microsoft.com/office/spreadsheetml/2009/9/ac" r="125" s="3" customFormat="true" x14ac:dyDescent="0.25">
      <c r="A125" s="389" t="str">
        <f ca="true">IF(ISBLANK('Data Summary'!A127),"",'Data Summary'!A127)</f>
        <v/>
      </c>
      <c r="B125" s="133"/>
      <c r="L125" s="133"/>
      <c r="V125" s="133"/>
      <c r="AF125" s="133"/>
      <c r="AP125" s="133"/>
      <c r="AZ125" s="133"/>
      <c r="BJ125" s="133"/>
      <c r="BT125" s="133"/>
      <c r="CD125" s="133"/>
      <c r="CN125" s="133"/>
      <c r="CX125" s="133"/>
      <c r="DH125" s="133"/>
      <c r="DR125" s="133"/>
      <c r="EB125" s="133"/>
      <c r="EL125" s="133"/>
      <c r="EV125" s="133"/>
      <c r="FF125" s="133"/>
      <c r="FP125" s="133"/>
      <c r="FZ125" s="133"/>
      <c r="GJ125" s="133"/>
      <c r="GT125" s="133"/>
      <c r="HD125" s="133"/>
      <c r="HN125" s="133"/>
      <c r="HX125" s="133"/>
    </row>
    <row xmlns:x14ac="http://schemas.microsoft.com/office/spreadsheetml/2009/9/ac" r="126" s="3" customFormat="true" x14ac:dyDescent="0.25">
      <c r="A126" s="389" t="str">
        <f ca="true">IF(ISBLANK('Data Summary'!A128),"",'Data Summary'!A128)</f>
        <v/>
      </c>
      <c r="B126" s="133"/>
      <c r="L126" s="133"/>
      <c r="V126" s="133"/>
      <c r="AF126" s="133"/>
      <c r="AP126" s="133"/>
      <c r="AZ126" s="133"/>
      <c r="BJ126" s="133"/>
      <c r="BT126" s="133"/>
      <c r="CD126" s="133"/>
      <c r="CN126" s="133"/>
      <c r="CX126" s="133"/>
      <c r="DH126" s="133"/>
      <c r="DR126" s="133"/>
      <c r="EB126" s="133"/>
      <c r="EL126" s="133"/>
      <c r="EV126" s="133"/>
      <c r="FF126" s="133"/>
      <c r="FP126" s="133"/>
      <c r="FZ126" s="133"/>
      <c r="GJ126" s="133"/>
      <c r="GT126" s="133"/>
      <c r="HD126" s="133"/>
      <c r="HN126" s="133"/>
      <c r="HX126" s="133"/>
    </row>
    <row xmlns:x14ac="http://schemas.microsoft.com/office/spreadsheetml/2009/9/ac" r="127" s="3" customFormat="true" x14ac:dyDescent="0.25">
      <c r="A127" s="389" t="str">
        <f ca="true">IF(ISBLANK('Data Summary'!A129),"",'Data Summary'!A129)</f>
        <v/>
      </c>
      <c r="B127" s="133"/>
      <c r="L127" s="133"/>
      <c r="V127" s="133"/>
      <c r="AF127" s="133"/>
      <c r="AP127" s="133"/>
      <c r="AZ127" s="133"/>
      <c r="BJ127" s="133"/>
      <c r="BT127" s="133"/>
      <c r="CD127" s="133"/>
      <c r="CN127" s="133"/>
      <c r="CX127" s="133"/>
      <c r="DH127" s="133"/>
      <c r="DR127" s="133"/>
      <c r="EB127" s="133"/>
      <c r="EL127" s="133"/>
      <c r="EV127" s="133"/>
      <c r="FF127" s="133"/>
      <c r="FP127" s="133"/>
      <c r="FZ127" s="133"/>
      <c r="GJ127" s="133"/>
      <c r="GT127" s="133"/>
      <c r="HD127" s="133"/>
      <c r="HN127" s="133"/>
      <c r="HX127" s="133"/>
    </row>
    <row xmlns:x14ac="http://schemas.microsoft.com/office/spreadsheetml/2009/9/ac" r="128" s="3" customFormat="true" x14ac:dyDescent="0.25">
      <c r="A128" s="389" t="str">
        <f ca="true">IF(ISBLANK('Data Summary'!A130),"",'Data Summary'!A130)</f>
        <v/>
      </c>
      <c r="B128" s="133"/>
      <c r="L128" s="133"/>
      <c r="V128" s="133"/>
      <c r="AF128" s="133"/>
      <c r="AP128" s="133"/>
      <c r="AZ128" s="133"/>
      <c r="BJ128" s="133"/>
      <c r="BT128" s="133"/>
      <c r="CD128" s="133"/>
      <c r="CN128" s="133"/>
      <c r="CX128" s="133"/>
      <c r="DH128" s="133"/>
      <c r="DR128" s="133"/>
      <c r="EB128" s="133"/>
      <c r="EL128" s="133"/>
      <c r="EV128" s="133"/>
      <c r="FF128" s="133"/>
      <c r="FP128" s="133"/>
      <c r="FZ128" s="133"/>
      <c r="GJ128" s="133"/>
      <c r="GT128" s="133"/>
      <c r="HD128" s="133"/>
      <c r="HN128" s="133"/>
      <c r="HX128" s="133"/>
    </row>
    <row xmlns:x14ac="http://schemas.microsoft.com/office/spreadsheetml/2009/9/ac" r="129" s="3" customFormat="true" x14ac:dyDescent="0.25">
      <c r="A129" s="389" t="str">
        <f ca="true">IF(ISBLANK('Data Summary'!A131),"",'Data Summary'!A131)</f>
        <v/>
      </c>
      <c r="B129" s="133"/>
      <c r="L129" s="133"/>
      <c r="V129" s="133"/>
      <c r="AF129" s="133"/>
      <c r="AP129" s="133"/>
      <c r="AZ129" s="133"/>
      <c r="BJ129" s="133"/>
      <c r="BT129" s="133"/>
      <c r="CD129" s="133"/>
      <c r="CN129" s="133"/>
      <c r="CX129" s="133"/>
      <c r="DH129" s="133"/>
      <c r="DR129" s="133"/>
      <c r="EB129" s="133"/>
      <c r="EL129" s="133"/>
      <c r="EV129" s="133"/>
      <c r="FF129" s="133"/>
      <c r="FP129" s="133"/>
      <c r="FZ129" s="133"/>
      <c r="GJ129" s="133"/>
      <c r="GT129" s="133"/>
      <c r="HD129" s="133"/>
      <c r="HN129" s="133"/>
      <c r="HX129" s="133"/>
    </row>
    <row xmlns:x14ac="http://schemas.microsoft.com/office/spreadsheetml/2009/9/ac" r="130" s="3" customFormat="true" x14ac:dyDescent="0.25">
      <c r="A130" s="389" t="str">
        <f ca="true">IF(ISBLANK('Data Summary'!A132),"",'Data Summary'!A132)</f>
        <v/>
      </c>
      <c r="B130" s="133"/>
      <c r="L130" s="133"/>
      <c r="V130" s="133"/>
      <c r="AF130" s="133"/>
      <c r="AP130" s="133"/>
      <c r="AZ130" s="133"/>
      <c r="BJ130" s="133"/>
      <c r="BT130" s="133"/>
      <c r="CD130" s="133"/>
      <c r="CN130" s="133"/>
      <c r="CX130" s="133"/>
      <c r="DH130" s="133"/>
      <c r="DR130" s="133"/>
      <c r="EB130" s="133"/>
      <c r="EL130" s="133"/>
      <c r="EV130" s="133"/>
      <c r="FF130" s="133"/>
      <c r="FP130" s="133"/>
      <c r="FZ130" s="133"/>
      <c r="GJ130" s="133"/>
      <c r="GT130" s="133"/>
      <c r="HD130" s="133"/>
      <c r="HN130" s="133"/>
      <c r="HX130" s="133"/>
    </row>
    <row xmlns:x14ac="http://schemas.microsoft.com/office/spreadsheetml/2009/9/ac" r="131" s="3" customFormat="true" x14ac:dyDescent="0.25">
      <c r="A131" s="389" t="str">
        <f ca="true">IF(ISBLANK('Data Summary'!A133),"",'Data Summary'!A133)</f>
        <v/>
      </c>
      <c r="B131" s="133"/>
      <c r="L131" s="133"/>
      <c r="V131" s="133"/>
      <c r="AF131" s="133"/>
      <c r="AP131" s="133"/>
      <c r="AZ131" s="133"/>
      <c r="BJ131" s="133"/>
      <c r="BT131" s="133"/>
      <c r="CD131" s="133"/>
      <c r="CN131" s="133"/>
      <c r="CX131" s="133"/>
      <c r="DH131" s="133"/>
      <c r="DR131" s="133"/>
      <c r="EB131" s="133"/>
      <c r="EL131" s="133"/>
      <c r="EV131" s="133"/>
      <c r="FF131" s="133"/>
      <c r="FP131" s="133"/>
      <c r="FZ131" s="133"/>
      <c r="GJ131" s="133"/>
      <c r="GT131" s="133"/>
      <c r="HD131" s="133"/>
      <c r="HN131" s="133"/>
      <c r="HX131" s="133"/>
    </row>
    <row xmlns:x14ac="http://schemas.microsoft.com/office/spreadsheetml/2009/9/ac" r="132" s="3" customFormat="true" x14ac:dyDescent="0.25">
      <c r="A132" s="389" t="str">
        <f ca="true">IF(ISBLANK('Data Summary'!A134),"",'Data Summary'!A134)</f>
        <v/>
      </c>
      <c r="B132" s="133"/>
      <c r="L132" s="133"/>
      <c r="V132" s="133"/>
      <c r="AF132" s="133"/>
      <c r="AP132" s="133"/>
      <c r="AZ132" s="133"/>
      <c r="BJ132" s="133"/>
      <c r="BT132" s="133"/>
      <c r="CD132" s="133"/>
      <c r="CN132" s="133"/>
      <c r="CX132" s="133"/>
      <c r="DH132" s="133"/>
      <c r="DR132" s="133"/>
      <c r="EB132" s="133"/>
      <c r="EL132" s="133"/>
      <c r="EV132" s="133"/>
      <c r="FF132" s="133"/>
      <c r="FP132" s="133"/>
      <c r="FZ132" s="133"/>
      <c r="GJ132" s="133"/>
      <c r="GT132" s="133"/>
      <c r="HD132" s="133"/>
      <c r="HN132" s="133"/>
      <c r="HX132" s="133"/>
    </row>
    <row xmlns:x14ac="http://schemas.microsoft.com/office/spreadsheetml/2009/9/ac" r="133" s="3" customFormat="true" x14ac:dyDescent="0.25">
      <c r="A133" s="389" t="str">
        <f ca="true">IF(ISBLANK('Data Summary'!A135),"",'Data Summary'!A135)</f>
        <v/>
      </c>
      <c r="B133" s="133"/>
      <c r="L133" s="133"/>
      <c r="V133" s="133"/>
      <c r="AF133" s="133"/>
      <c r="AP133" s="133"/>
      <c r="AZ133" s="133"/>
      <c r="BJ133" s="133"/>
      <c r="BT133" s="133"/>
      <c r="CD133" s="133"/>
      <c r="CN133" s="133"/>
      <c r="CX133" s="133"/>
      <c r="DH133" s="133"/>
      <c r="DR133" s="133"/>
      <c r="EB133" s="133"/>
      <c r="EL133" s="133"/>
      <c r="EV133" s="133"/>
      <c r="FF133" s="133"/>
      <c r="FP133" s="133"/>
      <c r="FZ133" s="133"/>
      <c r="GJ133" s="133"/>
      <c r="GT133" s="133"/>
      <c r="HD133" s="133"/>
      <c r="HN133" s="133"/>
      <c r="HX133" s="133"/>
    </row>
    <row xmlns:x14ac="http://schemas.microsoft.com/office/spreadsheetml/2009/9/ac" r="134" s="3" customFormat="true" x14ac:dyDescent="0.25">
      <c r="A134" s="389" t="str">
        <f ca="true">IF(ISBLANK('Data Summary'!A136),"",'Data Summary'!A136)</f>
        <v/>
      </c>
      <c r="B134" s="133"/>
      <c r="L134" s="133"/>
      <c r="V134" s="133"/>
      <c r="AF134" s="133"/>
      <c r="AP134" s="133"/>
      <c r="AZ134" s="133"/>
      <c r="BJ134" s="133"/>
      <c r="BT134" s="133"/>
      <c r="CD134" s="133"/>
      <c r="CN134" s="133"/>
      <c r="CX134" s="133"/>
      <c r="DH134" s="133"/>
      <c r="DR134" s="133"/>
      <c r="EB134" s="133"/>
      <c r="EL134" s="133"/>
      <c r="EV134" s="133"/>
      <c r="FF134" s="133"/>
      <c r="FP134" s="133"/>
      <c r="FZ134" s="133"/>
      <c r="GJ134" s="133"/>
      <c r="GT134" s="133"/>
      <c r="HD134" s="133"/>
      <c r="HN134" s="133"/>
      <c r="HX134" s="133"/>
    </row>
    <row xmlns:x14ac="http://schemas.microsoft.com/office/spreadsheetml/2009/9/ac" r="135" s="3" customFormat="true" x14ac:dyDescent="0.25">
      <c r="A135" s="389" t="str">
        <f ca="true">IF(ISBLANK('Data Summary'!A137),"",'Data Summary'!A137)</f>
        <v/>
      </c>
      <c r="B135" s="133"/>
      <c r="L135" s="133"/>
      <c r="V135" s="133"/>
      <c r="AF135" s="133"/>
      <c r="AP135" s="133"/>
      <c r="AZ135" s="133"/>
      <c r="BJ135" s="133"/>
      <c r="BT135" s="133"/>
      <c r="CD135" s="133"/>
      <c r="CN135" s="133"/>
      <c r="CX135" s="133"/>
      <c r="DH135" s="133"/>
      <c r="DR135" s="133"/>
      <c r="EB135" s="133"/>
      <c r="EL135" s="133"/>
      <c r="EV135" s="133"/>
      <c r="FF135" s="133"/>
      <c r="FP135" s="133"/>
      <c r="FZ135" s="133"/>
      <c r="GJ135" s="133"/>
      <c r="GT135" s="133"/>
      <c r="HD135" s="133"/>
      <c r="HN135" s="133"/>
      <c r="HX135" s="133"/>
    </row>
    <row xmlns:x14ac="http://schemas.microsoft.com/office/spreadsheetml/2009/9/ac" r="136" s="3" customFormat="true" x14ac:dyDescent="0.25">
      <c r="A136" s="389" t="str">
        <f ca="true">IF(ISBLANK('Data Summary'!A138),"",'Data Summary'!A138)</f>
        <v/>
      </c>
      <c r="B136" s="133"/>
      <c r="L136" s="133"/>
      <c r="V136" s="133"/>
      <c r="AF136" s="133"/>
      <c r="AP136" s="133"/>
      <c r="AZ136" s="133"/>
      <c r="BJ136" s="133"/>
      <c r="BT136" s="133"/>
      <c r="CD136" s="133"/>
      <c r="CN136" s="133"/>
      <c r="CX136" s="133"/>
      <c r="DH136" s="133"/>
      <c r="DR136" s="133"/>
      <c r="EB136" s="133"/>
      <c r="EL136" s="133"/>
      <c r="EV136" s="133"/>
      <c r="FF136" s="133"/>
      <c r="FP136" s="133"/>
      <c r="FZ136" s="133"/>
      <c r="GJ136" s="133"/>
      <c r="GT136" s="133"/>
      <c r="HD136" s="133"/>
      <c r="HN136" s="133"/>
      <c r="HX136" s="133"/>
    </row>
    <row xmlns:x14ac="http://schemas.microsoft.com/office/spreadsheetml/2009/9/ac" r="137" s="3" customFormat="true" x14ac:dyDescent="0.25">
      <c r="A137" s="389" t="str">
        <f ca="true">IF(ISBLANK('Data Summary'!A139),"",'Data Summary'!A139)</f>
        <v/>
      </c>
      <c r="B137" s="133"/>
      <c r="L137" s="133"/>
      <c r="V137" s="133"/>
      <c r="AF137" s="133"/>
      <c r="AP137" s="133"/>
      <c r="AZ137" s="133"/>
      <c r="BJ137" s="133"/>
      <c r="BT137" s="133"/>
      <c r="CD137" s="133"/>
      <c r="CN137" s="133"/>
      <c r="CX137" s="133"/>
      <c r="DH137" s="133"/>
      <c r="DR137" s="133"/>
      <c r="EB137" s="133"/>
      <c r="EL137" s="133"/>
      <c r="EV137" s="133"/>
      <c r="FF137" s="133"/>
      <c r="FP137" s="133"/>
      <c r="FZ137" s="133"/>
      <c r="GJ137" s="133"/>
      <c r="GT137" s="133"/>
      <c r="HD137" s="133"/>
      <c r="HN137" s="133"/>
      <c r="HX137" s="133"/>
    </row>
    <row xmlns:x14ac="http://schemas.microsoft.com/office/spreadsheetml/2009/9/ac" r="138" s="3" customFormat="true" x14ac:dyDescent="0.25">
      <c r="A138" s="389" t="str">
        <f ca="true">IF(ISBLANK('Data Summary'!A140),"",'Data Summary'!A140)</f>
        <v/>
      </c>
      <c r="B138" s="133"/>
      <c r="L138" s="133"/>
      <c r="V138" s="133"/>
      <c r="AF138" s="133"/>
      <c r="AP138" s="133"/>
      <c r="AZ138" s="133"/>
      <c r="BJ138" s="133"/>
      <c r="BT138" s="133"/>
      <c r="CD138" s="133"/>
      <c r="CN138" s="133"/>
      <c r="CX138" s="133"/>
      <c r="DH138" s="133"/>
      <c r="DR138" s="133"/>
      <c r="EB138" s="133"/>
      <c r="EL138" s="133"/>
      <c r="EV138" s="133"/>
      <c r="FF138" s="133"/>
      <c r="FP138" s="133"/>
      <c r="FZ138" s="133"/>
      <c r="GJ138" s="133"/>
      <c r="GT138" s="133"/>
      <c r="HD138" s="133"/>
      <c r="HN138" s="133"/>
      <c r="HX138" s="133"/>
    </row>
    <row xmlns:x14ac="http://schemas.microsoft.com/office/spreadsheetml/2009/9/ac" r="139" s="3" customFormat="true" x14ac:dyDescent="0.25">
      <c r="A139" s="389" t="str">
        <f ca="true">IF(ISBLANK('Data Summary'!A141),"",'Data Summary'!A141)</f>
        <v/>
      </c>
      <c r="B139" s="133"/>
      <c r="L139" s="133"/>
      <c r="V139" s="133"/>
      <c r="AF139" s="133"/>
      <c r="AP139" s="133"/>
      <c r="AZ139" s="133"/>
      <c r="BJ139" s="133"/>
      <c r="BT139" s="133"/>
      <c r="CD139" s="133"/>
      <c r="CN139" s="133"/>
      <c r="CX139" s="133"/>
      <c r="DH139" s="133"/>
      <c r="DR139" s="133"/>
      <c r="EB139" s="133"/>
      <c r="EL139" s="133"/>
      <c r="EV139" s="133"/>
      <c r="FF139" s="133"/>
      <c r="FP139" s="133"/>
      <c r="FZ139" s="133"/>
      <c r="GJ139" s="133"/>
      <c r="GT139" s="133"/>
      <c r="HD139" s="133"/>
      <c r="HN139" s="133"/>
      <c r="HX139" s="133"/>
    </row>
    <row xmlns:x14ac="http://schemas.microsoft.com/office/spreadsheetml/2009/9/ac" r="140" s="3" customFormat="true" x14ac:dyDescent="0.25">
      <c r="A140" s="389" t="str">
        <f ca="true">IF(ISBLANK('Data Summary'!A142),"",'Data Summary'!A142)</f>
        <v/>
      </c>
      <c r="B140" s="133"/>
      <c r="L140" s="133"/>
      <c r="V140" s="133"/>
      <c r="AF140" s="133"/>
      <c r="AP140" s="133"/>
      <c r="AZ140" s="133"/>
      <c r="BJ140" s="133"/>
      <c r="BT140" s="133"/>
      <c r="CD140" s="133"/>
      <c r="CN140" s="133"/>
      <c r="CX140" s="133"/>
      <c r="DH140" s="133"/>
      <c r="DR140" s="133"/>
      <c r="EB140" s="133"/>
      <c r="EL140" s="133"/>
      <c r="EV140" s="133"/>
      <c r="FF140" s="133"/>
      <c r="FP140" s="133"/>
      <c r="FZ140" s="133"/>
      <c r="GJ140" s="133"/>
      <c r="GT140" s="133"/>
      <c r="HD140" s="133"/>
      <c r="HN140" s="133"/>
      <c r="HX140" s="133"/>
    </row>
    <row xmlns:x14ac="http://schemas.microsoft.com/office/spreadsheetml/2009/9/ac" r="141" s="3" customFormat="true" x14ac:dyDescent="0.25">
      <c r="A141" s="389" t="str">
        <f ca="true">IF(ISBLANK('Data Summary'!A143),"",'Data Summary'!A143)</f>
        <v/>
      </c>
      <c r="B141" s="133"/>
      <c r="L141" s="133"/>
      <c r="V141" s="133"/>
      <c r="AF141" s="133"/>
      <c r="AP141" s="133"/>
      <c r="AZ141" s="133"/>
      <c r="BJ141" s="133"/>
      <c r="BT141" s="133"/>
      <c r="CD141" s="133"/>
      <c r="CN141" s="133"/>
      <c r="CX141" s="133"/>
      <c r="DH141" s="133"/>
      <c r="DR141" s="133"/>
      <c r="EB141" s="133"/>
      <c r="EL141" s="133"/>
      <c r="EV141" s="133"/>
      <c r="FF141" s="133"/>
      <c r="FP141" s="133"/>
      <c r="FZ141" s="133"/>
      <c r="GJ141" s="133"/>
      <c r="GT141" s="133"/>
      <c r="HD141" s="133"/>
      <c r="HN141" s="133"/>
      <c r="HX141" s="133"/>
    </row>
    <row xmlns:x14ac="http://schemas.microsoft.com/office/spreadsheetml/2009/9/ac" r="142" s="3" customFormat="true" x14ac:dyDescent="0.25">
      <c r="A142" s="389" t="str">
        <f ca="true">IF(ISBLANK('Data Summary'!A144),"",'Data Summary'!A144)</f>
        <v/>
      </c>
      <c r="B142" s="133"/>
      <c r="L142" s="133"/>
      <c r="V142" s="133"/>
      <c r="AF142" s="133"/>
      <c r="AP142" s="133"/>
      <c r="AZ142" s="133"/>
      <c r="BJ142" s="133"/>
      <c r="BT142" s="133"/>
      <c r="CD142" s="133"/>
      <c r="CN142" s="133"/>
      <c r="CX142" s="133"/>
      <c r="DH142" s="133"/>
      <c r="DR142" s="133"/>
      <c r="EB142" s="133"/>
      <c r="EL142" s="133"/>
      <c r="EV142" s="133"/>
      <c r="FF142" s="133"/>
      <c r="FP142" s="133"/>
      <c r="FZ142" s="133"/>
      <c r="GJ142" s="133"/>
      <c r="GT142" s="133"/>
      <c r="HD142" s="133"/>
      <c r="HN142" s="133"/>
      <c r="HX142" s="133"/>
    </row>
    <row xmlns:x14ac="http://schemas.microsoft.com/office/spreadsheetml/2009/9/ac" r="143" s="3" customFormat="true" x14ac:dyDescent="0.25">
      <c r="A143" s="389" t="str">
        <f ca="true">IF(ISBLANK('Data Summary'!A145),"",'Data Summary'!A145)</f>
        <v/>
      </c>
      <c r="B143" s="133"/>
      <c r="L143" s="133"/>
      <c r="V143" s="133"/>
      <c r="AF143" s="133"/>
      <c r="AP143" s="133"/>
      <c r="AZ143" s="133"/>
      <c r="BJ143" s="133"/>
      <c r="BT143" s="133"/>
      <c r="CD143" s="133"/>
      <c r="CN143" s="133"/>
      <c r="CX143" s="133"/>
      <c r="DH143" s="133"/>
      <c r="DR143" s="133"/>
      <c r="EB143" s="133"/>
      <c r="EL143" s="133"/>
      <c r="EV143" s="133"/>
      <c r="FF143" s="133"/>
      <c r="FP143" s="133"/>
      <c r="FZ143" s="133"/>
      <c r="GJ143" s="133"/>
      <c r="GT143" s="133"/>
      <c r="HD143" s="133"/>
      <c r="HN143" s="133"/>
      <c r="HX143" s="133"/>
    </row>
    <row xmlns:x14ac="http://schemas.microsoft.com/office/spreadsheetml/2009/9/ac" r="144" s="3" customFormat="true" x14ac:dyDescent="0.25">
      <c r="A144" s="389" t="str">
        <f ca="true">IF(ISBLANK('Data Summary'!A146),"",'Data Summary'!A146)</f>
        <v/>
      </c>
      <c r="B144" s="133"/>
      <c r="L144" s="133"/>
      <c r="V144" s="133"/>
      <c r="AF144" s="133"/>
      <c r="AP144" s="133"/>
      <c r="AZ144" s="133"/>
      <c r="BJ144" s="133"/>
      <c r="BT144" s="133"/>
      <c r="CD144" s="133"/>
      <c r="CN144" s="133"/>
      <c r="CX144" s="133"/>
      <c r="DH144" s="133"/>
      <c r="DR144" s="133"/>
      <c r="EB144" s="133"/>
      <c r="EL144" s="133"/>
      <c r="EV144" s="133"/>
      <c r="FF144" s="133"/>
      <c r="FP144" s="133"/>
      <c r="FZ144" s="133"/>
      <c r="GJ144" s="133"/>
      <c r="GT144" s="133"/>
      <c r="HD144" s="133"/>
      <c r="HN144" s="133"/>
      <c r="HX144" s="133"/>
    </row>
    <row xmlns:x14ac="http://schemas.microsoft.com/office/spreadsheetml/2009/9/ac" r="145" s="3" customFormat="true" x14ac:dyDescent="0.25">
      <c r="A145" s="389" t="str">
        <f ca="true">IF(ISBLANK('Data Summary'!A147),"",'Data Summary'!A147)</f>
        <v/>
      </c>
      <c r="B145" s="133"/>
      <c r="L145" s="133"/>
      <c r="V145" s="133"/>
      <c r="AF145" s="133"/>
      <c r="AP145" s="133"/>
      <c r="AZ145" s="133"/>
      <c r="BJ145" s="133"/>
      <c r="BT145" s="133"/>
      <c r="CD145" s="133"/>
      <c r="CN145" s="133"/>
      <c r="CX145" s="133"/>
      <c r="DH145" s="133"/>
      <c r="DR145" s="133"/>
      <c r="EB145" s="133"/>
      <c r="EL145" s="133"/>
      <c r="EV145" s="133"/>
      <c r="FF145" s="133"/>
      <c r="FP145" s="133"/>
      <c r="FZ145" s="133"/>
      <c r="GJ145" s="133"/>
      <c r="GT145" s="133"/>
      <c r="HD145" s="133"/>
      <c r="HN145" s="133"/>
      <c r="HX145" s="133"/>
    </row>
    <row xmlns:x14ac="http://schemas.microsoft.com/office/spreadsheetml/2009/9/ac" r="146" s="3" customFormat="true" x14ac:dyDescent="0.25">
      <c r="A146" s="389" t="str">
        <f ca="true">IF(ISBLANK('Data Summary'!A148),"",'Data Summary'!A148)</f>
        <v/>
      </c>
      <c r="B146" s="133"/>
      <c r="L146" s="133"/>
      <c r="V146" s="133"/>
      <c r="AF146" s="133"/>
      <c r="AP146" s="133"/>
      <c r="AZ146" s="133"/>
      <c r="BJ146" s="133"/>
      <c r="BT146" s="133"/>
      <c r="CD146" s="133"/>
      <c r="CN146" s="133"/>
      <c r="CX146" s="133"/>
      <c r="DH146" s="133"/>
      <c r="DR146" s="133"/>
      <c r="EB146" s="133"/>
      <c r="EL146" s="133"/>
      <c r="EV146" s="133"/>
      <c r="FF146" s="133"/>
      <c r="FP146" s="133"/>
      <c r="FZ146" s="133"/>
      <c r="GJ146" s="133"/>
      <c r="GT146" s="133"/>
      <c r="HD146" s="133"/>
      <c r="HN146" s="133"/>
      <c r="HX146" s="133"/>
    </row>
    <row xmlns:x14ac="http://schemas.microsoft.com/office/spreadsheetml/2009/9/ac" r="147" s="3" customFormat="true" x14ac:dyDescent="0.25">
      <c r="A147" s="389" t="str">
        <f ca="true">IF(ISBLANK('Data Summary'!A149),"",'Data Summary'!A149)</f>
        <v/>
      </c>
      <c r="B147" s="133"/>
      <c r="L147" s="133"/>
      <c r="V147" s="133"/>
      <c r="AF147" s="133"/>
      <c r="AP147" s="133"/>
      <c r="AZ147" s="133"/>
      <c r="BJ147" s="133"/>
      <c r="BT147" s="133"/>
      <c r="CD147" s="133"/>
      <c r="CN147" s="133"/>
      <c r="CX147" s="133"/>
      <c r="DH147" s="133"/>
      <c r="DR147" s="133"/>
      <c r="EB147" s="133"/>
      <c r="EL147" s="133"/>
      <c r="EV147" s="133"/>
      <c r="FF147" s="133"/>
      <c r="FP147" s="133"/>
      <c r="FZ147" s="133"/>
      <c r="GJ147" s="133"/>
      <c r="GT147" s="133"/>
      <c r="HD147" s="133"/>
      <c r="HN147" s="133"/>
      <c r="HX147" s="133"/>
    </row>
    <row xmlns:x14ac="http://schemas.microsoft.com/office/spreadsheetml/2009/9/ac" r="148" s="3" customFormat="true" x14ac:dyDescent="0.25">
      <c r="A148" s="389" t="str">
        <f ca="true">IF(ISBLANK('Data Summary'!A150),"",'Data Summary'!A150)</f>
        <v/>
      </c>
      <c r="B148" s="133"/>
      <c r="L148" s="133"/>
      <c r="V148" s="133"/>
      <c r="AF148" s="133"/>
      <c r="AP148" s="133"/>
      <c r="AZ148" s="133"/>
      <c r="BJ148" s="133"/>
      <c r="BT148" s="133"/>
      <c r="CD148" s="133"/>
      <c r="CN148" s="133"/>
      <c r="CX148" s="133"/>
      <c r="DH148" s="133"/>
      <c r="DR148" s="133"/>
      <c r="EB148" s="133"/>
      <c r="EL148" s="133"/>
      <c r="EV148" s="133"/>
      <c r="FF148" s="133"/>
      <c r="FP148" s="133"/>
      <c r="FZ148" s="133"/>
      <c r="GJ148" s="133"/>
      <c r="GT148" s="133"/>
      <c r="HD148" s="133"/>
      <c r="HN148" s="133"/>
      <c r="HX148" s="133"/>
    </row>
    <row xmlns:x14ac="http://schemas.microsoft.com/office/spreadsheetml/2009/9/ac" r="149" s="3" customFormat="true" x14ac:dyDescent="0.25">
      <c r="A149" s="389" t="str">
        <f ca="true">IF(ISBLANK('Data Summary'!A151),"",'Data Summary'!A151)</f>
        <v/>
      </c>
      <c r="B149" s="133"/>
      <c r="L149" s="133"/>
      <c r="V149" s="133"/>
      <c r="AF149" s="133"/>
      <c r="AP149" s="133"/>
      <c r="AZ149" s="133"/>
      <c r="BJ149" s="133"/>
      <c r="BT149" s="133"/>
      <c r="CD149" s="133"/>
      <c r="CN149" s="133"/>
      <c r="CX149" s="133"/>
      <c r="DH149" s="133"/>
      <c r="DR149" s="133"/>
      <c r="EB149" s="133"/>
      <c r="EL149" s="133"/>
      <c r="EV149" s="133"/>
      <c r="FF149" s="133"/>
      <c r="FP149" s="133"/>
      <c r="FZ149" s="133"/>
      <c r="GJ149" s="133"/>
      <c r="GT149" s="133"/>
      <c r="HD149" s="133"/>
      <c r="HN149" s="133"/>
      <c r="HX149" s="133"/>
    </row>
    <row xmlns:x14ac="http://schemas.microsoft.com/office/spreadsheetml/2009/9/ac" r="150" s="3" customFormat="true" x14ac:dyDescent="0.25">
      <c r="A150" s="389" t="str">
        <f ca="true">IF(ISBLANK('Data Summary'!A152),"",'Data Summary'!A152)</f>
        <v/>
      </c>
      <c r="B150" s="133"/>
      <c r="L150" s="133"/>
      <c r="V150" s="133"/>
      <c r="AF150" s="133"/>
      <c r="AP150" s="133"/>
      <c r="AZ150" s="133"/>
      <c r="BJ150" s="133"/>
      <c r="BT150" s="133"/>
      <c r="CD150" s="133"/>
      <c r="CN150" s="133"/>
      <c r="CX150" s="133"/>
      <c r="DH150" s="133"/>
      <c r="DR150" s="133"/>
      <c r="EB150" s="133"/>
      <c r="EL150" s="133"/>
      <c r="EV150" s="133"/>
      <c r="FF150" s="133"/>
      <c r="FP150" s="133"/>
      <c r="FZ150" s="133"/>
      <c r="GJ150" s="133"/>
      <c r="GT150" s="133"/>
      <c r="HD150" s="133"/>
      <c r="HN150" s="133"/>
      <c r="HX150" s="133"/>
    </row>
    <row xmlns:x14ac="http://schemas.microsoft.com/office/spreadsheetml/2009/9/ac" r="151" s="3" customFormat="true" x14ac:dyDescent="0.25">
      <c r="A151" s="389" t="str">
        <f ca="true">IF(ISBLANK('Data Summary'!A153),"",'Data Summary'!A153)</f>
        <v/>
      </c>
      <c r="B151" s="133"/>
      <c r="L151" s="133"/>
      <c r="V151" s="133"/>
      <c r="AF151" s="133"/>
      <c r="AP151" s="133"/>
      <c r="AZ151" s="133"/>
      <c r="BJ151" s="133"/>
      <c r="BT151" s="133"/>
      <c r="CD151" s="133"/>
      <c r="CN151" s="133"/>
      <c r="CX151" s="133"/>
      <c r="DH151" s="133"/>
      <c r="DR151" s="133"/>
      <c r="EB151" s="133"/>
      <c r="EL151" s="133"/>
      <c r="EV151" s="133"/>
      <c r="FF151" s="133"/>
      <c r="FP151" s="133"/>
      <c r="FZ151" s="133"/>
      <c r="GJ151" s="133"/>
      <c r="GT151" s="133"/>
      <c r="HD151" s="133"/>
      <c r="HN151" s="133"/>
      <c r="HX151" s="133"/>
    </row>
    <row xmlns:x14ac="http://schemas.microsoft.com/office/spreadsheetml/2009/9/ac" r="152" s="3" customFormat="true" x14ac:dyDescent="0.25">
      <c r="A152" s="383"/>
      <c r="B152" s="133"/>
      <c r="L152" s="133"/>
      <c r="V152" s="133"/>
      <c r="AF152" s="133"/>
      <c r="AP152" s="133"/>
      <c r="AZ152" s="133"/>
      <c r="BJ152" s="133"/>
      <c r="BT152" s="133"/>
      <c r="CD152" s="133"/>
      <c r="CN152" s="133"/>
      <c r="CX152" s="133"/>
      <c r="DH152" s="133"/>
      <c r="DR152" s="133"/>
      <c r="EB152" s="133"/>
      <c r="EL152" s="133"/>
      <c r="EV152" s="133"/>
      <c r="FF152" s="133"/>
      <c r="FP152" s="133"/>
      <c r="FZ152" s="133"/>
      <c r="GJ152" s="133"/>
      <c r="GT152" s="133"/>
      <c r="HD152" s="133"/>
      <c r="HN152" s="133"/>
      <c r="HX152" s="133"/>
    </row>
    <row xmlns:x14ac="http://schemas.microsoft.com/office/spreadsheetml/2009/9/ac" r="153" s="3" customFormat="true" x14ac:dyDescent="0.25">
      <c r="A153" s="383"/>
      <c r="B153" s="133"/>
      <c r="L153" s="133"/>
      <c r="V153" s="133"/>
      <c r="AF153" s="133"/>
      <c r="AP153" s="133"/>
      <c r="AZ153" s="133"/>
      <c r="BJ153" s="133"/>
      <c r="BT153" s="133"/>
      <c r="CD153" s="133"/>
      <c r="CN153" s="133"/>
      <c r="CX153" s="133"/>
      <c r="DH153" s="133"/>
      <c r="DR153" s="133"/>
      <c r="EB153" s="133"/>
      <c r="EL153" s="133"/>
      <c r="EV153" s="133"/>
      <c r="FF153" s="133"/>
      <c r="FP153" s="133"/>
      <c r="FZ153" s="133"/>
      <c r="GJ153" s="133"/>
      <c r="GT153" s="133"/>
      <c r="HD153" s="133"/>
      <c r="HN153" s="133"/>
      <c r="HX153" s="133"/>
    </row>
    <row xmlns:x14ac="http://schemas.microsoft.com/office/spreadsheetml/2009/9/ac" r="154" s="3" customFormat="true" x14ac:dyDescent="0.25">
      <c r="A154" s="383"/>
      <c r="B154" s="133"/>
      <c r="L154" s="133"/>
      <c r="V154" s="133"/>
      <c r="AF154" s="133"/>
      <c r="AP154" s="133"/>
      <c r="AZ154" s="133"/>
      <c r="BJ154" s="133"/>
      <c r="BT154" s="133"/>
      <c r="CD154" s="133"/>
      <c r="CN154" s="133"/>
      <c r="CX154" s="133"/>
      <c r="DH154" s="133"/>
      <c r="DR154" s="133"/>
      <c r="EB154" s="133"/>
      <c r="EL154" s="133"/>
      <c r="EV154" s="133"/>
      <c r="FF154" s="133"/>
      <c r="FP154" s="133"/>
      <c r="FZ154" s="133"/>
      <c r="GJ154" s="133"/>
      <c r="GT154" s="133"/>
      <c r="HD154" s="133"/>
      <c r="HN154" s="133"/>
      <c r="HX154" s="133"/>
    </row>
    <row xmlns:x14ac="http://schemas.microsoft.com/office/spreadsheetml/2009/9/ac" r="155" s="3" customFormat="true" x14ac:dyDescent="0.25">
      <c r="A155" s="383"/>
      <c r="B155" s="133"/>
      <c r="L155" s="133"/>
      <c r="V155" s="133"/>
      <c r="AF155" s="133"/>
      <c r="AP155" s="133"/>
      <c r="AZ155" s="133"/>
      <c r="BJ155" s="133"/>
      <c r="BT155" s="133"/>
      <c r="CD155" s="133"/>
      <c r="CN155" s="133"/>
      <c r="CX155" s="133"/>
      <c r="DH155" s="133"/>
      <c r="DR155" s="133"/>
      <c r="EB155" s="133"/>
      <c r="EL155" s="133"/>
      <c r="EV155" s="133"/>
      <c r="FF155" s="133"/>
      <c r="FP155" s="133"/>
      <c r="FZ155" s="133"/>
      <c r="GJ155" s="133"/>
      <c r="GT155" s="133"/>
      <c r="HD155" s="133"/>
      <c r="HN155" s="133"/>
      <c r="HX155" s="133"/>
    </row>
    <row xmlns:x14ac="http://schemas.microsoft.com/office/spreadsheetml/2009/9/ac" r="156" s="3" customFormat="true" x14ac:dyDescent="0.25">
      <c r="A156" s="383"/>
      <c r="B156" s="133"/>
      <c r="L156" s="133"/>
      <c r="V156" s="133"/>
      <c r="AF156" s="133"/>
      <c r="AP156" s="133"/>
      <c r="AZ156" s="133"/>
      <c r="BJ156" s="133"/>
      <c r="BT156" s="133"/>
      <c r="CD156" s="133"/>
      <c r="CN156" s="133"/>
      <c r="CX156" s="133"/>
      <c r="DH156" s="133"/>
      <c r="DR156" s="133"/>
      <c r="EB156" s="133"/>
      <c r="EL156" s="133"/>
      <c r="EV156" s="133"/>
      <c r="FF156" s="133"/>
      <c r="FP156" s="133"/>
      <c r="FZ156" s="133"/>
      <c r="GJ156" s="133"/>
      <c r="GT156" s="133"/>
      <c r="HD156" s="133"/>
      <c r="HN156" s="133"/>
      <c r="HX156" s="133"/>
    </row>
    <row xmlns:x14ac="http://schemas.microsoft.com/office/spreadsheetml/2009/9/ac" r="157" s="3" customFormat="true" x14ac:dyDescent="0.25">
      <c r="A157" s="383"/>
      <c r="B157" s="133"/>
      <c r="L157" s="133"/>
      <c r="V157" s="133"/>
      <c r="AF157" s="133"/>
      <c r="AP157" s="133"/>
      <c r="AZ157" s="133"/>
      <c r="BJ157" s="133"/>
      <c r="BT157" s="133"/>
      <c r="CD157" s="133"/>
      <c r="CN157" s="133"/>
      <c r="CX157" s="133"/>
      <c r="DH157" s="133"/>
      <c r="DR157" s="133"/>
      <c r="EB157" s="133"/>
      <c r="EL157" s="133"/>
      <c r="EV157" s="133"/>
      <c r="FF157" s="133"/>
      <c r="FP157" s="133"/>
      <c r="FZ157" s="133"/>
      <c r="GJ157" s="133"/>
      <c r="GT157" s="133"/>
      <c r="HD157" s="133"/>
      <c r="HN157" s="133"/>
      <c r="HX157" s="133"/>
    </row>
    <row xmlns:x14ac="http://schemas.microsoft.com/office/spreadsheetml/2009/9/ac" r="158" s="3" customFormat="true" x14ac:dyDescent="0.25">
      <c r="A158" s="383"/>
      <c r="B158" s="133"/>
      <c r="L158" s="133"/>
      <c r="V158" s="133"/>
      <c r="AF158" s="133"/>
      <c r="AP158" s="133"/>
      <c r="AZ158" s="133"/>
      <c r="BJ158" s="133"/>
      <c r="BT158" s="133"/>
      <c r="CD158" s="133"/>
      <c r="CN158" s="133"/>
      <c r="CX158" s="133"/>
      <c r="DH158" s="133"/>
      <c r="DR158" s="133"/>
      <c r="EB158" s="133"/>
      <c r="EL158" s="133"/>
      <c r="EV158" s="133"/>
      <c r="FF158" s="133"/>
      <c r="FP158" s="133"/>
      <c r="FZ158" s="133"/>
      <c r="GJ158" s="133"/>
      <c r="GT158" s="133"/>
      <c r="HD158" s="133"/>
      <c r="HN158" s="133"/>
      <c r="HX158" s="133"/>
    </row>
    <row xmlns:x14ac="http://schemas.microsoft.com/office/spreadsheetml/2009/9/ac" r="159" s="3" customFormat="true" x14ac:dyDescent="0.25">
      <c r="A159" s="383"/>
      <c r="B159" s="133"/>
      <c r="L159" s="133"/>
      <c r="V159" s="133"/>
      <c r="AF159" s="133"/>
      <c r="AP159" s="133"/>
      <c r="AZ159" s="133"/>
      <c r="BJ159" s="133"/>
      <c r="BT159" s="133"/>
      <c r="CD159" s="133"/>
      <c r="CN159" s="133"/>
      <c r="CX159" s="133"/>
      <c r="DH159" s="133"/>
      <c r="DR159" s="133"/>
      <c r="EB159" s="133"/>
      <c r="EL159" s="133"/>
      <c r="EV159" s="133"/>
      <c r="FF159" s="133"/>
      <c r="FP159" s="133"/>
      <c r="FZ159" s="133"/>
      <c r="GJ159" s="133"/>
      <c r="GT159" s="133"/>
      <c r="HD159" s="133"/>
      <c r="HN159" s="133"/>
      <c r="HX159" s="133"/>
    </row>
    <row xmlns:x14ac="http://schemas.microsoft.com/office/spreadsheetml/2009/9/ac" r="160" s="3" customFormat="true" x14ac:dyDescent="0.25">
      <c r="A160" s="383"/>
      <c r="B160" s="133"/>
      <c r="L160" s="133"/>
      <c r="V160" s="133"/>
      <c r="AF160" s="133"/>
      <c r="AP160" s="133"/>
      <c r="AZ160" s="133"/>
      <c r="BJ160" s="133"/>
      <c r="BT160" s="133"/>
      <c r="CD160" s="133"/>
      <c r="CN160" s="133"/>
      <c r="CX160" s="133"/>
      <c r="DH160" s="133"/>
      <c r="DR160" s="133"/>
      <c r="EB160" s="133"/>
      <c r="EL160" s="133"/>
      <c r="EV160" s="133"/>
      <c r="FF160" s="133"/>
      <c r="FP160" s="133"/>
      <c r="FZ160" s="133"/>
      <c r="GJ160" s="133"/>
      <c r="GT160" s="133"/>
      <c r="HD160" s="133"/>
      <c r="HN160" s="133"/>
      <c r="HX160" s="133"/>
    </row>
    <row xmlns:x14ac="http://schemas.microsoft.com/office/spreadsheetml/2009/9/ac" r="161" s="3" customFormat="true" x14ac:dyDescent="0.25">
      <c r="A161" s="383"/>
      <c r="B161" s="133"/>
      <c r="L161" s="133"/>
      <c r="V161" s="133"/>
      <c r="AF161" s="133"/>
      <c r="AP161" s="133"/>
      <c r="AZ161" s="133"/>
      <c r="BJ161" s="133"/>
      <c r="BT161" s="133"/>
      <c r="CD161" s="133"/>
      <c r="CN161" s="133"/>
      <c r="CX161" s="133"/>
      <c r="DH161" s="133"/>
      <c r="DR161" s="133"/>
      <c r="EB161" s="133"/>
      <c r="EL161" s="133"/>
      <c r="EV161" s="133"/>
      <c r="FF161" s="133"/>
      <c r="FP161" s="133"/>
      <c r="FZ161" s="133"/>
      <c r="GJ161" s="133"/>
      <c r="GT161" s="133"/>
      <c r="HD161" s="133"/>
      <c r="HN161" s="133"/>
      <c r="HX161" s="133"/>
    </row>
    <row xmlns:x14ac="http://schemas.microsoft.com/office/spreadsheetml/2009/9/ac" r="162" s="3" customFormat="true" x14ac:dyDescent="0.25">
      <c r="A162" s="383"/>
      <c r="B162" s="133"/>
      <c r="L162" s="133"/>
      <c r="V162" s="133"/>
      <c r="AF162" s="133"/>
      <c r="AP162" s="133"/>
      <c r="AZ162" s="133"/>
      <c r="BJ162" s="133"/>
      <c r="BT162" s="133"/>
      <c r="CD162" s="133"/>
      <c r="CN162" s="133"/>
      <c r="CX162" s="133"/>
      <c r="DH162" s="133"/>
      <c r="DR162" s="133"/>
      <c r="EB162" s="133"/>
      <c r="EL162" s="133"/>
      <c r="EV162" s="133"/>
      <c r="FF162" s="133"/>
      <c r="FP162" s="133"/>
      <c r="FZ162" s="133"/>
      <c r="GJ162" s="133"/>
      <c r="GT162" s="133"/>
      <c r="HD162" s="133"/>
      <c r="HN162" s="133"/>
      <c r="HX162" s="133"/>
    </row>
    <row xmlns:x14ac="http://schemas.microsoft.com/office/spreadsheetml/2009/9/ac" r="163" s="3" customFormat="true" x14ac:dyDescent="0.25">
      <c r="A163" s="383"/>
      <c r="B163" s="133"/>
      <c r="L163" s="133"/>
      <c r="V163" s="133"/>
      <c r="AF163" s="133"/>
      <c r="AP163" s="133"/>
      <c r="AZ163" s="133"/>
      <c r="BJ163" s="133"/>
      <c r="BT163" s="133"/>
      <c r="CD163" s="133"/>
      <c r="CN163" s="133"/>
      <c r="CX163" s="133"/>
      <c r="DH163" s="133"/>
      <c r="DR163" s="133"/>
      <c r="EB163" s="133"/>
      <c r="EL163" s="133"/>
      <c r="EV163" s="133"/>
      <c r="FF163" s="133"/>
      <c r="FP163" s="133"/>
      <c r="FZ163" s="133"/>
      <c r="GJ163" s="133"/>
      <c r="GT163" s="133"/>
      <c r="HD163" s="133"/>
      <c r="HN163" s="133"/>
      <c r="HX163" s="133"/>
    </row>
    <row xmlns:x14ac="http://schemas.microsoft.com/office/spreadsheetml/2009/9/ac" r="164" s="3" customFormat="true" x14ac:dyDescent="0.25">
      <c r="A164" s="383"/>
      <c r="B164" s="133"/>
      <c r="L164" s="133"/>
      <c r="V164" s="133"/>
      <c r="AF164" s="133"/>
      <c r="AP164" s="133"/>
      <c r="AZ164" s="133"/>
      <c r="BJ164" s="133"/>
      <c r="BT164" s="133"/>
      <c r="CD164" s="133"/>
      <c r="CN164" s="133"/>
      <c r="CX164" s="133"/>
      <c r="DH164" s="133"/>
      <c r="DR164" s="133"/>
      <c r="EB164" s="133"/>
      <c r="EL164" s="133"/>
      <c r="EV164" s="133"/>
      <c r="FF164" s="133"/>
      <c r="FP164" s="133"/>
      <c r="FZ164" s="133"/>
      <c r="GJ164" s="133"/>
      <c r="GT164" s="133"/>
      <c r="HD164" s="133"/>
      <c r="HN164" s="133"/>
      <c r="HX164" s="133"/>
    </row>
    <row xmlns:x14ac="http://schemas.microsoft.com/office/spreadsheetml/2009/9/ac" r="165" s="3" customFormat="true" x14ac:dyDescent="0.25">
      <c r="A165" s="383"/>
      <c r="B165" s="133"/>
      <c r="L165" s="133"/>
      <c r="V165" s="133"/>
      <c r="AF165" s="133"/>
      <c r="AP165" s="133"/>
      <c r="AZ165" s="133"/>
      <c r="BJ165" s="133"/>
      <c r="BT165" s="133"/>
      <c r="CD165" s="133"/>
      <c r="CN165" s="133"/>
      <c r="CX165" s="133"/>
      <c r="DH165" s="133"/>
      <c r="DR165" s="133"/>
      <c r="EB165" s="133"/>
      <c r="EL165" s="133"/>
      <c r="EV165" s="133"/>
      <c r="FF165" s="133"/>
      <c r="FP165" s="133"/>
      <c r="FZ165" s="133"/>
      <c r="GJ165" s="133"/>
      <c r="GT165" s="133"/>
      <c r="HD165" s="133"/>
      <c r="HN165" s="133"/>
      <c r="HX165" s="133"/>
    </row>
    <row xmlns:x14ac="http://schemas.microsoft.com/office/spreadsheetml/2009/9/ac" r="166" s="3" customFormat="true" x14ac:dyDescent="0.25">
      <c r="A166" s="383"/>
      <c r="B166" s="133"/>
      <c r="L166" s="133"/>
      <c r="V166" s="133"/>
      <c r="AF166" s="133"/>
      <c r="AP166" s="133"/>
      <c r="AZ166" s="133"/>
      <c r="BJ166" s="133"/>
      <c r="BT166" s="133"/>
      <c r="CD166" s="133"/>
      <c r="CN166" s="133"/>
      <c r="CX166" s="133"/>
      <c r="DH166" s="133"/>
      <c r="DR166" s="133"/>
      <c r="EB166" s="133"/>
      <c r="EL166" s="133"/>
      <c r="EV166" s="133"/>
      <c r="FF166" s="133"/>
      <c r="FP166" s="133"/>
      <c r="FZ166" s="133"/>
      <c r="GJ166" s="133"/>
      <c r="GT166" s="133"/>
      <c r="HD166" s="133"/>
      <c r="HN166" s="133"/>
      <c r="HX166" s="133"/>
    </row>
    <row xmlns:x14ac="http://schemas.microsoft.com/office/spreadsheetml/2009/9/ac" r="167" s="3" customFormat="true" x14ac:dyDescent="0.25">
      <c r="A167" s="383"/>
      <c r="B167" s="133"/>
      <c r="L167" s="133"/>
      <c r="V167" s="133"/>
      <c r="AF167" s="133"/>
      <c r="AP167" s="133"/>
      <c r="AZ167" s="133"/>
      <c r="BJ167" s="133"/>
      <c r="BT167" s="133"/>
      <c r="CD167" s="133"/>
      <c r="CN167" s="133"/>
      <c r="CX167" s="133"/>
      <c r="DH167" s="133"/>
      <c r="DR167" s="133"/>
      <c r="EB167" s="133"/>
      <c r="EL167" s="133"/>
      <c r="EV167" s="133"/>
      <c r="FF167" s="133"/>
      <c r="FP167" s="133"/>
      <c r="FZ167" s="133"/>
      <c r="GJ167" s="133"/>
      <c r="GT167" s="133"/>
      <c r="HD167" s="133"/>
      <c r="HN167" s="133"/>
      <c r="HX167" s="133"/>
    </row>
    <row xmlns:x14ac="http://schemas.microsoft.com/office/spreadsheetml/2009/9/ac" r="168" s="3" customFormat="true" x14ac:dyDescent="0.25">
      <c r="A168" s="383"/>
      <c r="B168" s="133"/>
      <c r="L168" s="133"/>
      <c r="V168" s="133"/>
      <c r="AF168" s="133"/>
      <c r="AP168" s="133"/>
      <c r="AZ168" s="133"/>
      <c r="BJ168" s="133"/>
      <c r="BT168" s="133"/>
      <c r="CD168" s="133"/>
      <c r="CN168" s="133"/>
      <c r="CX168" s="133"/>
      <c r="DH168" s="133"/>
      <c r="DR168" s="133"/>
      <c r="EB168" s="133"/>
      <c r="EL168" s="133"/>
      <c r="EV168" s="133"/>
      <c r="FF168" s="133"/>
      <c r="FP168" s="133"/>
      <c r="FZ168" s="133"/>
      <c r="GJ168" s="133"/>
      <c r="GT168" s="133"/>
      <c r="HD168" s="133"/>
      <c r="HN168" s="133"/>
      <c r="HX168" s="133"/>
    </row>
    <row xmlns:x14ac="http://schemas.microsoft.com/office/spreadsheetml/2009/9/ac" r="169" s="3" customFormat="true" x14ac:dyDescent="0.25">
      <c r="A169" s="383"/>
      <c r="B169" s="133"/>
      <c r="L169" s="133"/>
      <c r="V169" s="133"/>
      <c r="AF169" s="133"/>
      <c r="AP169" s="133"/>
      <c r="AZ169" s="133"/>
      <c r="BJ169" s="133"/>
      <c r="BT169" s="133"/>
      <c r="CD169" s="133"/>
      <c r="CN169" s="133"/>
      <c r="CX169" s="133"/>
      <c r="DH169" s="133"/>
      <c r="DR169" s="133"/>
      <c r="EB169" s="133"/>
      <c r="EL169" s="133"/>
      <c r="EV169" s="133"/>
      <c r="FF169" s="133"/>
      <c r="FP169" s="133"/>
      <c r="FZ169" s="133"/>
      <c r="GJ169" s="133"/>
      <c r="GT169" s="133"/>
      <c r="HD169" s="133"/>
      <c r="HN169" s="133"/>
      <c r="HX169" s="133"/>
    </row>
    <row xmlns:x14ac="http://schemas.microsoft.com/office/spreadsheetml/2009/9/ac" r="170" s="3" customFormat="true" x14ac:dyDescent="0.25">
      <c r="A170" s="383"/>
      <c r="B170" s="133"/>
      <c r="L170" s="133"/>
      <c r="V170" s="133"/>
      <c r="AF170" s="133"/>
      <c r="AP170" s="133"/>
      <c r="AZ170" s="133"/>
      <c r="BJ170" s="133"/>
      <c r="BT170" s="133"/>
      <c r="CD170" s="133"/>
      <c r="CN170" s="133"/>
      <c r="CX170" s="133"/>
      <c r="DH170" s="133"/>
      <c r="DR170" s="133"/>
      <c r="EB170" s="133"/>
      <c r="EL170" s="133"/>
      <c r="EV170" s="133"/>
      <c r="FF170" s="133"/>
      <c r="FP170" s="133"/>
      <c r="FZ170" s="133"/>
      <c r="GJ170" s="133"/>
      <c r="GT170" s="133"/>
      <c r="HD170" s="133"/>
      <c r="HN170" s="133"/>
      <c r="HX170" s="133"/>
    </row>
    <row xmlns:x14ac="http://schemas.microsoft.com/office/spreadsheetml/2009/9/ac" r="171" s="3" customFormat="true" x14ac:dyDescent="0.25">
      <c r="A171" s="383"/>
      <c r="B171" s="133"/>
      <c r="L171" s="133"/>
      <c r="V171" s="133"/>
      <c r="AF171" s="133"/>
      <c r="AP171" s="133"/>
      <c r="AZ171" s="133"/>
      <c r="BJ171" s="133"/>
      <c r="BT171" s="133"/>
      <c r="CD171" s="133"/>
      <c r="CN171" s="133"/>
      <c r="CX171" s="133"/>
      <c r="DH171" s="133"/>
      <c r="DR171" s="133"/>
      <c r="EB171" s="133"/>
      <c r="EL171" s="133"/>
      <c r="EV171" s="133"/>
      <c r="FF171" s="133"/>
      <c r="FP171" s="133"/>
      <c r="FZ171" s="133"/>
      <c r="GJ171" s="133"/>
      <c r="GT171" s="133"/>
      <c r="HD171" s="133"/>
      <c r="HN171" s="133"/>
      <c r="HX171" s="133"/>
    </row>
    <row xmlns:x14ac="http://schemas.microsoft.com/office/spreadsheetml/2009/9/ac" r="172" s="3" customFormat="true" x14ac:dyDescent="0.25">
      <c r="A172" s="383"/>
      <c r="B172" s="133"/>
      <c r="L172" s="133"/>
      <c r="V172" s="133"/>
      <c r="AF172" s="133"/>
      <c r="AP172" s="133"/>
      <c r="AZ172" s="133"/>
      <c r="BJ172" s="133"/>
      <c r="BT172" s="133"/>
      <c r="CD172" s="133"/>
      <c r="CN172" s="133"/>
      <c r="CX172" s="133"/>
      <c r="DH172" s="133"/>
      <c r="DR172" s="133"/>
      <c r="EB172" s="133"/>
      <c r="EL172" s="133"/>
      <c r="EV172" s="133"/>
      <c r="FF172" s="133"/>
      <c r="FP172" s="133"/>
      <c r="FZ172" s="133"/>
      <c r="GJ172" s="133"/>
      <c r="GT172" s="133"/>
      <c r="HD172" s="133"/>
      <c r="HN172" s="133"/>
      <c r="HX172" s="133"/>
    </row>
    <row xmlns:x14ac="http://schemas.microsoft.com/office/spreadsheetml/2009/9/ac" r="173" s="3" customFormat="true" x14ac:dyDescent="0.25">
      <c r="A173" s="383"/>
      <c r="B173" s="133"/>
      <c r="L173" s="133"/>
      <c r="V173" s="133"/>
      <c r="AF173" s="133"/>
      <c r="AP173" s="133"/>
      <c r="AZ173" s="133"/>
      <c r="BJ173" s="133"/>
      <c r="BT173" s="133"/>
      <c r="CD173" s="133"/>
      <c r="CN173" s="133"/>
      <c r="CX173" s="133"/>
      <c r="DH173" s="133"/>
      <c r="DR173" s="133"/>
      <c r="EB173" s="133"/>
      <c r="EL173" s="133"/>
      <c r="EV173" s="133"/>
      <c r="FF173" s="133"/>
      <c r="FP173" s="133"/>
      <c r="FZ173" s="133"/>
      <c r="GJ173" s="133"/>
      <c r="GT173" s="133"/>
      <c r="HD173" s="133"/>
      <c r="HN173" s="133"/>
      <c r="HX173" s="133"/>
    </row>
    <row xmlns:x14ac="http://schemas.microsoft.com/office/spreadsheetml/2009/9/ac" r="174" s="3" customFormat="true" x14ac:dyDescent="0.25">
      <c r="A174" s="383"/>
      <c r="B174" s="133"/>
      <c r="L174" s="133"/>
      <c r="V174" s="133"/>
      <c r="AF174" s="133"/>
      <c r="AP174" s="133"/>
      <c r="AZ174" s="133"/>
      <c r="BJ174" s="133"/>
      <c r="BT174" s="133"/>
      <c r="CD174" s="133"/>
      <c r="CN174" s="133"/>
      <c r="CX174" s="133"/>
      <c r="DH174" s="133"/>
      <c r="DR174" s="133"/>
      <c r="EB174" s="133"/>
      <c r="EL174" s="133"/>
      <c r="EV174" s="133"/>
      <c r="FF174" s="133"/>
      <c r="FP174" s="133"/>
      <c r="FZ174" s="133"/>
      <c r="GJ174" s="133"/>
      <c r="GT174" s="133"/>
      <c r="HD174" s="133"/>
      <c r="HN174" s="133"/>
      <c r="HX174" s="133"/>
    </row>
    <row xmlns:x14ac="http://schemas.microsoft.com/office/spreadsheetml/2009/9/ac" r="175" s="3" customFormat="true" x14ac:dyDescent="0.25">
      <c r="A175" s="383"/>
      <c r="B175" s="133"/>
      <c r="L175" s="133"/>
      <c r="V175" s="133"/>
      <c r="AF175" s="133"/>
      <c r="AP175" s="133"/>
      <c r="AZ175" s="133"/>
      <c r="BJ175" s="133"/>
      <c r="BT175" s="133"/>
      <c r="CD175" s="133"/>
      <c r="CN175" s="133"/>
      <c r="CX175" s="133"/>
      <c r="DH175" s="133"/>
      <c r="DR175" s="133"/>
      <c r="EB175" s="133"/>
      <c r="EL175" s="133"/>
      <c r="EV175" s="133"/>
      <c r="FF175" s="133"/>
      <c r="FP175" s="133"/>
      <c r="FZ175" s="133"/>
      <c r="GJ175" s="133"/>
      <c r="GT175" s="133"/>
      <c r="HD175" s="133"/>
      <c r="HN175" s="133"/>
      <c r="HX175" s="133"/>
    </row>
    <row xmlns:x14ac="http://schemas.microsoft.com/office/spreadsheetml/2009/9/ac" r="176" s="3" customFormat="true" x14ac:dyDescent="0.25">
      <c r="A176" s="383"/>
      <c r="B176" s="133"/>
      <c r="L176" s="133"/>
      <c r="V176" s="133"/>
      <c r="AF176" s="133"/>
      <c r="AP176" s="133"/>
      <c r="AZ176" s="133"/>
      <c r="BJ176" s="133"/>
      <c r="BT176" s="133"/>
      <c r="CD176" s="133"/>
      <c r="CN176" s="133"/>
      <c r="CX176" s="133"/>
      <c r="DH176" s="133"/>
      <c r="DR176" s="133"/>
      <c r="EB176" s="133"/>
      <c r="EL176" s="133"/>
      <c r="EV176" s="133"/>
      <c r="FF176" s="133"/>
      <c r="FP176" s="133"/>
      <c r="FZ176" s="133"/>
      <c r="GJ176" s="133"/>
      <c r="GT176" s="133"/>
      <c r="HD176" s="133"/>
      <c r="HN176" s="133"/>
      <c r="HX176" s="133"/>
    </row>
    <row xmlns:x14ac="http://schemas.microsoft.com/office/spreadsheetml/2009/9/ac" r="177" s="3" customFormat="true" x14ac:dyDescent="0.25">
      <c r="A177" s="383"/>
      <c r="B177" s="133"/>
      <c r="L177" s="133"/>
      <c r="V177" s="133"/>
      <c r="AF177" s="133"/>
      <c r="AP177" s="133"/>
      <c r="AZ177" s="133"/>
      <c r="BJ177" s="133"/>
      <c r="BT177" s="133"/>
      <c r="CD177" s="133"/>
      <c r="CN177" s="133"/>
      <c r="CX177" s="133"/>
      <c r="DH177" s="133"/>
      <c r="DR177" s="133"/>
      <c r="EB177" s="133"/>
      <c r="EL177" s="133"/>
      <c r="EV177" s="133"/>
      <c r="FF177" s="133"/>
      <c r="FP177" s="133"/>
      <c r="FZ177" s="133"/>
      <c r="GJ177" s="133"/>
      <c r="GT177" s="133"/>
      <c r="HD177" s="133"/>
      <c r="HN177" s="133"/>
      <c r="HX177" s="133"/>
    </row>
    <row xmlns:x14ac="http://schemas.microsoft.com/office/spreadsheetml/2009/9/ac" r="178" s="3" customFormat="true" x14ac:dyDescent="0.25">
      <c r="A178" s="383"/>
      <c r="B178" s="133"/>
      <c r="L178" s="133"/>
      <c r="V178" s="133"/>
      <c r="AF178" s="133"/>
      <c r="AP178" s="133"/>
      <c r="AZ178" s="133"/>
      <c r="BJ178" s="133"/>
      <c r="BT178" s="133"/>
      <c r="CD178" s="133"/>
      <c r="CN178" s="133"/>
      <c r="CX178" s="133"/>
      <c r="DH178" s="133"/>
      <c r="DR178" s="133"/>
      <c r="EB178" s="133"/>
      <c r="EL178" s="133"/>
      <c r="EV178" s="133"/>
      <c r="FF178" s="133"/>
      <c r="FP178" s="133"/>
      <c r="FZ178" s="133"/>
      <c r="GJ178" s="133"/>
      <c r="GT178" s="133"/>
      <c r="HD178" s="133"/>
      <c r="HN178" s="133"/>
      <c r="HX178" s="133"/>
    </row>
    <row xmlns:x14ac="http://schemas.microsoft.com/office/spreadsheetml/2009/9/ac" r="179" s="3" customFormat="true" x14ac:dyDescent="0.25">
      <c r="A179" s="383"/>
      <c r="B179" s="133"/>
      <c r="L179" s="133"/>
      <c r="V179" s="133"/>
      <c r="AF179" s="133"/>
      <c r="AP179" s="133"/>
      <c r="AZ179" s="133"/>
      <c r="BJ179" s="133"/>
      <c r="BT179" s="133"/>
      <c r="CD179" s="133"/>
      <c r="CN179" s="133"/>
      <c r="CX179" s="133"/>
      <c r="DH179" s="133"/>
      <c r="DR179" s="133"/>
      <c r="EB179" s="133"/>
      <c r="EL179" s="133"/>
      <c r="EV179" s="133"/>
      <c r="FF179" s="133"/>
      <c r="FP179" s="133"/>
      <c r="FZ179" s="133"/>
      <c r="GJ179" s="133"/>
      <c r="GT179" s="133"/>
      <c r="HD179" s="133"/>
      <c r="HN179" s="133"/>
      <c r="HX179" s="133"/>
    </row>
    <row xmlns:x14ac="http://schemas.microsoft.com/office/spreadsheetml/2009/9/ac" r="180" s="3" customFormat="true" x14ac:dyDescent="0.25">
      <c r="A180" s="383"/>
      <c r="B180" s="133"/>
      <c r="L180" s="133"/>
      <c r="V180" s="133"/>
      <c r="AF180" s="133"/>
      <c r="AP180" s="133"/>
      <c r="AZ180" s="133"/>
      <c r="BJ180" s="133"/>
      <c r="BT180" s="133"/>
      <c r="CD180" s="133"/>
      <c r="CN180" s="133"/>
      <c r="CX180" s="133"/>
      <c r="DH180" s="133"/>
      <c r="DR180" s="133"/>
      <c r="EB180" s="133"/>
      <c r="EL180" s="133"/>
      <c r="EV180" s="133"/>
      <c r="FF180" s="133"/>
      <c r="FP180" s="133"/>
      <c r="FZ180" s="133"/>
      <c r="GJ180" s="133"/>
      <c r="GT180" s="133"/>
      <c r="HD180" s="133"/>
      <c r="HN180" s="133"/>
      <c r="HX180" s="133"/>
    </row>
    <row xmlns:x14ac="http://schemas.microsoft.com/office/spreadsheetml/2009/9/ac" r="181" s="3" customFormat="true" x14ac:dyDescent="0.25">
      <c r="A181" s="383"/>
      <c r="B181" s="133"/>
      <c r="L181" s="133"/>
      <c r="V181" s="133"/>
      <c r="AF181" s="133"/>
      <c r="AP181" s="133"/>
      <c r="AZ181" s="133"/>
      <c r="BJ181" s="133"/>
      <c r="BT181" s="133"/>
      <c r="CD181" s="133"/>
      <c r="CN181" s="133"/>
      <c r="CX181" s="133"/>
      <c r="DH181" s="133"/>
      <c r="DR181" s="133"/>
      <c r="EB181" s="133"/>
      <c r="EL181" s="133"/>
      <c r="EV181" s="133"/>
      <c r="FF181" s="133"/>
      <c r="FP181" s="133"/>
      <c r="FZ181" s="133"/>
      <c r="GJ181" s="133"/>
      <c r="GT181" s="133"/>
      <c r="HD181" s="133"/>
      <c r="HN181" s="133"/>
      <c r="HX181" s="133"/>
    </row>
    <row xmlns:x14ac="http://schemas.microsoft.com/office/spreadsheetml/2009/9/ac" r="182" s="3" customFormat="true" x14ac:dyDescent="0.25">
      <c r="A182" s="383"/>
      <c r="B182" s="133"/>
      <c r="L182" s="133"/>
      <c r="V182" s="133"/>
      <c r="AF182" s="133"/>
      <c r="AP182" s="133"/>
      <c r="AZ182" s="133"/>
      <c r="BJ182" s="133"/>
      <c r="BT182" s="133"/>
      <c r="CD182" s="133"/>
      <c r="CN182" s="133"/>
      <c r="CX182" s="133"/>
      <c r="DH182" s="133"/>
      <c r="DR182" s="133"/>
      <c r="EB182" s="133"/>
      <c r="EL182" s="133"/>
      <c r="EV182" s="133"/>
      <c r="FF182" s="133"/>
      <c r="FP182" s="133"/>
      <c r="FZ182" s="133"/>
      <c r="GJ182" s="133"/>
      <c r="GT182" s="133"/>
      <c r="HD182" s="133"/>
      <c r="HN182" s="133"/>
      <c r="HX182" s="133"/>
    </row>
    <row xmlns:x14ac="http://schemas.microsoft.com/office/spreadsheetml/2009/9/ac" r="183" s="3" customFormat="true" x14ac:dyDescent="0.25">
      <c r="A183" s="383"/>
      <c r="B183" s="133"/>
      <c r="L183" s="133"/>
      <c r="V183" s="133"/>
      <c r="AF183" s="133"/>
      <c r="AP183" s="133"/>
      <c r="AZ183" s="133"/>
      <c r="BJ183" s="133"/>
      <c r="BT183" s="133"/>
      <c r="CD183" s="133"/>
      <c r="CN183" s="133"/>
      <c r="CX183" s="133"/>
      <c r="DH183" s="133"/>
      <c r="DR183" s="133"/>
      <c r="EB183" s="133"/>
      <c r="EL183" s="133"/>
      <c r="EV183" s="133"/>
      <c r="FF183" s="133"/>
      <c r="FP183" s="133"/>
      <c r="FZ183" s="133"/>
      <c r="GJ183" s="133"/>
      <c r="GT183" s="133"/>
      <c r="HD183" s="133"/>
      <c r="HN183" s="133"/>
      <c r="HX183" s="133"/>
    </row>
    <row xmlns:x14ac="http://schemas.microsoft.com/office/spreadsheetml/2009/9/ac" r="184" s="3" customFormat="true" x14ac:dyDescent="0.25">
      <c r="A184" s="383"/>
      <c r="B184" s="133"/>
      <c r="L184" s="133"/>
      <c r="V184" s="133"/>
      <c r="AF184" s="133"/>
      <c r="AP184" s="133"/>
      <c r="AZ184" s="133"/>
      <c r="BJ184" s="133"/>
      <c r="BT184" s="133"/>
      <c r="CD184" s="133"/>
      <c r="CN184" s="133"/>
      <c r="CX184" s="133"/>
      <c r="DH184" s="133"/>
      <c r="DR184" s="133"/>
      <c r="EB184" s="133"/>
      <c r="EL184" s="133"/>
      <c r="EV184" s="133"/>
      <c r="FF184" s="133"/>
      <c r="FP184" s="133"/>
      <c r="FZ184" s="133"/>
      <c r="GJ184" s="133"/>
      <c r="GT184" s="133"/>
      <c r="HD184" s="133"/>
      <c r="HN184" s="133"/>
      <c r="HX184" s="133"/>
    </row>
    <row xmlns:x14ac="http://schemas.microsoft.com/office/spreadsheetml/2009/9/ac" r="185" s="3" customFormat="true" x14ac:dyDescent="0.25">
      <c r="A185" s="383"/>
      <c r="B185" s="133"/>
      <c r="L185" s="133"/>
      <c r="V185" s="133"/>
      <c r="AF185" s="133"/>
      <c r="AP185" s="133"/>
      <c r="AZ185" s="133"/>
      <c r="BJ185" s="133"/>
      <c r="BT185" s="133"/>
      <c r="CD185" s="133"/>
      <c r="CN185" s="133"/>
      <c r="CX185" s="133"/>
      <c r="DH185" s="133"/>
      <c r="DR185" s="133"/>
      <c r="EB185" s="133"/>
      <c r="EL185" s="133"/>
      <c r="EV185" s="133"/>
      <c r="FF185" s="133"/>
      <c r="FP185" s="133"/>
      <c r="FZ185" s="133"/>
      <c r="GJ185" s="133"/>
      <c r="GT185" s="133"/>
      <c r="HD185" s="133"/>
      <c r="HN185" s="133"/>
      <c r="HX185" s="133"/>
    </row>
    <row xmlns:x14ac="http://schemas.microsoft.com/office/spreadsheetml/2009/9/ac" r="186" s="3" customFormat="true" x14ac:dyDescent="0.25">
      <c r="A186" s="383"/>
      <c r="B186" s="133"/>
      <c r="L186" s="133"/>
      <c r="V186" s="133"/>
      <c r="AF186" s="133"/>
      <c r="AP186" s="133"/>
      <c r="AZ186" s="133"/>
      <c r="BJ186" s="133"/>
      <c r="BT186" s="133"/>
      <c r="CD186" s="133"/>
      <c r="CN186" s="133"/>
      <c r="CX186" s="133"/>
      <c r="DH186" s="133"/>
      <c r="DR186" s="133"/>
      <c r="EB186" s="133"/>
      <c r="EL186" s="133"/>
      <c r="EV186" s="133"/>
      <c r="FF186" s="133"/>
      <c r="FP186" s="133"/>
      <c r="FZ186" s="133"/>
      <c r="GJ186" s="133"/>
      <c r="GT186" s="133"/>
      <c r="HD186" s="133"/>
      <c r="HN186" s="133"/>
      <c r="HX186" s="133"/>
    </row>
    <row xmlns:x14ac="http://schemas.microsoft.com/office/spreadsheetml/2009/9/ac" r="187" s="3" customFormat="true" x14ac:dyDescent="0.25">
      <c r="A187" s="383"/>
      <c r="B187" s="133"/>
      <c r="L187" s="133"/>
      <c r="V187" s="133"/>
      <c r="AF187" s="133"/>
      <c r="AP187" s="133"/>
      <c r="AZ187" s="133"/>
      <c r="BJ187" s="133"/>
      <c r="BT187" s="133"/>
      <c r="CD187" s="133"/>
      <c r="CN187" s="133"/>
      <c r="CX187" s="133"/>
      <c r="DH187" s="133"/>
      <c r="DR187" s="133"/>
      <c r="EB187" s="133"/>
      <c r="EL187" s="133"/>
      <c r="EV187" s="133"/>
      <c r="FF187" s="133"/>
      <c r="FP187" s="133"/>
      <c r="FZ187" s="133"/>
      <c r="GJ187" s="133"/>
      <c r="GT187" s="133"/>
      <c r="HD187" s="133"/>
      <c r="HN187" s="133"/>
      <c r="HX187" s="133"/>
    </row>
    <row xmlns:x14ac="http://schemas.microsoft.com/office/spreadsheetml/2009/9/ac" r="188" s="3" customFormat="true" x14ac:dyDescent="0.25">
      <c r="A188" s="383"/>
      <c r="B188" s="133"/>
      <c r="L188" s="133"/>
      <c r="V188" s="133"/>
      <c r="AF188" s="133"/>
      <c r="AP188" s="133"/>
      <c r="AZ188" s="133"/>
      <c r="BJ188" s="133"/>
      <c r="BT188" s="133"/>
      <c r="CD188" s="133"/>
      <c r="CN188" s="133"/>
      <c r="CX188" s="133"/>
      <c r="DH188" s="133"/>
      <c r="DR188" s="133"/>
      <c r="EB188" s="133"/>
      <c r="EL188" s="133"/>
      <c r="EV188" s="133"/>
      <c r="FF188" s="133"/>
      <c r="FP188" s="133"/>
      <c r="FZ188" s="133"/>
      <c r="GJ188" s="133"/>
      <c r="GT188" s="133"/>
      <c r="HD188" s="133"/>
      <c r="HN188" s="133"/>
      <c r="HX188" s="133"/>
    </row>
    <row xmlns:x14ac="http://schemas.microsoft.com/office/spreadsheetml/2009/9/ac" r="189" s="3" customFormat="true" x14ac:dyDescent="0.25">
      <c r="A189" s="383"/>
      <c r="B189" s="133"/>
      <c r="L189" s="133"/>
      <c r="V189" s="133"/>
      <c r="AF189" s="133"/>
      <c r="AP189" s="133"/>
      <c r="AZ189" s="133"/>
      <c r="BJ189" s="133"/>
      <c r="BT189" s="133"/>
      <c r="CD189" s="133"/>
      <c r="CN189" s="133"/>
      <c r="CX189" s="133"/>
      <c r="DH189" s="133"/>
      <c r="DR189" s="133"/>
      <c r="EB189" s="133"/>
      <c r="EL189" s="133"/>
      <c r="EV189" s="133"/>
      <c r="FF189" s="133"/>
      <c r="FP189" s="133"/>
      <c r="FZ189" s="133"/>
      <c r="GJ189" s="133"/>
      <c r="GT189" s="133"/>
      <c r="HD189" s="133"/>
      <c r="HN189" s="133"/>
      <c r="HX189" s="133"/>
    </row>
    <row xmlns:x14ac="http://schemas.microsoft.com/office/spreadsheetml/2009/9/ac" r="190" s="3" customFormat="true" x14ac:dyDescent="0.25">
      <c r="A190" s="383"/>
      <c r="B190" s="133"/>
      <c r="L190" s="133"/>
      <c r="V190" s="133"/>
      <c r="AF190" s="133"/>
      <c r="AP190" s="133"/>
      <c r="AZ190" s="133"/>
      <c r="BJ190" s="133"/>
      <c r="BT190" s="133"/>
      <c r="CD190" s="133"/>
      <c r="CN190" s="133"/>
      <c r="CX190" s="133"/>
      <c r="DH190" s="133"/>
      <c r="DR190" s="133"/>
      <c r="EB190" s="133"/>
      <c r="EL190" s="133"/>
      <c r="EV190" s="133"/>
      <c r="FF190" s="133"/>
      <c r="FP190" s="133"/>
      <c r="FZ190" s="133"/>
      <c r="GJ190" s="133"/>
      <c r="GT190" s="133"/>
      <c r="HD190" s="133"/>
      <c r="HN190" s="133"/>
      <c r="HX190" s="133"/>
    </row>
    <row xmlns:x14ac="http://schemas.microsoft.com/office/spreadsheetml/2009/9/ac" r="191" s="3" customFormat="true" x14ac:dyDescent="0.25">
      <c r="A191" s="383"/>
      <c r="B191" s="133"/>
      <c r="L191" s="133"/>
      <c r="V191" s="133"/>
      <c r="AF191" s="133"/>
      <c r="AP191" s="133"/>
      <c r="AZ191" s="133"/>
      <c r="BJ191" s="133"/>
      <c r="BT191" s="133"/>
      <c r="CD191" s="133"/>
      <c r="CN191" s="133"/>
      <c r="CX191" s="133"/>
      <c r="DH191" s="133"/>
      <c r="DR191" s="133"/>
      <c r="EB191" s="133"/>
      <c r="EL191" s="133"/>
      <c r="EV191" s="133"/>
      <c r="FF191" s="133"/>
      <c r="FP191" s="133"/>
      <c r="FZ191" s="133"/>
      <c r="GJ191" s="133"/>
      <c r="GT191" s="133"/>
      <c r="HD191" s="133"/>
      <c r="HN191" s="133"/>
      <c r="HX191" s="133"/>
    </row>
    <row xmlns:x14ac="http://schemas.microsoft.com/office/spreadsheetml/2009/9/ac" r="192" s="3" customFormat="true" x14ac:dyDescent="0.25">
      <c r="A192" s="383"/>
      <c r="B192" s="133"/>
      <c r="L192" s="133"/>
      <c r="V192" s="133"/>
      <c r="AF192" s="133"/>
      <c r="AP192" s="133"/>
      <c r="AZ192" s="133"/>
      <c r="BJ192" s="133"/>
      <c r="BT192" s="133"/>
      <c r="CD192" s="133"/>
      <c r="CN192" s="133"/>
      <c r="CX192" s="133"/>
      <c r="DH192" s="133"/>
      <c r="DR192" s="133"/>
      <c r="EB192" s="133"/>
      <c r="EL192" s="133"/>
      <c r="EV192" s="133"/>
      <c r="FF192" s="133"/>
      <c r="FP192" s="133"/>
      <c r="FZ192" s="133"/>
      <c r="GJ192" s="133"/>
      <c r="GT192" s="133"/>
      <c r="HD192" s="133"/>
      <c r="HN192" s="133"/>
      <c r="HX192" s="133"/>
    </row>
    <row xmlns:x14ac="http://schemas.microsoft.com/office/spreadsheetml/2009/9/ac" r="193" s="3" customFormat="true" x14ac:dyDescent="0.25">
      <c r="A193" s="383"/>
      <c r="B193" s="133"/>
      <c r="L193" s="133"/>
      <c r="V193" s="133"/>
      <c r="AF193" s="133"/>
      <c r="AP193" s="133"/>
      <c r="AZ193" s="133"/>
      <c r="BJ193" s="133"/>
      <c r="BT193" s="133"/>
      <c r="CD193" s="133"/>
      <c r="CN193" s="133"/>
      <c r="CX193" s="133"/>
      <c r="DH193" s="133"/>
      <c r="DR193" s="133"/>
      <c r="EB193" s="133"/>
      <c r="EL193" s="133"/>
      <c r="EV193" s="133"/>
      <c r="FF193" s="133"/>
      <c r="FP193" s="133"/>
      <c r="FZ193" s="133"/>
      <c r="GJ193" s="133"/>
      <c r="GT193" s="133"/>
      <c r="HD193" s="133"/>
      <c r="HN193" s="133"/>
      <c r="HX193" s="133"/>
    </row>
    <row xmlns:x14ac="http://schemas.microsoft.com/office/spreadsheetml/2009/9/ac" r="194" s="3" customFormat="true" x14ac:dyDescent="0.25">
      <c r="A194" s="383"/>
      <c r="B194" s="133"/>
      <c r="L194" s="133"/>
      <c r="V194" s="133"/>
      <c r="AF194" s="133"/>
      <c r="AP194" s="133"/>
      <c r="AZ194" s="133"/>
      <c r="BJ194" s="133"/>
      <c r="BT194" s="133"/>
      <c r="CD194" s="133"/>
      <c r="CN194" s="133"/>
      <c r="CX194" s="133"/>
      <c r="DH194" s="133"/>
      <c r="DR194" s="133"/>
      <c r="EB194" s="133"/>
      <c r="EL194" s="133"/>
      <c r="EV194" s="133"/>
      <c r="FF194" s="133"/>
      <c r="FP194" s="133"/>
      <c r="FZ194" s="133"/>
      <c r="GJ194" s="133"/>
      <c r="GT194" s="133"/>
      <c r="HD194" s="133"/>
      <c r="HN194" s="133"/>
      <c r="HX194" s="133"/>
    </row>
    <row xmlns:x14ac="http://schemas.microsoft.com/office/spreadsheetml/2009/9/ac" r="195" s="3" customFormat="true" x14ac:dyDescent="0.25">
      <c r="A195" s="383"/>
      <c r="B195" s="133"/>
      <c r="L195" s="133"/>
      <c r="V195" s="133"/>
      <c r="AF195" s="133"/>
      <c r="AP195" s="133"/>
      <c r="AZ195" s="133"/>
      <c r="BJ195" s="133"/>
      <c r="BT195" s="133"/>
      <c r="CD195" s="133"/>
      <c r="CN195" s="133"/>
      <c r="CX195" s="133"/>
      <c r="DH195" s="133"/>
      <c r="DR195" s="133"/>
      <c r="EB195" s="133"/>
      <c r="EL195" s="133"/>
      <c r="EV195" s="133"/>
      <c r="FF195" s="133"/>
      <c r="FP195" s="133"/>
      <c r="FZ195" s="133"/>
      <c r="GJ195" s="133"/>
      <c r="GT195" s="133"/>
      <c r="HD195" s="133"/>
      <c r="HN195" s="133"/>
      <c r="HX195" s="133"/>
    </row>
    <row xmlns:x14ac="http://schemas.microsoft.com/office/spreadsheetml/2009/9/ac" r="196" s="3" customFormat="true" x14ac:dyDescent="0.25">
      <c r="A196" s="383"/>
      <c r="B196" s="133"/>
      <c r="L196" s="133"/>
      <c r="V196" s="133"/>
      <c r="AF196" s="133"/>
      <c r="AP196" s="133"/>
      <c r="AZ196" s="133"/>
      <c r="BJ196" s="133"/>
      <c r="BT196" s="133"/>
      <c r="CD196" s="133"/>
      <c r="CN196" s="133"/>
      <c r="CX196" s="133"/>
      <c r="DH196" s="133"/>
      <c r="DR196" s="133"/>
      <c r="EB196" s="133"/>
      <c r="EL196" s="133"/>
      <c r="EV196" s="133"/>
      <c r="FF196" s="133"/>
      <c r="FP196" s="133"/>
      <c r="FZ196" s="133"/>
      <c r="GJ196" s="133"/>
      <c r="GT196" s="133"/>
      <c r="HD196" s="133"/>
      <c r="HN196" s="133"/>
      <c r="HX196" s="133"/>
    </row>
    <row xmlns:x14ac="http://schemas.microsoft.com/office/spreadsheetml/2009/9/ac" r="197" s="3" customFormat="true" x14ac:dyDescent="0.25">
      <c r="A197" s="383"/>
      <c r="B197" s="133"/>
      <c r="L197" s="133"/>
      <c r="V197" s="133"/>
      <c r="AF197" s="133"/>
      <c r="AP197" s="133"/>
      <c r="AZ197" s="133"/>
      <c r="BJ197" s="133"/>
      <c r="BT197" s="133"/>
      <c r="CD197" s="133"/>
      <c r="CN197" s="133"/>
      <c r="CX197" s="133"/>
      <c r="DH197" s="133"/>
      <c r="DR197" s="133"/>
      <c r="EB197" s="133"/>
      <c r="EL197" s="133"/>
      <c r="EV197" s="133"/>
      <c r="FF197" s="133"/>
      <c r="FP197" s="133"/>
      <c r="FZ197" s="133"/>
      <c r="GJ197" s="133"/>
      <c r="GT197" s="133"/>
      <c r="HD197" s="133"/>
      <c r="HN197" s="133"/>
      <c r="HX197" s="133"/>
    </row>
    <row xmlns:x14ac="http://schemas.microsoft.com/office/spreadsheetml/2009/9/ac" r="198" s="3" customFormat="true" x14ac:dyDescent="0.25">
      <c r="A198" s="383"/>
      <c r="B198" s="133"/>
      <c r="L198" s="133"/>
      <c r="V198" s="133"/>
      <c r="AF198" s="133"/>
      <c r="AP198" s="133"/>
      <c r="AZ198" s="133"/>
      <c r="BJ198" s="133"/>
      <c r="BT198" s="133"/>
      <c r="CD198" s="133"/>
      <c r="CN198" s="133"/>
      <c r="CX198" s="133"/>
      <c r="DH198" s="133"/>
      <c r="DR198" s="133"/>
      <c r="EB198" s="133"/>
      <c r="EL198" s="133"/>
      <c r="EV198" s="133"/>
      <c r="FF198" s="133"/>
      <c r="FP198" s="133"/>
      <c r="FZ198" s="133"/>
      <c r="GJ198" s="133"/>
      <c r="GT198" s="133"/>
      <c r="HD198" s="133"/>
      <c r="HN198" s="133"/>
      <c r="HX198" s="133"/>
    </row>
    <row xmlns:x14ac="http://schemas.microsoft.com/office/spreadsheetml/2009/9/ac" r="199" s="3" customFormat="true" x14ac:dyDescent="0.25">
      <c r="A199" s="383"/>
      <c r="B199" s="133"/>
      <c r="L199" s="133"/>
      <c r="V199" s="133"/>
      <c r="AF199" s="133"/>
      <c r="AP199" s="133"/>
      <c r="AZ199" s="133"/>
      <c r="BJ199" s="133"/>
      <c r="BT199" s="133"/>
      <c r="CD199" s="133"/>
      <c r="CN199" s="133"/>
      <c r="CX199" s="133"/>
      <c r="DH199" s="133"/>
      <c r="DR199" s="133"/>
      <c r="EB199" s="133"/>
      <c r="EL199" s="133"/>
      <c r="EV199" s="133"/>
      <c r="FF199" s="133"/>
      <c r="FP199" s="133"/>
      <c r="FZ199" s="133"/>
      <c r="GJ199" s="133"/>
      <c r="GT199" s="133"/>
      <c r="HD199" s="133"/>
      <c r="HN199" s="133"/>
      <c r="HX199" s="133"/>
    </row>
    <row xmlns:x14ac="http://schemas.microsoft.com/office/spreadsheetml/2009/9/ac" r="200" s="3" customFormat="true" x14ac:dyDescent="0.25">
      <c r="A200" s="383"/>
      <c r="B200" s="133"/>
      <c r="L200" s="133"/>
      <c r="V200" s="133"/>
      <c r="AF200" s="133"/>
      <c r="AP200" s="133"/>
      <c r="AZ200" s="133"/>
      <c r="BJ200" s="133"/>
      <c r="BT200" s="133"/>
      <c r="CD200" s="133"/>
      <c r="CN200" s="133"/>
      <c r="CX200" s="133"/>
      <c r="DH200" s="133"/>
      <c r="DR200" s="133"/>
      <c r="EB200" s="133"/>
      <c r="EL200" s="133"/>
      <c r="EV200" s="133"/>
      <c r="FF200" s="133"/>
      <c r="FP200" s="133"/>
      <c r="FZ200" s="133"/>
      <c r="GJ200" s="133"/>
      <c r="GT200" s="133"/>
      <c r="HD200" s="133"/>
      <c r="HN200" s="133"/>
      <c r="HX200" s="133"/>
    </row>
    <row xmlns:x14ac="http://schemas.microsoft.com/office/spreadsheetml/2009/9/ac" r="201" s="3" customFormat="true" x14ac:dyDescent="0.25">
      <c r="A201" s="383"/>
      <c r="B201" s="133"/>
      <c r="L201" s="133"/>
      <c r="V201" s="133"/>
      <c r="AF201" s="133"/>
      <c r="AP201" s="133"/>
      <c r="AZ201" s="133"/>
      <c r="BJ201" s="133"/>
      <c r="BT201" s="133"/>
      <c r="CD201" s="133"/>
      <c r="CN201" s="133"/>
      <c r="CX201" s="133"/>
      <c r="DH201" s="133"/>
      <c r="DR201" s="133"/>
      <c r="EB201" s="133"/>
      <c r="EL201" s="133"/>
      <c r="EV201" s="133"/>
      <c r="FF201" s="133"/>
      <c r="FP201" s="133"/>
      <c r="FZ201" s="133"/>
      <c r="GJ201" s="133"/>
      <c r="GT201" s="133"/>
      <c r="HD201" s="133"/>
      <c r="HN201" s="133"/>
      <c r="HX201" s="133"/>
    </row>
    <row xmlns:x14ac="http://schemas.microsoft.com/office/spreadsheetml/2009/9/ac" r="202" s="3" customFormat="true" x14ac:dyDescent="0.25">
      <c r="A202" s="383"/>
      <c r="B202" s="133"/>
      <c r="L202" s="133"/>
      <c r="V202" s="133"/>
      <c r="AF202" s="133"/>
      <c r="AP202" s="133"/>
      <c r="AZ202" s="133"/>
      <c r="BJ202" s="133"/>
      <c r="BT202" s="133"/>
      <c r="CD202" s="133"/>
      <c r="CN202" s="133"/>
      <c r="CX202" s="133"/>
      <c r="DH202" s="133"/>
      <c r="DR202" s="133"/>
      <c r="EB202" s="133"/>
      <c r="EL202" s="133"/>
      <c r="EV202" s="133"/>
      <c r="FF202" s="133"/>
      <c r="FP202" s="133"/>
      <c r="FZ202" s="133"/>
      <c r="GJ202" s="133"/>
      <c r="GT202" s="133"/>
      <c r="HD202" s="133"/>
      <c r="HN202" s="133"/>
      <c r="HX202" s="133"/>
    </row>
    <row xmlns:x14ac="http://schemas.microsoft.com/office/spreadsheetml/2009/9/ac" r="203" s="3" customFormat="true" x14ac:dyDescent="0.25">
      <c r="A203" s="383"/>
      <c r="B203" s="133"/>
      <c r="L203" s="133"/>
      <c r="V203" s="133"/>
      <c r="AF203" s="133"/>
      <c r="AP203" s="133"/>
      <c r="AZ203" s="133"/>
      <c r="BJ203" s="133"/>
      <c r="BT203" s="133"/>
      <c r="CD203" s="133"/>
      <c r="CN203" s="133"/>
      <c r="CX203" s="133"/>
      <c r="DH203" s="133"/>
      <c r="DR203" s="133"/>
      <c r="EB203" s="133"/>
      <c r="EL203" s="133"/>
      <c r="EV203" s="133"/>
      <c r="FF203" s="133"/>
      <c r="FP203" s="133"/>
      <c r="FZ203" s="133"/>
      <c r="GJ203" s="133"/>
      <c r="GT203" s="133"/>
      <c r="HD203" s="133"/>
      <c r="HN203" s="133"/>
      <c r="HX203" s="133"/>
    </row>
    <row xmlns:x14ac="http://schemas.microsoft.com/office/spreadsheetml/2009/9/ac" r="204" s="3" customFormat="true" x14ac:dyDescent="0.25">
      <c r="A204" s="383"/>
      <c r="B204" s="133"/>
      <c r="L204" s="133"/>
      <c r="V204" s="133"/>
      <c r="AF204" s="133"/>
      <c r="AP204" s="133"/>
      <c r="AZ204" s="133"/>
      <c r="BJ204" s="133"/>
      <c r="BT204" s="133"/>
      <c r="CD204" s="133"/>
      <c r="CN204" s="133"/>
      <c r="CX204" s="133"/>
      <c r="DH204" s="133"/>
      <c r="DR204" s="133"/>
      <c r="EB204" s="133"/>
      <c r="EL204" s="133"/>
      <c r="EV204" s="133"/>
      <c r="FF204" s="133"/>
      <c r="FP204" s="133"/>
      <c r="FZ204" s="133"/>
      <c r="GJ204" s="133"/>
      <c r="GT204" s="133"/>
      <c r="HD204" s="133"/>
      <c r="HN204" s="133"/>
      <c r="HX204" s="133"/>
    </row>
    <row xmlns:x14ac="http://schemas.microsoft.com/office/spreadsheetml/2009/9/ac" r="205" s="3" customFormat="true" x14ac:dyDescent="0.25">
      <c r="A205" s="383"/>
      <c r="B205" s="133"/>
      <c r="L205" s="133"/>
      <c r="V205" s="133"/>
      <c r="AF205" s="133"/>
      <c r="AP205" s="133"/>
      <c r="AZ205" s="133"/>
      <c r="BJ205" s="133"/>
      <c r="BT205" s="133"/>
      <c r="CD205" s="133"/>
      <c r="CN205" s="133"/>
      <c r="CX205" s="133"/>
      <c r="DH205" s="133"/>
      <c r="DR205" s="133"/>
      <c r="EB205" s="133"/>
      <c r="EL205" s="133"/>
      <c r="EV205" s="133"/>
      <c r="FF205" s="133"/>
      <c r="FP205" s="133"/>
      <c r="FZ205" s="133"/>
      <c r="GJ205" s="133"/>
      <c r="GT205" s="133"/>
      <c r="HD205" s="133"/>
      <c r="HN205" s="133"/>
      <c r="HX205" s="133"/>
    </row>
    <row xmlns:x14ac="http://schemas.microsoft.com/office/spreadsheetml/2009/9/ac" r="206" s="3" customFormat="true" x14ac:dyDescent="0.25">
      <c r="A206" s="383"/>
      <c r="B206" s="133"/>
      <c r="L206" s="133"/>
      <c r="V206" s="133"/>
      <c r="AF206" s="133"/>
      <c r="AP206" s="133"/>
      <c r="AZ206" s="133"/>
      <c r="BJ206" s="133"/>
      <c r="BT206" s="133"/>
      <c r="CD206" s="133"/>
      <c r="CN206" s="133"/>
      <c r="CX206" s="133"/>
      <c r="DH206" s="133"/>
      <c r="DR206" s="133"/>
      <c r="EB206" s="133"/>
      <c r="EL206" s="133"/>
      <c r="EV206" s="133"/>
      <c r="FF206" s="133"/>
      <c r="FP206" s="133"/>
      <c r="FZ206" s="133"/>
      <c r="GJ206" s="133"/>
      <c r="GT206" s="133"/>
      <c r="HD206" s="133"/>
      <c r="HN206" s="133"/>
      <c r="HX206" s="133"/>
    </row>
    <row xmlns:x14ac="http://schemas.microsoft.com/office/spreadsheetml/2009/9/ac" r="207" s="3" customFormat="true" x14ac:dyDescent="0.25">
      <c r="A207" s="383"/>
      <c r="B207" s="133"/>
      <c r="L207" s="133"/>
      <c r="V207" s="133"/>
      <c r="AF207" s="133"/>
      <c r="AP207" s="133"/>
      <c r="AZ207" s="133"/>
      <c r="BJ207" s="133"/>
      <c r="BT207" s="133"/>
      <c r="CD207" s="133"/>
      <c r="CN207" s="133"/>
      <c r="CX207" s="133"/>
      <c r="DH207" s="133"/>
      <c r="DR207" s="133"/>
      <c r="EB207" s="133"/>
      <c r="EL207" s="133"/>
      <c r="EV207" s="133"/>
      <c r="FF207" s="133"/>
      <c r="FP207" s="133"/>
      <c r="FZ207" s="133"/>
      <c r="GJ207" s="133"/>
      <c r="GT207" s="133"/>
      <c r="HD207" s="133"/>
      <c r="HN207" s="133"/>
      <c r="HX207" s="133"/>
    </row>
    <row xmlns:x14ac="http://schemas.microsoft.com/office/spreadsheetml/2009/9/ac" r="208" s="3" customFormat="true" x14ac:dyDescent="0.25">
      <c r="A208" s="383"/>
      <c r="B208" s="133"/>
      <c r="L208" s="133"/>
      <c r="V208" s="133"/>
      <c r="AF208" s="133"/>
      <c r="AP208" s="133"/>
      <c r="AZ208" s="133"/>
      <c r="BJ208" s="133"/>
      <c r="BT208" s="133"/>
      <c r="CD208" s="133"/>
      <c r="CN208" s="133"/>
      <c r="CX208" s="133"/>
      <c r="DH208" s="133"/>
      <c r="DR208" s="133"/>
      <c r="EB208" s="133"/>
      <c r="EL208" s="133"/>
      <c r="EV208" s="133"/>
      <c r="FF208" s="133"/>
      <c r="FP208" s="133"/>
      <c r="FZ208" s="133"/>
      <c r="GJ208" s="133"/>
      <c r="GT208" s="133"/>
      <c r="HD208" s="133"/>
      <c r="HN208" s="133"/>
      <c r="HX208" s="133"/>
    </row>
    <row xmlns:x14ac="http://schemas.microsoft.com/office/spreadsheetml/2009/9/ac" r="209" s="3" customFormat="true" x14ac:dyDescent="0.25">
      <c r="A209" s="383"/>
      <c r="B209" s="133"/>
      <c r="L209" s="133"/>
      <c r="V209" s="133"/>
      <c r="AF209" s="133"/>
      <c r="AP209" s="133"/>
      <c r="AZ209" s="133"/>
      <c r="BJ209" s="133"/>
      <c r="BT209" s="133"/>
      <c r="CD209" s="133"/>
      <c r="CN209" s="133"/>
      <c r="CX209" s="133"/>
      <c r="DH209" s="133"/>
      <c r="DR209" s="133"/>
      <c r="EB209" s="133"/>
      <c r="EL209" s="133"/>
      <c r="EV209" s="133"/>
      <c r="FF209" s="133"/>
      <c r="FP209" s="133"/>
      <c r="FZ209" s="133"/>
      <c r="GJ209" s="133"/>
      <c r="GT209" s="133"/>
      <c r="HD209" s="133"/>
      <c r="HN209" s="133"/>
      <c r="HX209" s="133"/>
    </row>
    <row xmlns:x14ac="http://schemas.microsoft.com/office/spreadsheetml/2009/9/ac" r="210" s="3" customFormat="true" x14ac:dyDescent="0.25">
      <c r="A210" s="383"/>
      <c r="B210" s="133"/>
      <c r="L210" s="133"/>
      <c r="V210" s="133"/>
      <c r="AF210" s="133"/>
      <c r="AP210" s="133"/>
      <c r="AZ210" s="133"/>
      <c r="BJ210" s="133"/>
      <c r="BT210" s="133"/>
      <c r="CD210" s="133"/>
      <c r="CN210" s="133"/>
      <c r="CX210" s="133"/>
      <c r="DH210" s="133"/>
      <c r="DR210" s="133"/>
      <c r="EB210" s="133"/>
      <c r="EL210" s="133"/>
      <c r="EV210" s="133"/>
      <c r="FF210" s="133"/>
      <c r="FP210" s="133"/>
      <c r="FZ210" s="133"/>
      <c r="GJ210" s="133"/>
      <c r="GT210" s="133"/>
      <c r="HD210" s="133"/>
      <c r="HN210" s="133"/>
      <c r="HX210" s="133"/>
    </row>
    <row xmlns:x14ac="http://schemas.microsoft.com/office/spreadsheetml/2009/9/ac" r="211" s="3" customFormat="true" x14ac:dyDescent="0.25">
      <c r="A211" s="383"/>
      <c r="B211" s="133"/>
      <c r="L211" s="133"/>
      <c r="V211" s="133"/>
      <c r="AF211" s="133"/>
      <c r="AP211" s="133"/>
      <c r="AZ211" s="133"/>
      <c r="BJ211" s="133"/>
      <c r="BT211" s="133"/>
      <c r="CD211" s="133"/>
      <c r="CN211" s="133"/>
      <c r="CX211" s="133"/>
      <c r="DH211" s="133"/>
      <c r="DR211" s="133"/>
      <c r="EB211" s="133"/>
      <c r="EL211" s="133"/>
      <c r="EV211" s="133"/>
      <c r="FF211" s="133"/>
      <c r="FP211" s="133"/>
      <c r="FZ211" s="133"/>
      <c r="GJ211" s="133"/>
      <c r="GT211" s="133"/>
      <c r="HD211" s="133"/>
      <c r="HN211" s="133"/>
      <c r="HX211" s="133"/>
    </row>
    <row xmlns:x14ac="http://schemas.microsoft.com/office/spreadsheetml/2009/9/ac" r="212" s="3" customFormat="true" x14ac:dyDescent="0.25">
      <c r="A212" s="383"/>
      <c r="B212" s="133"/>
      <c r="L212" s="133"/>
      <c r="V212" s="133"/>
      <c r="AF212" s="133"/>
      <c r="AP212" s="133"/>
      <c r="AZ212" s="133"/>
      <c r="BJ212" s="133"/>
      <c r="BT212" s="133"/>
      <c r="CD212" s="133"/>
      <c r="CN212" s="133"/>
      <c r="CX212" s="133"/>
      <c r="DH212" s="133"/>
      <c r="DR212" s="133"/>
      <c r="EB212" s="133"/>
      <c r="EL212" s="133"/>
      <c r="EV212" s="133"/>
      <c r="FF212" s="133"/>
      <c r="FP212" s="133"/>
      <c r="FZ212" s="133"/>
      <c r="GJ212" s="133"/>
      <c r="GT212" s="133"/>
      <c r="HD212" s="133"/>
      <c r="HN212" s="133"/>
      <c r="HX212" s="133"/>
    </row>
    <row xmlns:x14ac="http://schemas.microsoft.com/office/spreadsheetml/2009/9/ac" r="213" s="3" customFormat="true" x14ac:dyDescent="0.25">
      <c r="A213" s="383"/>
      <c r="B213" s="133"/>
      <c r="L213" s="133"/>
      <c r="V213" s="133"/>
      <c r="AF213" s="133"/>
      <c r="AP213" s="133"/>
      <c r="AZ213" s="133"/>
      <c r="BJ213" s="133"/>
      <c r="BT213" s="133"/>
      <c r="CD213" s="133"/>
      <c r="CN213" s="133"/>
      <c r="CX213" s="133"/>
      <c r="DH213" s="133"/>
      <c r="DR213" s="133"/>
      <c r="EB213" s="133"/>
      <c r="EL213" s="133"/>
      <c r="EV213" s="133"/>
      <c r="FF213" s="133"/>
      <c r="FP213" s="133"/>
      <c r="FZ213" s="133"/>
      <c r="GJ213" s="133"/>
      <c r="GT213" s="133"/>
      <c r="HD213" s="133"/>
      <c r="HN213" s="133"/>
      <c r="HX213" s="133"/>
    </row>
    <row xmlns:x14ac="http://schemas.microsoft.com/office/spreadsheetml/2009/9/ac" r="214" s="3" customFormat="true" x14ac:dyDescent="0.25">
      <c r="A214" s="383"/>
      <c r="B214" s="133"/>
      <c r="L214" s="133"/>
      <c r="V214" s="133"/>
      <c r="AF214" s="133"/>
      <c r="AP214" s="133"/>
      <c r="AZ214" s="133"/>
      <c r="BJ214" s="133"/>
      <c r="BT214" s="133"/>
      <c r="CD214" s="133"/>
      <c r="CN214" s="133"/>
      <c r="CX214" s="133"/>
      <c r="DH214" s="133"/>
      <c r="DR214" s="133"/>
      <c r="EB214" s="133"/>
      <c r="EL214" s="133"/>
      <c r="EV214" s="133"/>
      <c r="FF214" s="133"/>
      <c r="FP214" s="133"/>
      <c r="FZ214" s="133"/>
      <c r="GJ214" s="133"/>
      <c r="GT214" s="133"/>
      <c r="HD214" s="133"/>
      <c r="HN214" s="133"/>
      <c r="HX214" s="133"/>
    </row>
    <row xmlns:x14ac="http://schemas.microsoft.com/office/spreadsheetml/2009/9/ac" r="215" s="3" customFormat="true" x14ac:dyDescent="0.25">
      <c r="A215" s="383"/>
      <c r="B215" s="133"/>
      <c r="L215" s="133"/>
      <c r="V215" s="133"/>
      <c r="AF215" s="133"/>
      <c r="AP215" s="133"/>
      <c r="AZ215" s="133"/>
      <c r="BJ215" s="133"/>
      <c r="BT215" s="133"/>
      <c r="CD215" s="133"/>
      <c r="CN215" s="133"/>
      <c r="CX215" s="133"/>
      <c r="DH215" s="133"/>
      <c r="DR215" s="133"/>
      <c r="EB215" s="133"/>
      <c r="EL215" s="133"/>
      <c r="EV215" s="133"/>
      <c r="FF215" s="133"/>
      <c r="FP215" s="133"/>
      <c r="FZ215" s="133"/>
      <c r="GJ215" s="133"/>
      <c r="GT215" s="133"/>
      <c r="HD215" s="133"/>
      <c r="HN215" s="133"/>
      <c r="HX215" s="133"/>
    </row>
    <row xmlns:x14ac="http://schemas.microsoft.com/office/spreadsheetml/2009/9/ac" r="216" s="3" customFormat="true" x14ac:dyDescent="0.25">
      <c r="A216" s="383"/>
      <c r="B216" s="133"/>
      <c r="L216" s="133"/>
      <c r="V216" s="133"/>
      <c r="AF216" s="133"/>
      <c r="AP216" s="133"/>
      <c r="AZ216" s="133"/>
      <c r="BJ216" s="133"/>
      <c r="BT216" s="133"/>
      <c r="CD216" s="133"/>
      <c r="CN216" s="133"/>
      <c r="CX216" s="133"/>
      <c r="DH216" s="133"/>
      <c r="DR216" s="133"/>
      <c r="EB216" s="133"/>
      <c r="EL216" s="133"/>
      <c r="EV216" s="133"/>
      <c r="FF216" s="133"/>
      <c r="FP216" s="133"/>
      <c r="FZ216" s="133"/>
      <c r="GJ216" s="133"/>
      <c r="GT216" s="133"/>
      <c r="HD216" s="133"/>
      <c r="HN216" s="133"/>
      <c r="HX216" s="133"/>
    </row>
    <row xmlns:x14ac="http://schemas.microsoft.com/office/spreadsheetml/2009/9/ac" r="217" s="3" customFormat="true" x14ac:dyDescent="0.25">
      <c r="A217" s="383"/>
      <c r="B217" s="133"/>
      <c r="L217" s="133"/>
      <c r="V217" s="133"/>
      <c r="AF217" s="133"/>
      <c r="AP217" s="133"/>
      <c r="AZ217" s="133"/>
      <c r="BJ217" s="133"/>
      <c r="BT217" s="133"/>
      <c r="CD217" s="133"/>
      <c r="CN217" s="133"/>
      <c r="CX217" s="133"/>
      <c r="DH217" s="133"/>
      <c r="DR217" s="133"/>
      <c r="EB217" s="133"/>
      <c r="EL217" s="133"/>
      <c r="EV217" s="133"/>
      <c r="FF217" s="133"/>
      <c r="FP217" s="133"/>
      <c r="FZ217" s="133"/>
      <c r="GJ217" s="133"/>
      <c r="GT217" s="133"/>
      <c r="HD217" s="133"/>
      <c r="HN217" s="133"/>
      <c r="HX217" s="133"/>
    </row>
    <row xmlns:x14ac="http://schemas.microsoft.com/office/spreadsheetml/2009/9/ac" r="218" s="3" customFormat="true" x14ac:dyDescent="0.25">
      <c r="A218" s="383"/>
      <c r="B218" s="133"/>
      <c r="L218" s="133"/>
      <c r="V218" s="133"/>
      <c r="AF218" s="133"/>
      <c r="AP218" s="133"/>
      <c r="AZ218" s="133"/>
      <c r="BJ218" s="133"/>
      <c r="BT218" s="133"/>
      <c r="CD218" s="133"/>
      <c r="CN218" s="133"/>
      <c r="CX218" s="133"/>
      <c r="DH218" s="133"/>
      <c r="DR218" s="133"/>
      <c r="EB218" s="133"/>
      <c r="EL218" s="133"/>
      <c r="EV218" s="133"/>
      <c r="FF218" s="133"/>
      <c r="FP218" s="133"/>
      <c r="FZ218" s="133"/>
      <c r="GJ218" s="133"/>
      <c r="GT218" s="133"/>
      <c r="HD218" s="133"/>
      <c r="HN218" s="133"/>
      <c r="HX218" s="133"/>
    </row>
    <row xmlns:x14ac="http://schemas.microsoft.com/office/spreadsheetml/2009/9/ac" r="219" s="3" customFormat="true" x14ac:dyDescent="0.25">
      <c r="A219" s="383"/>
      <c r="B219" s="133"/>
      <c r="L219" s="133"/>
      <c r="V219" s="133"/>
      <c r="AF219" s="133"/>
      <c r="AP219" s="133"/>
      <c r="AZ219" s="133"/>
      <c r="BJ219" s="133"/>
      <c r="BT219" s="133"/>
      <c r="CD219" s="133"/>
      <c r="CN219" s="133"/>
      <c r="CX219" s="133"/>
      <c r="DH219" s="133"/>
      <c r="DR219" s="133"/>
      <c r="EB219" s="133"/>
      <c r="EL219" s="133"/>
      <c r="EV219" s="133"/>
      <c r="FF219" s="133"/>
      <c r="FP219" s="133"/>
      <c r="FZ219" s="133"/>
      <c r="GJ219" s="133"/>
      <c r="GT219" s="133"/>
      <c r="HD219" s="133"/>
      <c r="HN219" s="133"/>
      <c r="HX219" s="133"/>
    </row>
    <row xmlns:x14ac="http://schemas.microsoft.com/office/spreadsheetml/2009/9/ac" r="220" s="3" customFormat="true" x14ac:dyDescent="0.25">
      <c r="A220" s="383"/>
      <c r="B220" s="133"/>
      <c r="L220" s="133"/>
      <c r="V220" s="133"/>
      <c r="AF220" s="133"/>
      <c r="AP220" s="133"/>
      <c r="AZ220" s="133"/>
      <c r="BJ220" s="133"/>
      <c r="BT220" s="133"/>
      <c r="CD220" s="133"/>
      <c r="CN220" s="133"/>
      <c r="CX220" s="133"/>
      <c r="DH220" s="133"/>
      <c r="DR220" s="133"/>
      <c r="EB220" s="133"/>
      <c r="EL220" s="133"/>
      <c r="EV220" s="133"/>
      <c r="FF220" s="133"/>
      <c r="FP220" s="133"/>
      <c r="FZ220" s="133"/>
      <c r="GJ220" s="133"/>
      <c r="GT220" s="133"/>
      <c r="HD220" s="133"/>
      <c r="HN220" s="133"/>
      <c r="HX220" s="133"/>
    </row>
    <row xmlns:x14ac="http://schemas.microsoft.com/office/spreadsheetml/2009/9/ac" r="221" s="3" customFormat="true" x14ac:dyDescent="0.25">
      <c r="A221" s="383"/>
      <c r="B221" s="133"/>
      <c r="L221" s="133"/>
      <c r="V221" s="133"/>
      <c r="AF221" s="133"/>
      <c r="AP221" s="133"/>
      <c r="AZ221" s="133"/>
      <c r="BJ221" s="133"/>
      <c r="BT221" s="133"/>
      <c r="CD221" s="133"/>
      <c r="CN221" s="133"/>
      <c r="CX221" s="133"/>
      <c r="DH221" s="133"/>
      <c r="DR221" s="133"/>
      <c r="EB221" s="133"/>
      <c r="EL221" s="133"/>
      <c r="EV221" s="133"/>
      <c r="FF221" s="133"/>
      <c r="FP221" s="133"/>
      <c r="FZ221" s="133"/>
      <c r="GJ221" s="133"/>
      <c r="GT221" s="133"/>
      <c r="HD221" s="133"/>
      <c r="HN221" s="133"/>
      <c r="HX221" s="133"/>
    </row>
    <row xmlns:x14ac="http://schemas.microsoft.com/office/spreadsheetml/2009/9/ac" r="222" s="3" customFormat="true" x14ac:dyDescent="0.25">
      <c r="A222" s="383"/>
      <c r="B222" s="133"/>
      <c r="L222" s="133"/>
      <c r="V222" s="133"/>
      <c r="AF222" s="133"/>
      <c r="AP222" s="133"/>
      <c r="AZ222" s="133"/>
      <c r="BJ222" s="133"/>
      <c r="BT222" s="133"/>
      <c r="CD222" s="133"/>
      <c r="CN222" s="133"/>
      <c r="CX222" s="133"/>
      <c r="DH222" s="133"/>
      <c r="DR222" s="133"/>
      <c r="EB222" s="133"/>
      <c r="EL222" s="133"/>
      <c r="EV222" s="133"/>
      <c r="FF222" s="133"/>
      <c r="FP222" s="133"/>
      <c r="FZ222" s="133"/>
      <c r="GJ222" s="133"/>
      <c r="GT222" s="133"/>
      <c r="HD222" s="133"/>
      <c r="HN222" s="133"/>
      <c r="HX222" s="133"/>
    </row>
    <row xmlns:x14ac="http://schemas.microsoft.com/office/spreadsheetml/2009/9/ac" r="223" s="3" customFormat="true" x14ac:dyDescent="0.25">
      <c r="A223" s="383"/>
      <c r="B223" s="133"/>
      <c r="L223" s="133"/>
      <c r="V223" s="133"/>
      <c r="AF223" s="133"/>
      <c r="AP223" s="133"/>
      <c r="AZ223" s="133"/>
      <c r="BJ223" s="133"/>
      <c r="BT223" s="133"/>
      <c r="CD223" s="133"/>
      <c r="CN223" s="133"/>
      <c r="CX223" s="133"/>
      <c r="DH223" s="133"/>
      <c r="DR223" s="133"/>
      <c r="EB223" s="133"/>
      <c r="EL223" s="133"/>
      <c r="EV223" s="133"/>
      <c r="FF223" s="133"/>
      <c r="FP223" s="133"/>
      <c r="FZ223" s="133"/>
      <c r="GJ223" s="133"/>
      <c r="GT223" s="133"/>
      <c r="HD223" s="133"/>
      <c r="HN223" s="133"/>
      <c r="HX223" s="133"/>
    </row>
    <row xmlns:x14ac="http://schemas.microsoft.com/office/spreadsheetml/2009/9/ac" r="224" s="3" customFormat="true" x14ac:dyDescent="0.25">
      <c r="A224" s="383"/>
      <c r="B224" s="133"/>
      <c r="L224" s="133"/>
      <c r="V224" s="133"/>
      <c r="AF224" s="133"/>
      <c r="AP224" s="133"/>
      <c r="AZ224" s="133"/>
      <c r="BJ224" s="133"/>
      <c r="BT224" s="133"/>
      <c r="CD224" s="133"/>
      <c r="CN224" s="133"/>
      <c r="CX224" s="133"/>
      <c r="DH224" s="133"/>
      <c r="DR224" s="133"/>
      <c r="EB224" s="133"/>
      <c r="EL224" s="133"/>
      <c r="EV224" s="133"/>
      <c r="FF224" s="133"/>
      <c r="FP224" s="133"/>
      <c r="FZ224" s="133"/>
      <c r="GJ224" s="133"/>
      <c r="GT224" s="133"/>
      <c r="HD224" s="133"/>
      <c r="HN224" s="133"/>
      <c r="HX224" s="133"/>
    </row>
    <row xmlns:x14ac="http://schemas.microsoft.com/office/spreadsheetml/2009/9/ac" r="225" s="3" customFormat="true" x14ac:dyDescent="0.25">
      <c r="A225" s="383"/>
      <c r="B225" s="133"/>
      <c r="L225" s="133"/>
      <c r="V225" s="133"/>
      <c r="AF225" s="133"/>
      <c r="AP225" s="133"/>
      <c r="AZ225" s="133"/>
      <c r="BJ225" s="133"/>
      <c r="BT225" s="133"/>
      <c r="CD225" s="133"/>
      <c r="CN225" s="133"/>
      <c r="CX225" s="133"/>
      <c r="DH225" s="133"/>
      <c r="DR225" s="133"/>
      <c r="EB225" s="133"/>
      <c r="EL225" s="133"/>
      <c r="EV225" s="133"/>
      <c r="FF225" s="133"/>
      <c r="FP225" s="133"/>
      <c r="FZ225" s="133"/>
      <c r="GJ225" s="133"/>
      <c r="GT225" s="133"/>
      <c r="HD225" s="133"/>
      <c r="HN225" s="133"/>
      <c r="HX225" s="133"/>
    </row>
    <row xmlns:x14ac="http://schemas.microsoft.com/office/spreadsheetml/2009/9/ac" r="226" s="3" customFormat="true" x14ac:dyDescent="0.25">
      <c r="A226" s="383"/>
      <c r="B226" s="133"/>
      <c r="L226" s="133"/>
      <c r="V226" s="133"/>
      <c r="AF226" s="133"/>
      <c r="AP226" s="133"/>
      <c r="AZ226" s="133"/>
      <c r="BJ226" s="133"/>
      <c r="BT226" s="133"/>
      <c r="CD226" s="133"/>
      <c r="CN226" s="133"/>
      <c r="CX226" s="133"/>
      <c r="DH226" s="133"/>
      <c r="DR226" s="133"/>
      <c r="EB226" s="133"/>
      <c r="EL226" s="133"/>
      <c r="EV226" s="133"/>
      <c r="FF226" s="133"/>
      <c r="FP226" s="133"/>
      <c r="FZ226" s="133"/>
      <c r="GJ226" s="133"/>
      <c r="GT226" s="133"/>
      <c r="HD226" s="133"/>
      <c r="HN226" s="133"/>
      <c r="HX226" s="133"/>
    </row>
    <row xmlns:x14ac="http://schemas.microsoft.com/office/spreadsheetml/2009/9/ac" r="227" s="3" customFormat="true" x14ac:dyDescent="0.25">
      <c r="A227" s="383"/>
      <c r="B227" s="133"/>
      <c r="L227" s="133"/>
      <c r="V227" s="133"/>
      <c r="AF227" s="133"/>
      <c r="AP227" s="133"/>
      <c r="AZ227" s="133"/>
      <c r="BJ227" s="133"/>
      <c r="BT227" s="133"/>
      <c r="CD227" s="133"/>
      <c r="CN227" s="133"/>
      <c r="CX227" s="133"/>
      <c r="DH227" s="133"/>
      <c r="DR227" s="133"/>
      <c r="EB227" s="133"/>
      <c r="EL227" s="133"/>
      <c r="EV227" s="133"/>
      <c r="FF227" s="133"/>
      <c r="FP227" s="133"/>
      <c r="FZ227" s="133"/>
      <c r="GJ227" s="133"/>
      <c r="GT227" s="133"/>
      <c r="HD227" s="133"/>
      <c r="HN227" s="133"/>
      <c r="HX227" s="133"/>
    </row>
    <row xmlns:x14ac="http://schemas.microsoft.com/office/spreadsheetml/2009/9/ac" r="228" s="3" customFormat="true" x14ac:dyDescent="0.25">
      <c r="A228" s="383"/>
      <c r="B228" s="133"/>
      <c r="L228" s="133"/>
      <c r="V228" s="133"/>
      <c r="AF228" s="133"/>
      <c r="AP228" s="133"/>
      <c r="AZ228" s="133"/>
      <c r="BJ228" s="133"/>
      <c r="BT228" s="133"/>
      <c r="CD228" s="133"/>
      <c r="CN228" s="133"/>
      <c r="CX228" s="133"/>
      <c r="DH228" s="133"/>
      <c r="DR228" s="133"/>
      <c r="EB228" s="133"/>
      <c r="EL228" s="133"/>
      <c r="EV228" s="133"/>
      <c r="FF228" s="133"/>
      <c r="FP228" s="133"/>
      <c r="FZ228" s="133"/>
      <c r="GJ228" s="133"/>
      <c r="GT228" s="133"/>
      <c r="HD228" s="133"/>
      <c r="HN228" s="133"/>
      <c r="HX228" s="133"/>
    </row>
    <row xmlns:x14ac="http://schemas.microsoft.com/office/spreadsheetml/2009/9/ac" r="229" s="3" customFormat="true" x14ac:dyDescent="0.25">
      <c r="A229" s="383"/>
      <c r="B229" s="133"/>
      <c r="L229" s="133"/>
      <c r="V229" s="133"/>
      <c r="AF229" s="133"/>
      <c r="AP229" s="133"/>
      <c r="AZ229" s="133"/>
      <c r="BJ229" s="133"/>
      <c r="BT229" s="133"/>
      <c r="CD229" s="133"/>
      <c r="CN229" s="133"/>
      <c r="CX229" s="133"/>
      <c r="DH229" s="133"/>
      <c r="DR229" s="133"/>
      <c r="EB229" s="133"/>
      <c r="EL229" s="133"/>
      <c r="EV229" s="133"/>
      <c r="FF229" s="133"/>
      <c r="FP229" s="133"/>
      <c r="FZ229" s="133"/>
      <c r="GJ229" s="133"/>
      <c r="GT229" s="133"/>
      <c r="HD229" s="133"/>
      <c r="HN229" s="133"/>
      <c r="HX229" s="133"/>
    </row>
    <row xmlns:x14ac="http://schemas.microsoft.com/office/spreadsheetml/2009/9/ac" r="230" s="3" customFormat="true" x14ac:dyDescent="0.25">
      <c r="A230" s="383"/>
      <c r="B230" s="133"/>
      <c r="L230" s="133"/>
      <c r="V230" s="133"/>
      <c r="AF230" s="133"/>
      <c r="AP230" s="133"/>
      <c r="AZ230" s="133"/>
      <c r="BJ230" s="133"/>
      <c r="BT230" s="133"/>
      <c r="CD230" s="133"/>
      <c r="CN230" s="133"/>
      <c r="CX230" s="133"/>
      <c r="DH230" s="133"/>
      <c r="DR230" s="133"/>
      <c r="EB230" s="133"/>
      <c r="EL230" s="133"/>
      <c r="EV230" s="133"/>
      <c r="FF230" s="133"/>
      <c r="FP230" s="133"/>
      <c r="FZ230" s="133"/>
      <c r="GJ230" s="133"/>
      <c r="GT230" s="133"/>
      <c r="HD230" s="133"/>
      <c r="HN230" s="133"/>
      <c r="HX230" s="133"/>
    </row>
    <row xmlns:x14ac="http://schemas.microsoft.com/office/spreadsheetml/2009/9/ac" r="231" s="3" customFormat="true" x14ac:dyDescent="0.25">
      <c r="A231" s="383"/>
      <c r="B231" s="133"/>
      <c r="L231" s="133"/>
      <c r="V231" s="133"/>
      <c r="AF231" s="133"/>
      <c r="AP231" s="133"/>
      <c r="AZ231" s="133"/>
      <c r="BJ231" s="133"/>
      <c r="BT231" s="133"/>
      <c r="CD231" s="133"/>
      <c r="CN231" s="133"/>
      <c r="CX231" s="133"/>
      <c r="DH231" s="133"/>
      <c r="DR231" s="133"/>
      <c r="EB231" s="133"/>
      <c r="EL231" s="133"/>
      <c r="EV231" s="133"/>
      <c r="FF231" s="133"/>
      <c r="FP231" s="133"/>
      <c r="FZ231" s="133"/>
      <c r="GJ231" s="133"/>
      <c r="GT231" s="133"/>
      <c r="HD231" s="133"/>
      <c r="HN231" s="133"/>
      <c r="HX231" s="133"/>
    </row>
    <row xmlns:x14ac="http://schemas.microsoft.com/office/spreadsheetml/2009/9/ac" r="232" s="3" customFormat="true" x14ac:dyDescent="0.25">
      <c r="A232" s="383"/>
      <c r="B232" s="133"/>
      <c r="L232" s="133"/>
      <c r="V232" s="133"/>
      <c r="AF232" s="133"/>
      <c r="AP232" s="133"/>
      <c r="AZ232" s="133"/>
      <c r="BJ232" s="133"/>
      <c r="BT232" s="133"/>
      <c r="CD232" s="133"/>
      <c r="CN232" s="133"/>
      <c r="CX232" s="133"/>
      <c r="DH232" s="133"/>
      <c r="DR232" s="133"/>
      <c r="EB232" s="133"/>
      <c r="EL232" s="133"/>
      <c r="EV232" s="133"/>
      <c r="FF232" s="133"/>
      <c r="FP232" s="133"/>
      <c r="FZ232" s="133"/>
      <c r="GJ232" s="133"/>
      <c r="GT232" s="133"/>
      <c r="HD232" s="133"/>
      <c r="HN232" s="133"/>
      <c r="HX232" s="133"/>
    </row>
    <row xmlns:x14ac="http://schemas.microsoft.com/office/spreadsheetml/2009/9/ac" r="233" s="3" customFormat="true" x14ac:dyDescent="0.25">
      <c r="A233" s="383"/>
      <c r="B233" s="133"/>
      <c r="L233" s="133"/>
      <c r="V233" s="133"/>
      <c r="AF233" s="133"/>
      <c r="AP233" s="133"/>
      <c r="AZ233" s="133"/>
      <c r="BJ233" s="133"/>
      <c r="BT233" s="133"/>
      <c r="CD233" s="133"/>
      <c r="CN233" s="133"/>
      <c r="CX233" s="133"/>
      <c r="DH233" s="133"/>
      <c r="DR233" s="133"/>
      <c r="EB233" s="133"/>
      <c r="EL233" s="133"/>
      <c r="EV233" s="133"/>
      <c r="FF233" s="133"/>
      <c r="FP233" s="133"/>
      <c r="FZ233" s="133"/>
      <c r="GJ233" s="133"/>
      <c r="GT233" s="133"/>
      <c r="HD233" s="133"/>
      <c r="HN233" s="133"/>
      <c r="HX233" s="133"/>
    </row>
    <row xmlns:x14ac="http://schemas.microsoft.com/office/spreadsheetml/2009/9/ac" r="234" s="3" customFormat="true" x14ac:dyDescent="0.25">
      <c r="A234" s="383"/>
      <c r="B234" s="133"/>
      <c r="L234" s="133"/>
      <c r="V234" s="133"/>
      <c r="AF234" s="133"/>
      <c r="AP234" s="133"/>
      <c r="AZ234" s="133"/>
      <c r="BJ234" s="133"/>
      <c r="BT234" s="133"/>
      <c r="CD234" s="133"/>
      <c r="CN234" s="133"/>
      <c r="CX234" s="133"/>
      <c r="DH234" s="133"/>
      <c r="DR234" s="133"/>
      <c r="EB234" s="133"/>
      <c r="EL234" s="133"/>
      <c r="EV234" s="133"/>
      <c r="FF234" s="133"/>
      <c r="FP234" s="133"/>
      <c r="FZ234" s="133"/>
      <c r="GJ234" s="133"/>
      <c r="GT234" s="133"/>
      <c r="HD234" s="133"/>
      <c r="HN234" s="133"/>
      <c r="HX234" s="133"/>
    </row>
    <row xmlns:x14ac="http://schemas.microsoft.com/office/spreadsheetml/2009/9/ac" r="235" s="3" customFormat="true" x14ac:dyDescent="0.25">
      <c r="A235" s="383"/>
      <c r="B235" s="133"/>
      <c r="L235" s="133"/>
      <c r="V235" s="133"/>
      <c r="AF235" s="133"/>
      <c r="AP235" s="133"/>
      <c r="AZ235" s="133"/>
      <c r="BJ235" s="133"/>
      <c r="BT235" s="133"/>
      <c r="CD235" s="133"/>
      <c r="CN235" s="133"/>
      <c r="CX235" s="133"/>
      <c r="DH235" s="133"/>
      <c r="DR235" s="133"/>
      <c r="EB235" s="133"/>
      <c r="EL235" s="133"/>
      <c r="EV235" s="133"/>
      <c r="FF235" s="133"/>
      <c r="FP235" s="133"/>
      <c r="FZ235" s="133"/>
      <c r="GJ235" s="133"/>
      <c r="GT235" s="133"/>
      <c r="HD235" s="133"/>
      <c r="HN235" s="133"/>
      <c r="HX235" s="133"/>
    </row>
    <row xmlns:x14ac="http://schemas.microsoft.com/office/spreadsheetml/2009/9/ac" r="236" s="3" customFormat="true" x14ac:dyDescent="0.25">
      <c r="A236" s="383"/>
      <c r="B236" s="133"/>
      <c r="L236" s="133"/>
      <c r="V236" s="133"/>
      <c r="AF236" s="133"/>
      <c r="AP236" s="133"/>
      <c r="AZ236" s="133"/>
      <c r="BJ236" s="133"/>
      <c r="BT236" s="133"/>
      <c r="CD236" s="133"/>
      <c r="CN236" s="133"/>
      <c r="CX236" s="133"/>
      <c r="DH236" s="133"/>
      <c r="DR236" s="133"/>
      <c r="EB236" s="133"/>
      <c r="EL236" s="133"/>
      <c r="EV236" s="133"/>
      <c r="FF236" s="133"/>
      <c r="FP236" s="133"/>
      <c r="FZ236" s="133"/>
      <c r="GJ236" s="133"/>
      <c r="GT236" s="133"/>
      <c r="HD236" s="133"/>
      <c r="HN236" s="133"/>
      <c r="HX236" s="133"/>
    </row>
    <row xmlns:x14ac="http://schemas.microsoft.com/office/spreadsheetml/2009/9/ac" r="237" s="3" customFormat="true" x14ac:dyDescent="0.25">
      <c r="A237" s="383"/>
      <c r="B237" s="133"/>
      <c r="L237" s="133"/>
      <c r="V237" s="133"/>
      <c r="AF237" s="133"/>
      <c r="AP237" s="133"/>
      <c r="AZ237" s="133"/>
      <c r="BJ237" s="133"/>
      <c r="BT237" s="133"/>
      <c r="CD237" s="133"/>
      <c r="CN237" s="133"/>
      <c r="CX237" s="133"/>
      <c r="DH237" s="133"/>
      <c r="DR237" s="133"/>
      <c r="EB237" s="133"/>
      <c r="EL237" s="133"/>
      <c r="EV237" s="133"/>
      <c r="FF237" s="133"/>
      <c r="FP237" s="133"/>
      <c r="FZ237" s="133"/>
      <c r="GJ237" s="133"/>
      <c r="GT237" s="133"/>
      <c r="HD237" s="133"/>
      <c r="HN237" s="133"/>
      <c r="HX237" s="133"/>
    </row>
    <row xmlns:x14ac="http://schemas.microsoft.com/office/spreadsheetml/2009/9/ac" r="238" s="3" customFormat="true" x14ac:dyDescent="0.25">
      <c r="A238" s="383"/>
      <c r="B238" s="133"/>
      <c r="L238" s="133"/>
      <c r="V238" s="133"/>
      <c r="AF238" s="133"/>
      <c r="AP238" s="133"/>
      <c r="AZ238" s="133"/>
      <c r="BJ238" s="133"/>
      <c r="BT238" s="133"/>
      <c r="CD238" s="133"/>
      <c r="CN238" s="133"/>
      <c r="CX238" s="133"/>
      <c r="DH238" s="133"/>
      <c r="DR238" s="133"/>
      <c r="EB238" s="133"/>
      <c r="EL238" s="133"/>
      <c r="EV238" s="133"/>
      <c r="FF238" s="133"/>
      <c r="FP238" s="133"/>
      <c r="FZ238" s="133"/>
      <c r="GJ238" s="133"/>
      <c r="GT238" s="133"/>
      <c r="HD238" s="133"/>
      <c r="HN238" s="133"/>
      <c r="HX238" s="133"/>
    </row>
    <row xmlns:x14ac="http://schemas.microsoft.com/office/spreadsheetml/2009/9/ac" r="239" s="3" customFormat="true" x14ac:dyDescent="0.25">
      <c r="A239" s="383"/>
      <c r="B239" s="133"/>
      <c r="L239" s="133"/>
      <c r="V239" s="133"/>
      <c r="AF239" s="133"/>
      <c r="AP239" s="133"/>
      <c r="AZ239" s="133"/>
      <c r="BJ239" s="133"/>
      <c r="BT239" s="133"/>
      <c r="CD239" s="133"/>
      <c r="CN239" s="133"/>
      <c r="CX239" s="133"/>
      <c r="DH239" s="133"/>
      <c r="DR239" s="133"/>
      <c r="EB239" s="133"/>
      <c r="EL239" s="133"/>
      <c r="EV239" s="133"/>
      <c r="FF239" s="133"/>
      <c r="FP239" s="133"/>
      <c r="FZ239" s="133"/>
      <c r="GJ239" s="133"/>
      <c r="GT239" s="133"/>
      <c r="HD239" s="133"/>
      <c r="HN239" s="133"/>
      <c r="HX239" s="133"/>
    </row>
    <row xmlns:x14ac="http://schemas.microsoft.com/office/spreadsheetml/2009/9/ac" r="240" s="3" customFormat="true" x14ac:dyDescent="0.25">
      <c r="A240" s="383"/>
      <c r="B240" s="133"/>
      <c r="L240" s="133"/>
      <c r="V240" s="133"/>
      <c r="AF240" s="133"/>
      <c r="AP240" s="133"/>
      <c r="AZ240" s="133"/>
      <c r="BJ240" s="133"/>
      <c r="BT240" s="133"/>
      <c r="CD240" s="133"/>
      <c r="CN240" s="133"/>
      <c r="CX240" s="133"/>
      <c r="DH240" s="133"/>
      <c r="DR240" s="133"/>
      <c r="EB240" s="133"/>
      <c r="EL240" s="133"/>
      <c r="EV240" s="133"/>
      <c r="FF240" s="133"/>
      <c r="FP240" s="133"/>
      <c r="FZ240" s="133"/>
      <c r="GJ240" s="133"/>
      <c r="GT240" s="133"/>
      <c r="HD240" s="133"/>
      <c r="HN240" s="133"/>
      <c r="HX240" s="133"/>
    </row>
    <row xmlns:x14ac="http://schemas.microsoft.com/office/spreadsheetml/2009/9/ac" r="241" s="3" customFormat="true" x14ac:dyDescent="0.25">
      <c r="A241" s="383"/>
      <c r="B241" s="133"/>
      <c r="L241" s="133"/>
      <c r="V241" s="133"/>
      <c r="AF241" s="133"/>
      <c r="AP241" s="133"/>
      <c r="AZ241" s="133"/>
      <c r="BJ241" s="133"/>
      <c r="BT241" s="133"/>
      <c r="CD241" s="133"/>
      <c r="CN241" s="133"/>
      <c r="CX241" s="133"/>
      <c r="DH241" s="133"/>
      <c r="DR241" s="133"/>
      <c r="EB241" s="133"/>
      <c r="EL241" s="133"/>
      <c r="EV241" s="133"/>
      <c r="FF241" s="133"/>
      <c r="FP241" s="133"/>
      <c r="FZ241" s="133"/>
      <c r="GJ241" s="133"/>
      <c r="GT241" s="133"/>
      <c r="HD241" s="133"/>
      <c r="HN241" s="133"/>
      <c r="HX241" s="133"/>
    </row>
    <row xmlns:x14ac="http://schemas.microsoft.com/office/spreadsheetml/2009/9/ac" r="242" s="3" customFormat="true" x14ac:dyDescent="0.25">
      <c r="A242" s="383"/>
      <c r="B242" s="133"/>
      <c r="L242" s="133"/>
      <c r="V242" s="133"/>
      <c r="AF242" s="133"/>
      <c r="AP242" s="133"/>
      <c r="AZ242" s="133"/>
      <c r="BJ242" s="133"/>
      <c r="BT242" s="133"/>
      <c r="CD242" s="133"/>
      <c r="CN242" s="133"/>
      <c r="CX242" s="133"/>
      <c r="DH242" s="133"/>
      <c r="DR242" s="133"/>
      <c r="EB242" s="133"/>
      <c r="EL242" s="133"/>
      <c r="EV242" s="133"/>
      <c r="FF242" s="133"/>
      <c r="FP242" s="133"/>
      <c r="FZ242" s="133"/>
      <c r="GJ242" s="133"/>
      <c r="GT242" s="133"/>
      <c r="HD242" s="133"/>
      <c r="HN242" s="133"/>
      <c r="HX242" s="133"/>
    </row>
    <row xmlns:x14ac="http://schemas.microsoft.com/office/spreadsheetml/2009/9/ac" r="243" s="3" customFormat="true" x14ac:dyDescent="0.25">
      <c r="A243" s="383"/>
      <c r="B243" s="133"/>
      <c r="L243" s="133"/>
      <c r="V243" s="133"/>
      <c r="AF243" s="133"/>
      <c r="AP243" s="133"/>
      <c r="AZ243" s="133"/>
      <c r="BJ243" s="133"/>
      <c r="BT243" s="133"/>
      <c r="CD243" s="133"/>
      <c r="CN243" s="133"/>
      <c r="CX243" s="133"/>
      <c r="DH243" s="133"/>
      <c r="DR243" s="133"/>
      <c r="EB243" s="133"/>
      <c r="EL243" s="133"/>
      <c r="EV243" s="133"/>
      <c r="FF243" s="133"/>
      <c r="FP243" s="133"/>
      <c r="FZ243" s="133"/>
      <c r="GJ243" s="133"/>
      <c r="GT243" s="133"/>
      <c r="HD243" s="133"/>
      <c r="HN243" s="133"/>
      <c r="HX243" s="133"/>
    </row>
    <row xmlns:x14ac="http://schemas.microsoft.com/office/spreadsheetml/2009/9/ac" r="244" s="3" customFormat="true" x14ac:dyDescent="0.25">
      <c r="A244" s="383"/>
      <c r="B244" s="133"/>
      <c r="L244" s="133"/>
      <c r="V244" s="133"/>
      <c r="AF244" s="133"/>
      <c r="AP244" s="133"/>
      <c r="AZ244" s="133"/>
      <c r="BJ244" s="133"/>
      <c r="BT244" s="133"/>
      <c r="CD244" s="133"/>
      <c r="CN244" s="133"/>
      <c r="CX244" s="133"/>
      <c r="DH244" s="133"/>
      <c r="DR244" s="133"/>
      <c r="EB244" s="133"/>
      <c r="EL244" s="133"/>
      <c r="EV244" s="133"/>
      <c r="FF244" s="133"/>
      <c r="FP244" s="133"/>
      <c r="FZ244" s="133"/>
      <c r="GJ244" s="133"/>
      <c r="GT244" s="133"/>
      <c r="HD244" s="133"/>
      <c r="HN244" s="133"/>
      <c r="HX244" s="133"/>
    </row>
    <row xmlns:x14ac="http://schemas.microsoft.com/office/spreadsheetml/2009/9/ac" r="245" s="3" customFormat="true" x14ac:dyDescent="0.25">
      <c r="A245" s="383"/>
      <c r="B245" s="133"/>
      <c r="L245" s="133"/>
      <c r="V245" s="133"/>
      <c r="AF245" s="133"/>
      <c r="AP245" s="133"/>
      <c r="AZ245" s="133"/>
      <c r="BJ245" s="133"/>
      <c r="BT245" s="133"/>
      <c r="CD245" s="133"/>
      <c r="CN245" s="133"/>
      <c r="CX245" s="133"/>
      <c r="DH245" s="133"/>
      <c r="DR245" s="133"/>
      <c r="EB245" s="133"/>
      <c r="EL245" s="133"/>
      <c r="EV245" s="133"/>
      <c r="FF245" s="133"/>
      <c r="FP245" s="133"/>
      <c r="FZ245" s="133"/>
      <c r="GJ245" s="133"/>
      <c r="GT245" s="133"/>
      <c r="HD245" s="133"/>
      <c r="HN245" s="133"/>
      <c r="HX245" s="133"/>
    </row>
    <row xmlns:x14ac="http://schemas.microsoft.com/office/spreadsheetml/2009/9/ac" r="246" s="3" customFormat="true" x14ac:dyDescent="0.25">
      <c r="A246" s="383"/>
      <c r="B246" s="133"/>
      <c r="L246" s="133"/>
      <c r="V246" s="133"/>
      <c r="AF246" s="133"/>
      <c r="AP246" s="133"/>
      <c r="AZ246" s="133"/>
      <c r="BJ246" s="133"/>
      <c r="BT246" s="133"/>
      <c r="CD246" s="133"/>
      <c r="CN246" s="133"/>
      <c r="CX246" s="133"/>
      <c r="DH246" s="133"/>
      <c r="DR246" s="133"/>
      <c r="EB246" s="133"/>
      <c r="EL246" s="133"/>
      <c r="EV246" s="133"/>
      <c r="FF246" s="133"/>
      <c r="FP246" s="133"/>
      <c r="FZ246" s="133"/>
      <c r="GJ246" s="133"/>
      <c r="GT246" s="133"/>
      <c r="HD246" s="133"/>
      <c r="HN246" s="133"/>
      <c r="HX246" s="133"/>
    </row>
    <row xmlns:x14ac="http://schemas.microsoft.com/office/spreadsheetml/2009/9/ac" r="247" s="3" customFormat="true" x14ac:dyDescent="0.25">
      <c r="A247" s="383"/>
      <c r="B247" s="133"/>
      <c r="L247" s="133"/>
      <c r="V247" s="133"/>
      <c r="AF247" s="133"/>
      <c r="AP247" s="133"/>
      <c r="AZ247" s="133"/>
      <c r="BJ247" s="133"/>
      <c r="BT247" s="133"/>
      <c r="CD247" s="133"/>
      <c r="CN247" s="133"/>
      <c r="CX247" s="133"/>
      <c r="DH247" s="133"/>
      <c r="DR247" s="133"/>
      <c r="EB247" s="133"/>
      <c r="EL247" s="133"/>
      <c r="EV247" s="133"/>
      <c r="FF247" s="133"/>
      <c r="FP247" s="133"/>
      <c r="FZ247" s="133"/>
      <c r="GJ247" s="133"/>
      <c r="GT247" s="133"/>
      <c r="HD247" s="133"/>
      <c r="HN247" s="133"/>
      <c r="HX247" s="133"/>
    </row>
    <row xmlns:x14ac="http://schemas.microsoft.com/office/spreadsheetml/2009/9/ac" r="248" s="3" customFormat="true" x14ac:dyDescent="0.25">
      <c r="A248" s="383"/>
      <c r="B248" s="133"/>
      <c r="L248" s="133"/>
      <c r="V248" s="133"/>
      <c r="AF248" s="133"/>
      <c r="AP248" s="133"/>
      <c r="AZ248" s="133"/>
      <c r="BJ248" s="133"/>
      <c r="BT248" s="133"/>
      <c r="CD248" s="133"/>
      <c r="CN248" s="133"/>
      <c r="CX248" s="133"/>
      <c r="DH248" s="133"/>
      <c r="DR248" s="133"/>
      <c r="EB248" s="133"/>
      <c r="EL248" s="133"/>
      <c r="EV248" s="133"/>
      <c r="FF248" s="133"/>
      <c r="FP248" s="133"/>
      <c r="FZ248" s="133"/>
      <c r="GJ248" s="133"/>
      <c r="GT248" s="133"/>
      <c r="HD248" s="133"/>
      <c r="HN248" s="133"/>
      <c r="HX248" s="133"/>
    </row>
    <row xmlns:x14ac="http://schemas.microsoft.com/office/spreadsheetml/2009/9/ac" r="249" s="3" customFormat="true" x14ac:dyDescent="0.25">
      <c r="A249" s="383"/>
      <c r="B249" s="133"/>
      <c r="L249" s="133"/>
      <c r="V249" s="133"/>
      <c r="AF249" s="133"/>
      <c r="AP249" s="133"/>
      <c r="AZ249" s="133"/>
      <c r="BJ249" s="133"/>
      <c r="BT249" s="133"/>
      <c r="CD249" s="133"/>
      <c r="CN249" s="133"/>
      <c r="CX249" s="133"/>
      <c r="DH249" s="133"/>
      <c r="DR249" s="133"/>
      <c r="EB249" s="133"/>
      <c r="EL249" s="133"/>
      <c r="EV249" s="133"/>
      <c r="FF249" s="133"/>
      <c r="FP249" s="133"/>
      <c r="FZ249" s="133"/>
      <c r="GJ249" s="133"/>
      <c r="GT249" s="133"/>
      <c r="HD249" s="133"/>
      <c r="HN249" s="133"/>
      <c r="HX249" s="133"/>
    </row>
    <row xmlns:x14ac="http://schemas.microsoft.com/office/spreadsheetml/2009/9/ac" r="250" s="3" customFormat="true" x14ac:dyDescent="0.25">
      <c r="A250" s="383"/>
      <c r="B250" s="133"/>
      <c r="L250" s="133"/>
      <c r="V250" s="133"/>
      <c r="AF250" s="133"/>
      <c r="AP250" s="133"/>
      <c r="AZ250" s="133"/>
      <c r="BJ250" s="133"/>
      <c r="BT250" s="133"/>
      <c r="CD250" s="133"/>
      <c r="CN250" s="133"/>
      <c r="CX250" s="133"/>
      <c r="DH250" s="133"/>
      <c r="DR250" s="133"/>
      <c r="EB250" s="133"/>
      <c r="EL250" s="133"/>
      <c r="EV250" s="133"/>
      <c r="FF250" s="133"/>
      <c r="FP250" s="133"/>
      <c r="FZ250" s="133"/>
      <c r="GJ250" s="133"/>
      <c r="GT250" s="133"/>
      <c r="HD250" s="133"/>
      <c r="HN250" s="133"/>
      <c r="HX250" s="133"/>
    </row>
    <row xmlns:x14ac="http://schemas.microsoft.com/office/spreadsheetml/2009/9/ac" r="251" s="3" customFormat="true" x14ac:dyDescent="0.25">
      <c r="A251" s="383"/>
      <c r="B251" s="133"/>
      <c r="L251" s="133"/>
      <c r="V251" s="133"/>
      <c r="AF251" s="133"/>
      <c r="AP251" s="133"/>
      <c r="AZ251" s="133"/>
      <c r="BJ251" s="133"/>
      <c r="BT251" s="133"/>
      <c r="CD251" s="133"/>
      <c r="CN251" s="133"/>
      <c r="CX251" s="133"/>
      <c r="DH251" s="133"/>
      <c r="DR251" s="133"/>
      <c r="EB251" s="133"/>
      <c r="EL251" s="133"/>
      <c r="EV251" s="133"/>
      <c r="FF251" s="133"/>
      <c r="FP251" s="133"/>
      <c r="FZ251" s="133"/>
      <c r="GJ251" s="133"/>
      <c r="GT251" s="133"/>
      <c r="HD251" s="133"/>
      <c r="HN251" s="133"/>
      <c r="HX251" s="133"/>
    </row>
    <row xmlns:x14ac="http://schemas.microsoft.com/office/spreadsheetml/2009/9/ac" r="252" s="3" customFormat="true" x14ac:dyDescent="0.25">
      <c r="A252" s="383"/>
      <c r="B252" s="133"/>
      <c r="L252" s="133"/>
      <c r="V252" s="133"/>
      <c r="AF252" s="133"/>
      <c r="AP252" s="133"/>
      <c r="AZ252" s="133"/>
      <c r="BJ252" s="133"/>
      <c r="BT252" s="133"/>
      <c r="CD252" s="133"/>
      <c r="CN252" s="133"/>
      <c r="CX252" s="133"/>
      <c r="DH252" s="133"/>
      <c r="DR252" s="133"/>
      <c r="EB252" s="133"/>
      <c r="EL252" s="133"/>
      <c r="EV252" s="133"/>
      <c r="FF252" s="133"/>
      <c r="FP252" s="133"/>
      <c r="FZ252" s="133"/>
      <c r="GJ252" s="133"/>
      <c r="GT252" s="133"/>
      <c r="HD252" s="133"/>
      <c r="HN252" s="133"/>
      <c r="HX252" s="133"/>
    </row>
    <row xmlns:x14ac="http://schemas.microsoft.com/office/spreadsheetml/2009/9/ac" r="253" s="3" customFormat="true" x14ac:dyDescent="0.25">
      <c r="A253" s="383"/>
      <c r="B253" s="133"/>
      <c r="L253" s="133"/>
      <c r="V253" s="133"/>
      <c r="AF253" s="133"/>
      <c r="AP253" s="133"/>
      <c r="AZ253" s="133"/>
      <c r="BJ253" s="133"/>
      <c r="BT253" s="133"/>
      <c r="CD253" s="133"/>
      <c r="CN253" s="133"/>
      <c r="CX253" s="133"/>
      <c r="DH253" s="133"/>
      <c r="DR253" s="133"/>
      <c r="EB253" s="133"/>
      <c r="EL253" s="133"/>
      <c r="EV253" s="133"/>
      <c r="FF253" s="133"/>
      <c r="FP253" s="133"/>
      <c r="FZ253" s="133"/>
      <c r="GJ253" s="133"/>
      <c r="GT253" s="133"/>
      <c r="HD253" s="133"/>
      <c r="HN253" s="133"/>
      <c r="HX253" s="133"/>
    </row>
    <row xmlns:x14ac="http://schemas.microsoft.com/office/spreadsheetml/2009/9/ac" r="254" s="3" customFormat="true" x14ac:dyDescent="0.25">
      <c r="A254" s="383"/>
      <c r="B254" s="133"/>
      <c r="L254" s="133"/>
      <c r="V254" s="133"/>
      <c r="AF254" s="133"/>
      <c r="AP254" s="133"/>
      <c r="AZ254" s="133"/>
      <c r="BJ254" s="133"/>
      <c r="BT254" s="133"/>
      <c r="CD254" s="133"/>
      <c r="CN254" s="133"/>
      <c r="CX254" s="133"/>
      <c r="DH254" s="133"/>
      <c r="DR254" s="133"/>
      <c r="EB254" s="133"/>
      <c r="EL254" s="133"/>
      <c r="EV254" s="133"/>
      <c r="FF254" s="133"/>
      <c r="FP254" s="133"/>
      <c r="FZ254" s="133"/>
      <c r="GJ254" s="133"/>
      <c r="GT254" s="133"/>
      <c r="HD254" s="133"/>
      <c r="HN254" s="133"/>
      <c r="HX254" s="133"/>
    </row>
    <row xmlns:x14ac="http://schemas.microsoft.com/office/spreadsheetml/2009/9/ac" r="255" s="3" customFormat="true" x14ac:dyDescent="0.25">
      <c r="A255" s="383"/>
      <c r="B255" s="133"/>
      <c r="L255" s="133"/>
      <c r="V255" s="133"/>
      <c r="AF255" s="133"/>
      <c r="AP255" s="133"/>
      <c r="AZ255" s="133"/>
      <c r="BJ255" s="133"/>
      <c r="BT255" s="133"/>
      <c r="CD255" s="133"/>
      <c r="CN255" s="133"/>
      <c r="CX255" s="133"/>
      <c r="DH255" s="133"/>
      <c r="DR255" s="133"/>
      <c r="EB255" s="133"/>
      <c r="EL255" s="133"/>
      <c r="EV255" s="133"/>
      <c r="FF255" s="133"/>
      <c r="FP255" s="133"/>
      <c r="FZ255" s="133"/>
      <c r="GJ255" s="133"/>
      <c r="GT255" s="133"/>
      <c r="HD255" s="133"/>
      <c r="HN255" s="133"/>
      <c r="HX255" s="133"/>
    </row>
    <row xmlns:x14ac="http://schemas.microsoft.com/office/spreadsheetml/2009/9/ac" r="256" s="3" customFormat="true" x14ac:dyDescent="0.25">
      <c r="A256" s="383"/>
      <c r="B256" s="133"/>
      <c r="L256" s="133"/>
      <c r="V256" s="133"/>
      <c r="AF256" s="133"/>
      <c r="AP256" s="133"/>
      <c r="AZ256" s="133"/>
      <c r="BJ256" s="133"/>
      <c r="BT256" s="133"/>
      <c r="CD256" s="133"/>
      <c r="CN256" s="133"/>
      <c r="CX256" s="133"/>
      <c r="DH256" s="133"/>
      <c r="DR256" s="133"/>
      <c r="EB256" s="133"/>
      <c r="EL256" s="133"/>
      <c r="EV256" s="133"/>
      <c r="FF256" s="133"/>
      <c r="FP256" s="133"/>
      <c r="FZ256" s="133"/>
      <c r="GJ256" s="133"/>
      <c r="GT256" s="133"/>
      <c r="HD256" s="133"/>
      <c r="HN256" s="133"/>
      <c r="HX256" s="133"/>
    </row>
    <row xmlns:x14ac="http://schemas.microsoft.com/office/spreadsheetml/2009/9/ac" r="257" s="3" customFormat="true" x14ac:dyDescent="0.25">
      <c r="A257" s="383"/>
      <c r="B257" s="133"/>
      <c r="L257" s="133"/>
      <c r="V257" s="133"/>
      <c r="AF257" s="133"/>
      <c r="AP257" s="133"/>
      <c r="AZ257" s="133"/>
      <c r="BJ257" s="133"/>
      <c r="BT257" s="133"/>
      <c r="CD257" s="133"/>
      <c r="CN257" s="133"/>
      <c r="CX257" s="133"/>
      <c r="DH257" s="133"/>
      <c r="DR257" s="133"/>
      <c r="EB257" s="133"/>
      <c r="EL257" s="133"/>
      <c r="EV257" s="133"/>
      <c r="FF257" s="133"/>
      <c r="FP257" s="133"/>
      <c r="FZ257" s="133"/>
      <c r="GJ257" s="133"/>
      <c r="GT257" s="133"/>
      <c r="HD257" s="133"/>
      <c r="HN257" s="133"/>
      <c r="HX257" s="133"/>
    </row>
    <row xmlns:x14ac="http://schemas.microsoft.com/office/spreadsheetml/2009/9/ac" r="258" s="3" customFormat="true" x14ac:dyDescent="0.25">
      <c r="A258" s="383"/>
      <c r="B258" s="133"/>
      <c r="L258" s="133"/>
      <c r="V258" s="133"/>
      <c r="AF258" s="133"/>
      <c r="AP258" s="133"/>
      <c r="AZ258" s="133"/>
      <c r="BJ258" s="133"/>
      <c r="BT258" s="133"/>
      <c r="CD258" s="133"/>
      <c r="CN258" s="133"/>
      <c r="CX258" s="133"/>
      <c r="DH258" s="133"/>
      <c r="DR258" s="133"/>
      <c r="EB258" s="133"/>
      <c r="EL258" s="133"/>
      <c r="EV258" s="133"/>
      <c r="FF258" s="133"/>
      <c r="FP258" s="133"/>
      <c r="FZ258" s="133"/>
      <c r="GJ258" s="133"/>
      <c r="GT258" s="133"/>
      <c r="HD258" s="133"/>
      <c r="HN258" s="133"/>
      <c r="HX258" s="133"/>
    </row>
    <row xmlns:x14ac="http://schemas.microsoft.com/office/spreadsheetml/2009/9/ac" r="259" s="3" customFormat="true" x14ac:dyDescent="0.25">
      <c r="A259" s="383"/>
      <c r="B259" s="133"/>
      <c r="L259" s="133"/>
      <c r="V259" s="133"/>
      <c r="AF259" s="133"/>
      <c r="AP259" s="133"/>
      <c r="AZ259" s="133"/>
      <c r="BJ259" s="133"/>
      <c r="BT259" s="133"/>
      <c r="CD259" s="133"/>
      <c r="CN259" s="133"/>
      <c r="CX259" s="133"/>
      <c r="DH259" s="133"/>
      <c r="DR259" s="133"/>
      <c r="EB259" s="133"/>
      <c r="EL259" s="133"/>
      <c r="EV259" s="133"/>
      <c r="FF259" s="133"/>
      <c r="FP259" s="133"/>
      <c r="FZ259" s="133"/>
      <c r="GJ259" s="133"/>
      <c r="GT259" s="133"/>
      <c r="HD259" s="133"/>
      <c r="HN259" s="133"/>
      <c r="HX259" s="133"/>
    </row>
    <row xmlns:x14ac="http://schemas.microsoft.com/office/spreadsheetml/2009/9/ac" r="260" s="3" customFormat="true" x14ac:dyDescent="0.25">
      <c r="A260" s="383"/>
      <c r="B260" s="133"/>
      <c r="L260" s="133"/>
      <c r="V260" s="133"/>
      <c r="AF260" s="133"/>
      <c r="AP260" s="133"/>
      <c r="AZ260" s="133"/>
      <c r="BJ260" s="133"/>
      <c r="BT260" s="133"/>
      <c r="CD260" s="133"/>
      <c r="CN260" s="133"/>
      <c r="CX260" s="133"/>
      <c r="DH260" s="133"/>
      <c r="DR260" s="133"/>
      <c r="EB260" s="133"/>
      <c r="EL260" s="133"/>
      <c r="EV260" s="133"/>
      <c r="FF260" s="133"/>
      <c r="FP260" s="133"/>
      <c r="FZ260" s="133"/>
      <c r="GJ260" s="133"/>
      <c r="GT260" s="133"/>
      <c r="HD260" s="133"/>
      <c r="HN260" s="133"/>
      <c r="HX260" s="133"/>
    </row>
    <row xmlns:x14ac="http://schemas.microsoft.com/office/spreadsheetml/2009/9/ac" r="261" s="3" customFormat="true" x14ac:dyDescent="0.25">
      <c r="A261" s="383"/>
      <c r="B261" s="133"/>
      <c r="L261" s="133"/>
      <c r="V261" s="133"/>
      <c r="AF261" s="133"/>
      <c r="AP261" s="133"/>
      <c r="AZ261" s="133"/>
      <c r="BJ261" s="133"/>
      <c r="BT261" s="133"/>
      <c r="CD261" s="133"/>
      <c r="CN261" s="133"/>
      <c r="CX261" s="133"/>
      <c r="DH261" s="133"/>
      <c r="DR261" s="133"/>
      <c r="EB261" s="133"/>
      <c r="EL261" s="133"/>
      <c r="EV261" s="133"/>
      <c r="FF261" s="133"/>
      <c r="FP261" s="133"/>
      <c r="FZ261" s="133"/>
      <c r="GJ261" s="133"/>
      <c r="GT261" s="133"/>
      <c r="HD261" s="133"/>
      <c r="HN261" s="133"/>
      <c r="HX261" s="133"/>
    </row>
    <row xmlns:x14ac="http://schemas.microsoft.com/office/spreadsheetml/2009/9/ac" r="262" s="3" customFormat="true" x14ac:dyDescent="0.25">
      <c r="A262" s="383"/>
      <c r="B262" s="133"/>
      <c r="L262" s="133"/>
      <c r="V262" s="133"/>
      <c r="AF262" s="133"/>
      <c r="AP262" s="133"/>
      <c r="AZ262" s="133"/>
      <c r="BJ262" s="133"/>
      <c r="BT262" s="133"/>
      <c r="CD262" s="133"/>
      <c r="CN262" s="133"/>
      <c r="CX262" s="133"/>
      <c r="DH262" s="133"/>
      <c r="DR262" s="133"/>
      <c r="EB262" s="133"/>
      <c r="EL262" s="133"/>
      <c r="EV262" s="133"/>
      <c r="FF262" s="133"/>
      <c r="FP262" s="133"/>
      <c r="FZ262" s="133"/>
      <c r="GJ262" s="133"/>
      <c r="GT262" s="133"/>
      <c r="HD262" s="133"/>
      <c r="HN262" s="133"/>
      <c r="HX262" s="133"/>
    </row>
    <row xmlns:x14ac="http://schemas.microsoft.com/office/spreadsheetml/2009/9/ac" r="263" s="3" customFormat="true" x14ac:dyDescent="0.25">
      <c r="A263" s="383"/>
      <c r="B263" s="133"/>
      <c r="L263" s="133"/>
      <c r="V263" s="133"/>
      <c r="AF263" s="133"/>
      <c r="AP263" s="133"/>
      <c r="AZ263" s="133"/>
      <c r="BJ263" s="133"/>
      <c r="BT263" s="133"/>
      <c r="CD263" s="133"/>
      <c r="CN263" s="133"/>
      <c r="CX263" s="133"/>
      <c r="DH263" s="133"/>
      <c r="DR263" s="133"/>
      <c r="EB263" s="133"/>
      <c r="EL263" s="133"/>
      <c r="EV263" s="133"/>
      <c r="FF263" s="133"/>
      <c r="FP263" s="133"/>
      <c r="FZ263" s="133"/>
      <c r="GJ263" s="133"/>
      <c r="GT263" s="133"/>
      <c r="HD263" s="133"/>
      <c r="HN263" s="133"/>
      <c r="HX263" s="133"/>
    </row>
    <row xmlns:x14ac="http://schemas.microsoft.com/office/spreadsheetml/2009/9/ac" r="264" s="3" customFormat="true" x14ac:dyDescent="0.25">
      <c r="A264" s="383"/>
      <c r="B264" s="133"/>
      <c r="L264" s="133"/>
      <c r="V264" s="133"/>
      <c r="AF264" s="133"/>
      <c r="AP264" s="133"/>
      <c r="AZ264" s="133"/>
      <c r="BJ264" s="133"/>
      <c r="BT264" s="133"/>
      <c r="CD264" s="133"/>
      <c r="CN264" s="133"/>
      <c r="CX264" s="133"/>
      <c r="DH264" s="133"/>
      <c r="DR264" s="133"/>
      <c r="EB264" s="133"/>
      <c r="EL264" s="133"/>
      <c r="EV264" s="133"/>
      <c r="FF264" s="133"/>
      <c r="FP264" s="133"/>
      <c r="FZ264" s="133"/>
      <c r="GJ264" s="133"/>
      <c r="GT264" s="133"/>
      <c r="HD264" s="133"/>
      <c r="HN264" s="133"/>
      <c r="HX264" s="133"/>
    </row>
    <row xmlns:x14ac="http://schemas.microsoft.com/office/spreadsheetml/2009/9/ac" r="265" s="3" customFormat="true" x14ac:dyDescent="0.25">
      <c r="A265" s="383"/>
      <c r="B265" s="133"/>
      <c r="L265" s="133"/>
      <c r="V265" s="133"/>
      <c r="AF265" s="133"/>
      <c r="AP265" s="133"/>
      <c r="AZ265" s="133"/>
      <c r="BJ265" s="133"/>
      <c r="BT265" s="133"/>
      <c r="CD265" s="133"/>
      <c r="CN265" s="133"/>
      <c r="CX265" s="133"/>
      <c r="DH265" s="133"/>
      <c r="DR265" s="133"/>
      <c r="EB265" s="133"/>
      <c r="EL265" s="133"/>
      <c r="EV265" s="133"/>
      <c r="FF265" s="133"/>
      <c r="FP265" s="133"/>
      <c r="FZ265" s="133"/>
      <c r="GJ265" s="133"/>
      <c r="GT265" s="133"/>
      <c r="HD265" s="133"/>
      <c r="HN265" s="133"/>
      <c r="HX265" s="133"/>
    </row>
    <row xmlns:x14ac="http://schemas.microsoft.com/office/spreadsheetml/2009/9/ac" r="266" s="3" customFormat="true" x14ac:dyDescent="0.25">
      <c r="A266" s="383"/>
      <c r="B266" s="133"/>
      <c r="L266" s="133"/>
      <c r="V266" s="133"/>
      <c r="AF266" s="133"/>
      <c r="AP266" s="133"/>
      <c r="AZ266" s="133"/>
      <c r="BJ266" s="133"/>
      <c r="BT266" s="133"/>
      <c r="CD266" s="133"/>
      <c r="CN266" s="133"/>
      <c r="CX266" s="133"/>
      <c r="DH266" s="133"/>
      <c r="DR266" s="133"/>
      <c r="EB266" s="133"/>
      <c r="EL266" s="133"/>
      <c r="EV266" s="133"/>
      <c r="FF266" s="133"/>
      <c r="FP266" s="133"/>
      <c r="FZ266" s="133"/>
      <c r="GJ266" s="133"/>
      <c r="GT266" s="133"/>
      <c r="HD266" s="133"/>
      <c r="HN266" s="133"/>
      <c r="HX266" s="133"/>
    </row>
    <row xmlns:x14ac="http://schemas.microsoft.com/office/spreadsheetml/2009/9/ac" r="267" s="3" customFormat="true" x14ac:dyDescent="0.25">
      <c r="A267" s="383"/>
      <c r="B267" s="133"/>
      <c r="L267" s="133"/>
      <c r="V267" s="133"/>
      <c r="AF267" s="133"/>
      <c r="AP267" s="133"/>
      <c r="AZ267" s="133"/>
      <c r="BJ267" s="133"/>
      <c r="BT267" s="133"/>
      <c r="CD267" s="133"/>
      <c r="CN267" s="133"/>
      <c r="CX267" s="133"/>
      <c r="DH267" s="133"/>
      <c r="DR267" s="133"/>
      <c r="EB267" s="133"/>
      <c r="EL267" s="133"/>
      <c r="EV267" s="133"/>
      <c r="FF267" s="133"/>
      <c r="FP267" s="133"/>
      <c r="FZ267" s="133"/>
      <c r="GJ267" s="133"/>
      <c r="GT267" s="133"/>
      <c r="HD267" s="133"/>
      <c r="HN267" s="133"/>
      <c r="HX267" s="133"/>
    </row>
    <row xmlns:x14ac="http://schemas.microsoft.com/office/spreadsheetml/2009/9/ac" r="268" s="3" customFormat="true" x14ac:dyDescent="0.25">
      <c r="A268" s="383"/>
      <c r="B268" s="133"/>
      <c r="L268" s="133"/>
      <c r="V268" s="133"/>
      <c r="AF268" s="133"/>
      <c r="AP268" s="133"/>
      <c r="AZ268" s="133"/>
      <c r="BJ268" s="133"/>
      <c r="BT268" s="133"/>
      <c r="CD268" s="133"/>
      <c r="CN268" s="133"/>
      <c r="CX268" s="133"/>
      <c r="DH268" s="133"/>
      <c r="DR268" s="133"/>
      <c r="EB268" s="133"/>
      <c r="EL268" s="133"/>
      <c r="EV268" s="133"/>
      <c r="FF268" s="133"/>
      <c r="FP268" s="133"/>
      <c r="FZ268" s="133"/>
      <c r="GJ268" s="133"/>
      <c r="GT268" s="133"/>
      <c r="HD268" s="133"/>
      <c r="HN268" s="133"/>
      <c r="HX268" s="133"/>
    </row>
    <row xmlns:x14ac="http://schemas.microsoft.com/office/spreadsheetml/2009/9/ac" r="269" s="3" customFormat="true" x14ac:dyDescent="0.25">
      <c r="A269" s="383"/>
      <c r="B269" s="133"/>
      <c r="L269" s="133"/>
      <c r="V269" s="133"/>
      <c r="AF269" s="133"/>
      <c r="AP269" s="133"/>
      <c r="AZ269" s="133"/>
      <c r="BJ269" s="133"/>
      <c r="BT269" s="133"/>
      <c r="CD269" s="133"/>
      <c r="CN269" s="133"/>
      <c r="CX269" s="133"/>
      <c r="DH269" s="133"/>
      <c r="DR269" s="133"/>
      <c r="EB269" s="133"/>
      <c r="EL269" s="133"/>
      <c r="EV269" s="133"/>
      <c r="FF269" s="133"/>
      <c r="FP269" s="133"/>
      <c r="FZ269" s="133"/>
      <c r="GJ269" s="133"/>
      <c r="GT269" s="133"/>
      <c r="HD269" s="133"/>
      <c r="HN269" s="133"/>
      <c r="HX269" s="133"/>
    </row>
    <row xmlns:x14ac="http://schemas.microsoft.com/office/spreadsheetml/2009/9/ac" r="270" s="3" customFormat="true" x14ac:dyDescent="0.25">
      <c r="A270" s="383"/>
      <c r="B270" s="133"/>
      <c r="L270" s="133"/>
      <c r="V270" s="133"/>
      <c r="AF270" s="133"/>
      <c r="AP270" s="133"/>
      <c r="AZ270" s="133"/>
      <c r="BJ270" s="133"/>
      <c r="BT270" s="133"/>
      <c r="CD270" s="133"/>
      <c r="CN270" s="133"/>
      <c r="CX270" s="133"/>
      <c r="DH270" s="133"/>
      <c r="DR270" s="133"/>
      <c r="EB270" s="133"/>
      <c r="EL270" s="133"/>
      <c r="EV270" s="133"/>
      <c r="FF270" s="133"/>
      <c r="FP270" s="133"/>
      <c r="FZ270" s="133"/>
      <c r="GJ270" s="133"/>
      <c r="GT270" s="133"/>
      <c r="HD270" s="133"/>
      <c r="HN270" s="133"/>
      <c r="HX270" s="133"/>
    </row>
    <row xmlns:x14ac="http://schemas.microsoft.com/office/spreadsheetml/2009/9/ac" r="271" s="3" customFormat="true" x14ac:dyDescent="0.25">
      <c r="A271" s="383"/>
      <c r="B271" s="133"/>
      <c r="L271" s="133"/>
      <c r="V271" s="133"/>
      <c r="AF271" s="133"/>
      <c r="AP271" s="133"/>
      <c r="AZ271" s="133"/>
      <c r="BJ271" s="133"/>
      <c r="BT271" s="133"/>
      <c r="CD271" s="133"/>
      <c r="CN271" s="133"/>
      <c r="CX271" s="133"/>
      <c r="DH271" s="133"/>
      <c r="DR271" s="133"/>
      <c r="EB271" s="133"/>
      <c r="EL271" s="133"/>
      <c r="EV271" s="133"/>
      <c r="FF271" s="133"/>
      <c r="FP271" s="133"/>
      <c r="FZ271" s="133"/>
      <c r="GJ271" s="133"/>
      <c r="GT271" s="133"/>
      <c r="HD271" s="133"/>
      <c r="HN271" s="133"/>
      <c r="HX271" s="133"/>
    </row>
    <row xmlns:x14ac="http://schemas.microsoft.com/office/spreadsheetml/2009/9/ac" r="272" s="3" customFormat="true" x14ac:dyDescent="0.25">
      <c r="A272" s="383"/>
      <c r="B272" s="133"/>
      <c r="L272" s="133"/>
      <c r="V272" s="133"/>
      <c r="AF272" s="133"/>
      <c r="AP272" s="133"/>
      <c r="AZ272" s="133"/>
      <c r="BJ272" s="133"/>
      <c r="BT272" s="133"/>
      <c r="CD272" s="133"/>
      <c r="CN272" s="133"/>
      <c r="CX272" s="133"/>
      <c r="DH272" s="133"/>
      <c r="DR272" s="133"/>
      <c r="EB272" s="133"/>
      <c r="EL272" s="133"/>
      <c r="EV272" s="133"/>
      <c r="FF272" s="133"/>
      <c r="FP272" s="133"/>
      <c r="FZ272" s="133"/>
      <c r="GJ272" s="133"/>
      <c r="GT272" s="133"/>
      <c r="HD272" s="133"/>
      <c r="HN272" s="133"/>
      <c r="HX272" s="133"/>
    </row>
    <row xmlns:x14ac="http://schemas.microsoft.com/office/spreadsheetml/2009/9/ac" r="273" s="3" customFormat="true" x14ac:dyDescent="0.25">
      <c r="A273" s="383"/>
      <c r="B273" s="133"/>
      <c r="L273" s="133"/>
      <c r="V273" s="133"/>
      <c r="AF273" s="133"/>
      <c r="AP273" s="133"/>
      <c r="AZ273" s="133"/>
      <c r="BJ273" s="133"/>
      <c r="BT273" s="133"/>
      <c r="CD273" s="133"/>
      <c r="CN273" s="133"/>
      <c r="CX273" s="133"/>
      <c r="DH273" s="133"/>
      <c r="DR273" s="133"/>
      <c r="EB273" s="133"/>
      <c r="EL273" s="133"/>
      <c r="EV273" s="133"/>
      <c r="FF273" s="133"/>
      <c r="FP273" s="133"/>
      <c r="FZ273" s="133"/>
      <c r="GJ273" s="133"/>
      <c r="GT273" s="133"/>
      <c r="HD273" s="133"/>
      <c r="HN273" s="133"/>
      <c r="HX273" s="133"/>
    </row>
    <row xmlns:x14ac="http://schemas.microsoft.com/office/spreadsheetml/2009/9/ac" r="274" s="3" customFormat="true" x14ac:dyDescent="0.25">
      <c r="A274" s="383"/>
      <c r="B274" s="133"/>
      <c r="L274" s="133"/>
      <c r="V274" s="133"/>
      <c r="AF274" s="133"/>
      <c r="AP274" s="133"/>
      <c r="AZ274" s="133"/>
      <c r="BJ274" s="133"/>
      <c r="BT274" s="133"/>
      <c r="CD274" s="133"/>
      <c r="CN274" s="133"/>
      <c r="CX274" s="133"/>
      <c r="DH274" s="133"/>
      <c r="DR274" s="133"/>
      <c r="EB274" s="133"/>
      <c r="EL274" s="133"/>
      <c r="EV274" s="133"/>
      <c r="FF274" s="133"/>
      <c r="FP274" s="133"/>
      <c r="FZ274" s="133"/>
      <c r="GJ274" s="133"/>
      <c r="GT274" s="133"/>
      <c r="HD274" s="133"/>
      <c r="HN274" s="133"/>
      <c r="HX274" s="133"/>
    </row>
    <row xmlns:x14ac="http://schemas.microsoft.com/office/spreadsheetml/2009/9/ac" r="275" s="3" customFormat="true" x14ac:dyDescent="0.25">
      <c r="A275" s="383"/>
      <c r="B275" s="133"/>
      <c r="L275" s="133"/>
      <c r="V275" s="133"/>
      <c r="AF275" s="133"/>
      <c r="AP275" s="133"/>
      <c r="AZ275" s="133"/>
      <c r="BJ275" s="133"/>
      <c r="BT275" s="133"/>
      <c r="CD275" s="133"/>
      <c r="CN275" s="133"/>
      <c r="CX275" s="133"/>
      <c r="DH275" s="133"/>
      <c r="DR275" s="133"/>
      <c r="EB275" s="133"/>
      <c r="EL275" s="133"/>
      <c r="EV275" s="133"/>
      <c r="FF275" s="133"/>
      <c r="FP275" s="133"/>
      <c r="FZ275" s="133"/>
      <c r="GJ275" s="133"/>
      <c r="GT275" s="133"/>
      <c r="HD275" s="133"/>
      <c r="HN275" s="133"/>
      <c r="HX275" s="133"/>
    </row>
    <row xmlns:x14ac="http://schemas.microsoft.com/office/spreadsheetml/2009/9/ac" r="276" s="3" customFormat="true" x14ac:dyDescent="0.25">
      <c r="A276" s="383"/>
      <c r="B276" s="133"/>
      <c r="L276" s="133"/>
      <c r="V276" s="133"/>
      <c r="AF276" s="133"/>
      <c r="AP276" s="133"/>
      <c r="AZ276" s="133"/>
      <c r="BJ276" s="133"/>
      <c r="BT276" s="133"/>
      <c r="CD276" s="133"/>
      <c r="CN276" s="133"/>
      <c r="CX276" s="133"/>
      <c r="DH276" s="133"/>
      <c r="DR276" s="133"/>
      <c r="EB276" s="133"/>
      <c r="EL276" s="133"/>
      <c r="EV276" s="133"/>
      <c r="FF276" s="133"/>
      <c r="FP276" s="133"/>
      <c r="FZ276" s="133"/>
      <c r="GJ276" s="133"/>
      <c r="GT276" s="133"/>
      <c r="HD276" s="133"/>
      <c r="HN276" s="133"/>
      <c r="HX276" s="133"/>
    </row>
    <row xmlns:x14ac="http://schemas.microsoft.com/office/spreadsheetml/2009/9/ac" r="277" s="3" customFormat="true" x14ac:dyDescent="0.25">
      <c r="A277" s="383"/>
      <c r="B277" s="133"/>
      <c r="L277" s="133"/>
      <c r="V277" s="133"/>
      <c r="AF277" s="133"/>
      <c r="AP277" s="133"/>
      <c r="AZ277" s="133"/>
      <c r="BJ277" s="133"/>
      <c r="BT277" s="133"/>
      <c r="CD277" s="133"/>
      <c r="CN277" s="133"/>
      <c r="CX277" s="133"/>
      <c r="DH277" s="133"/>
      <c r="DR277" s="133"/>
      <c r="EB277" s="133"/>
      <c r="EL277" s="133"/>
      <c r="EV277" s="133"/>
      <c r="FF277" s="133"/>
      <c r="FP277" s="133"/>
      <c r="FZ277" s="133"/>
      <c r="GJ277" s="133"/>
      <c r="GT277" s="133"/>
      <c r="HD277" s="133"/>
      <c r="HN277" s="133"/>
      <c r="HX277" s="133"/>
    </row>
    <row xmlns:x14ac="http://schemas.microsoft.com/office/spreadsheetml/2009/9/ac" r="278" s="3" customFormat="true" x14ac:dyDescent="0.25">
      <c r="A278" s="383"/>
      <c r="B278" s="133"/>
      <c r="L278" s="133"/>
      <c r="V278" s="133"/>
      <c r="AF278" s="133"/>
      <c r="AP278" s="133"/>
      <c r="AZ278" s="133"/>
      <c r="BJ278" s="133"/>
      <c r="BT278" s="133"/>
      <c r="CD278" s="133"/>
      <c r="CN278" s="133"/>
      <c r="CX278" s="133"/>
      <c r="DH278" s="133"/>
      <c r="DR278" s="133"/>
      <c r="EB278" s="133"/>
      <c r="EL278" s="133"/>
      <c r="EV278" s="133"/>
      <c r="FF278" s="133"/>
      <c r="FP278" s="133"/>
      <c r="FZ278" s="133"/>
      <c r="GJ278" s="133"/>
      <c r="GT278" s="133"/>
      <c r="HD278" s="133"/>
      <c r="HN278" s="133"/>
      <c r="HX278" s="133"/>
    </row>
    <row xmlns:x14ac="http://schemas.microsoft.com/office/spreadsheetml/2009/9/ac" r="279" s="3" customFormat="true" x14ac:dyDescent="0.25">
      <c r="A279" s="383"/>
      <c r="B279" s="133"/>
      <c r="L279" s="133"/>
      <c r="V279" s="133"/>
      <c r="AF279" s="133"/>
      <c r="AP279" s="133"/>
      <c r="AZ279" s="133"/>
      <c r="BJ279" s="133"/>
      <c r="BT279" s="133"/>
      <c r="CD279" s="133"/>
      <c r="CN279" s="133"/>
      <c r="CX279" s="133"/>
      <c r="DH279" s="133"/>
      <c r="DR279" s="133"/>
      <c r="EB279" s="133"/>
      <c r="EL279" s="133"/>
      <c r="EV279" s="133"/>
      <c r="FF279" s="133"/>
      <c r="FP279" s="133"/>
      <c r="FZ279" s="133"/>
      <c r="GJ279" s="133"/>
      <c r="GT279" s="133"/>
      <c r="HD279" s="133"/>
      <c r="HN279" s="133"/>
      <c r="HX279" s="133"/>
    </row>
    <row xmlns:x14ac="http://schemas.microsoft.com/office/spreadsheetml/2009/9/ac" r="280" s="3" customFormat="true" x14ac:dyDescent="0.25">
      <c r="A280" s="383"/>
      <c r="B280" s="133"/>
      <c r="L280" s="133"/>
      <c r="V280" s="133"/>
      <c r="AF280" s="133"/>
      <c r="AP280" s="133"/>
      <c r="AZ280" s="133"/>
      <c r="BJ280" s="133"/>
      <c r="BT280" s="133"/>
      <c r="CD280" s="133"/>
      <c r="CN280" s="133"/>
      <c r="CX280" s="133"/>
      <c r="DH280" s="133"/>
      <c r="DR280" s="133"/>
      <c r="EB280" s="133"/>
      <c r="EL280" s="133"/>
      <c r="EV280" s="133"/>
      <c r="FF280" s="133"/>
      <c r="FP280" s="133"/>
      <c r="FZ280" s="133"/>
      <c r="GJ280" s="133"/>
      <c r="GT280" s="133"/>
      <c r="HD280" s="133"/>
      <c r="HN280" s="133"/>
      <c r="HX280" s="133"/>
    </row>
    <row xmlns:x14ac="http://schemas.microsoft.com/office/spreadsheetml/2009/9/ac" r="281" s="3" customFormat="true" x14ac:dyDescent="0.25">
      <c r="A281" s="383"/>
      <c r="B281" s="133"/>
      <c r="L281" s="133"/>
      <c r="V281" s="133"/>
      <c r="AF281" s="133"/>
      <c r="AP281" s="133"/>
      <c r="AZ281" s="133"/>
      <c r="BJ281" s="133"/>
      <c r="BT281" s="133"/>
      <c r="CD281" s="133"/>
      <c r="CN281" s="133"/>
      <c r="CX281" s="133"/>
      <c r="DH281" s="133"/>
      <c r="DR281" s="133"/>
      <c r="EB281" s="133"/>
      <c r="EL281" s="133"/>
      <c r="EV281" s="133"/>
      <c r="FF281" s="133"/>
      <c r="FP281" s="133"/>
      <c r="FZ281" s="133"/>
      <c r="GJ281" s="133"/>
      <c r="GT281" s="133"/>
      <c r="HD281" s="133"/>
      <c r="HN281" s="133"/>
      <c r="HX281" s="133"/>
    </row>
    <row xmlns:x14ac="http://schemas.microsoft.com/office/spreadsheetml/2009/9/ac" r="282" s="3" customFormat="true" x14ac:dyDescent="0.25">
      <c r="A282" s="383"/>
      <c r="B282" s="133"/>
      <c r="L282" s="133"/>
      <c r="V282" s="133"/>
      <c r="AF282" s="133"/>
      <c r="AP282" s="133"/>
      <c r="AZ282" s="133"/>
      <c r="BJ282" s="133"/>
      <c r="BT282" s="133"/>
      <c r="CD282" s="133"/>
      <c r="CN282" s="133"/>
      <c r="CX282" s="133"/>
      <c r="DH282" s="133"/>
      <c r="DR282" s="133"/>
      <c r="EB282" s="133"/>
      <c r="EL282" s="133"/>
      <c r="EV282" s="133"/>
      <c r="FF282" s="133"/>
      <c r="FP282" s="133"/>
      <c r="FZ282" s="133"/>
      <c r="GJ282" s="133"/>
      <c r="GT282" s="133"/>
      <c r="HD282" s="133"/>
      <c r="HN282" s="133"/>
      <c r="HX282" s="133"/>
    </row>
    <row xmlns:x14ac="http://schemas.microsoft.com/office/spreadsheetml/2009/9/ac" r="283" s="3" customFormat="true" x14ac:dyDescent="0.25">
      <c r="A283" s="383"/>
      <c r="B283" s="133"/>
      <c r="L283" s="133"/>
      <c r="V283" s="133"/>
      <c r="AF283" s="133"/>
      <c r="AP283" s="133"/>
      <c r="AZ283" s="133"/>
      <c r="BJ283" s="133"/>
      <c r="BT283" s="133"/>
      <c r="CD283" s="133"/>
      <c r="CN283" s="133"/>
      <c r="CX283" s="133"/>
      <c r="DH283" s="133"/>
      <c r="DR283" s="133"/>
      <c r="EB283" s="133"/>
      <c r="EL283" s="133"/>
      <c r="EV283" s="133"/>
      <c r="FF283" s="133"/>
      <c r="FP283" s="133"/>
      <c r="FZ283" s="133"/>
      <c r="GJ283" s="133"/>
      <c r="GT283" s="133"/>
      <c r="HD283" s="133"/>
      <c r="HN283" s="133"/>
      <c r="HX283" s="133"/>
    </row>
    <row xmlns:x14ac="http://schemas.microsoft.com/office/spreadsheetml/2009/9/ac" r="284" s="3" customFormat="true" x14ac:dyDescent="0.25">
      <c r="A284" s="383"/>
      <c r="B284" s="133"/>
      <c r="L284" s="133"/>
      <c r="V284" s="133"/>
      <c r="AF284" s="133"/>
      <c r="AP284" s="133"/>
      <c r="AZ284" s="133"/>
      <c r="BJ284" s="133"/>
      <c r="BT284" s="133"/>
      <c r="CD284" s="133"/>
      <c r="CN284" s="133"/>
      <c r="CX284" s="133"/>
      <c r="DH284" s="133"/>
      <c r="DR284" s="133"/>
      <c r="EB284" s="133"/>
      <c r="EL284" s="133"/>
      <c r="EV284" s="133"/>
      <c r="FF284" s="133"/>
      <c r="FP284" s="133"/>
      <c r="FZ284" s="133"/>
      <c r="GJ284" s="133"/>
      <c r="GT284" s="133"/>
      <c r="HD284" s="133"/>
      <c r="HN284" s="133"/>
      <c r="HX284" s="133"/>
    </row>
    <row xmlns:x14ac="http://schemas.microsoft.com/office/spreadsheetml/2009/9/ac" r="285" s="3" customFormat="true" x14ac:dyDescent="0.25">
      <c r="A285" s="383"/>
      <c r="B285" s="133"/>
      <c r="L285" s="133"/>
      <c r="V285" s="133"/>
      <c r="AF285" s="133"/>
      <c r="AP285" s="133"/>
      <c r="AZ285" s="133"/>
      <c r="BJ285" s="133"/>
      <c r="BT285" s="133"/>
      <c r="CD285" s="133"/>
      <c r="CN285" s="133"/>
      <c r="CX285" s="133"/>
      <c r="DH285" s="133"/>
      <c r="DR285" s="133"/>
      <c r="EB285" s="133"/>
      <c r="EL285" s="133"/>
      <c r="EV285" s="133"/>
      <c r="FF285" s="133"/>
      <c r="FP285" s="133"/>
      <c r="FZ285" s="133"/>
      <c r="GJ285" s="133"/>
      <c r="GT285" s="133"/>
      <c r="HD285" s="133"/>
      <c r="HN285" s="133"/>
      <c r="HX285" s="133"/>
    </row>
    <row xmlns:x14ac="http://schemas.microsoft.com/office/spreadsheetml/2009/9/ac" r="286" s="3" customFormat="true" x14ac:dyDescent="0.25">
      <c r="A286" s="383"/>
      <c r="B286" s="133"/>
      <c r="L286" s="133"/>
      <c r="V286" s="133"/>
      <c r="AF286" s="133"/>
      <c r="AP286" s="133"/>
      <c r="AZ286" s="133"/>
      <c r="BJ286" s="133"/>
      <c r="BT286" s="133"/>
      <c r="CD286" s="133"/>
      <c r="CN286" s="133"/>
      <c r="CX286" s="133"/>
      <c r="DH286" s="133"/>
      <c r="DR286" s="133"/>
      <c r="EB286" s="133"/>
      <c r="EL286" s="133"/>
      <c r="EV286" s="133"/>
      <c r="FF286" s="133"/>
      <c r="FP286" s="133"/>
      <c r="FZ286" s="133"/>
      <c r="GJ286" s="133"/>
      <c r="GT286" s="133"/>
      <c r="HD286" s="133"/>
      <c r="HN286" s="133"/>
      <c r="HX286" s="133"/>
    </row>
    <row xmlns:x14ac="http://schemas.microsoft.com/office/spreadsheetml/2009/9/ac" r="287" s="3" customFormat="true" x14ac:dyDescent="0.25">
      <c r="A287" s="383"/>
      <c r="B287" s="133"/>
      <c r="L287" s="133"/>
      <c r="V287" s="133"/>
      <c r="AF287" s="133"/>
      <c r="AP287" s="133"/>
      <c r="AZ287" s="133"/>
      <c r="BJ287" s="133"/>
      <c r="BT287" s="133"/>
      <c r="CD287" s="133"/>
      <c r="CN287" s="133"/>
      <c r="CX287" s="133"/>
      <c r="DH287" s="133"/>
      <c r="DR287" s="133"/>
      <c r="EB287" s="133"/>
      <c r="EL287" s="133"/>
      <c r="EV287" s="133"/>
      <c r="FF287" s="133"/>
      <c r="FP287" s="133"/>
      <c r="FZ287" s="133"/>
      <c r="GJ287" s="133"/>
      <c r="GT287" s="133"/>
      <c r="HD287" s="133"/>
      <c r="HN287" s="133"/>
      <c r="HX287" s="133"/>
    </row>
    <row xmlns:x14ac="http://schemas.microsoft.com/office/spreadsheetml/2009/9/ac" r="288" s="3" customFormat="true" x14ac:dyDescent="0.25">
      <c r="A288" s="383"/>
      <c r="B288" s="133"/>
      <c r="L288" s="133"/>
      <c r="V288" s="133"/>
      <c r="AF288" s="133"/>
      <c r="AP288" s="133"/>
      <c r="AZ288" s="133"/>
      <c r="BJ288" s="133"/>
      <c r="BT288" s="133"/>
      <c r="CD288" s="133"/>
      <c r="CN288" s="133"/>
      <c r="CX288" s="133"/>
      <c r="DH288" s="133"/>
      <c r="DR288" s="133"/>
      <c r="EB288" s="133"/>
      <c r="EL288" s="133"/>
      <c r="EV288" s="133"/>
      <c r="FF288" s="133"/>
      <c r="FP288" s="133"/>
      <c r="FZ288" s="133"/>
      <c r="GJ288" s="133"/>
      <c r="GT288" s="133"/>
      <c r="HD288" s="133"/>
      <c r="HN288" s="133"/>
      <c r="HX288" s="133"/>
    </row>
    <row xmlns:x14ac="http://schemas.microsoft.com/office/spreadsheetml/2009/9/ac" r="289" s="3" customFormat="true" x14ac:dyDescent="0.25">
      <c r="A289" s="383"/>
      <c r="B289" s="133"/>
      <c r="L289" s="133"/>
      <c r="V289" s="133"/>
      <c r="AF289" s="133"/>
      <c r="AP289" s="133"/>
      <c r="AZ289" s="133"/>
      <c r="BJ289" s="133"/>
      <c r="BT289" s="133"/>
      <c r="CD289" s="133"/>
      <c r="CN289" s="133"/>
      <c r="CX289" s="133"/>
      <c r="DH289" s="133"/>
      <c r="DR289" s="133"/>
      <c r="EB289" s="133"/>
      <c r="EL289" s="133"/>
      <c r="EV289" s="133"/>
      <c r="FF289" s="133"/>
      <c r="FP289" s="133"/>
      <c r="FZ289" s="133"/>
      <c r="GJ289" s="133"/>
      <c r="GT289" s="133"/>
      <c r="HD289" s="133"/>
      <c r="HN289" s="133"/>
      <c r="HX289" s="133"/>
    </row>
    <row xmlns:x14ac="http://schemas.microsoft.com/office/spreadsheetml/2009/9/ac" r="290" s="3" customFormat="true" x14ac:dyDescent="0.25">
      <c r="A290" s="383"/>
      <c r="B290" s="133"/>
      <c r="L290" s="133"/>
      <c r="V290" s="133"/>
      <c r="AF290" s="133"/>
      <c r="AP290" s="133"/>
      <c r="AZ290" s="133"/>
      <c r="BJ290" s="133"/>
      <c r="BT290" s="133"/>
      <c r="CD290" s="133"/>
      <c r="CN290" s="133"/>
      <c r="CX290" s="133"/>
      <c r="DH290" s="133"/>
      <c r="DR290" s="133"/>
      <c r="EB290" s="133"/>
      <c r="EL290" s="133"/>
      <c r="EV290" s="133"/>
      <c r="FF290" s="133"/>
      <c r="FP290" s="133"/>
      <c r="FZ290" s="133"/>
      <c r="GJ290" s="133"/>
      <c r="GT290" s="133"/>
      <c r="HD290" s="133"/>
      <c r="HN290" s="133"/>
      <c r="HX290" s="133"/>
    </row>
    <row xmlns:x14ac="http://schemas.microsoft.com/office/spreadsheetml/2009/9/ac" r="291" s="3" customFormat="true" x14ac:dyDescent="0.25">
      <c r="A291" s="383"/>
      <c r="B291" s="133"/>
      <c r="L291" s="133"/>
      <c r="V291" s="133"/>
      <c r="AF291" s="133"/>
      <c r="AP291" s="133"/>
      <c r="AZ291" s="133"/>
      <c r="BJ291" s="133"/>
      <c r="BT291" s="133"/>
      <c r="CD291" s="133"/>
      <c r="CN291" s="133"/>
      <c r="CX291" s="133"/>
      <c r="DH291" s="133"/>
      <c r="DR291" s="133"/>
      <c r="EB291" s="133"/>
      <c r="EL291" s="133"/>
      <c r="EV291" s="133"/>
      <c r="FF291" s="133"/>
      <c r="FP291" s="133"/>
      <c r="FZ291" s="133"/>
      <c r="GJ291" s="133"/>
      <c r="GT291" s="133"/>
      <c r="HD291" s="133"/>
      <c r="HN291" s="133"/>
      <c r="HX291" s="133"/>
    </row>
    <row xmlns:x14ac="http://schemas.microsoft.com/office/spreadsheetml/2009/9/ac" r="292" s="3" customFormat="true" x14ac:dyDescent="0.25">
      <c r="A292" s="383"/>
      <c r="B292" s="133"/>
      <c r="L292" s="133"/>
      <c r="V292" s="133"/>
      <c r="AF292" s="133"/>
      <c r="AP292" s="133"/>
      <c r="AZ292" s="133"/>
      <c r="BJ292" s="133"/>
      <c r="BT292" s="133"/>
      <c r="CD292" s="133"/>
      <c r="CN292" s="133"/>
      <c r="CX292" s="133"/>
      <c r="DH292" s="133"/>
      <c r="DR292" s="133"/>
      <c r="EB292" s="133"/>
      <c r="EL292" s="133"/>
      <c r="EV292" s="133"/>
      <c r="FF292" s="133"/>
      <c r="FP292" s="133"/>
      <c r="FZ292" s="133"/>
      <c r="GJ292" s="133"/>
      <c r="GT292" s="133"/>
      <c r="HD292" s="133"/>
      <c r="HN292" s="133"/>
      <c r="HX292" s="133"/>
    </row>
    <row xmlns:x14ac="http://schemas.microsoft.com/office/spreadsheetml/2009/9/ac" r="293" s="3" customFormat="true" x14ac:dyDescent="0.25">
      <c r="A293" s="383"/>
      <c r="B293" s="133"/>
      <c r="L293" s="133"/>
      <c r="V293" s="133"/>
      <c r="AF293" s="133"/>
      <c r="AP293" s="133"/>
      <c r="AZ293" s="133"/>
      <c r="BJ293" s="133"/>
      <c r="BT293" s="133"/>
      <c r="CD293" s="133"/>
      <c r="CN293" s="133"/>
      <c r="CX293" s="133"/>
      <c r="DH293" s="133"/>
      <c r="DR293" s="133"/>
      <c r="EB293" s="133"/>
      <c r="EL293" s="133"/>
      <c r="EV293" s="133"/>
      <c r="FF293" s="133"/>
      <c r="FP293" s="133"/>
      <c r="FZ293" s="133"/>
      <c r="GJ293" s="133"/>
      <c r="GT293" s="133"/>
      <c r="HD293" s="133"/>
      <c r="HN293" s="133"/>
      <c r="HX293" s="133"/>
    </row>
    <row xmlns:x14ac="http://schemas.microsoft.com/office/spreadsheetml/2009/9/ac" r="294" s="3" customFormat="true" x14ac:dyDescent="0.25">
      <c r="A294" s="383"/>
      <c r="B294" s="133"/>
      <c r="L294" s="133"/>
      <c r="V294" s="133"/>
      <c r="AF294" s="133"/>
      <c r="AP294" s="133"/>
      <c r="AZ294" s="133"/>
      <c r="BJ294" s="133"/>
      <c r="BT294" s="133"/>
      <c r="CD294" s="133"/>
      <c r="CN294" s="133"/>
      <c r="CX294" s="133"/>
      <c r="DH294" s="133"/>
      <c r="DR294" s="133"/>
      <c r="EB294" s="133"/>
      <c r="EL294" s="133"/>
      <c r="EV294" s="133"/>
      <c r="FF294" s="133"/>
      <c r="FP294" s="133"/>
      <c r="FZ294" s="133"/>
      <c r="GJ294" s="133"/>
      <c r="GT294" s="133"/>
      <c r="HD294" s="133"/>
      <c r="HN294" s="133"/>
      <c r="HX294" s="133"/>
    </row>
    <row xmlns:x14ac="http://schemas.microsoft.com/office/spreadsheetml/2009/9/ac" r="295" s="3" customFormat="true" x14ac:dyDescent="0.25">
      <c r="A295" s="383"/>
      <c r="B295" s="133"/>
      <c r="L295" s="133"/>
      <c r="V295" s="133"/>
      <c r="AF295" s="133"/>
      <c r="AP295" s="133"/>
      <c r="AZ295" s="133"/>
      <c r="BJ295" s="133"/>
      <c r="BT295" s="133"/>
      <c r="CD295" s="133"/>
      <c r="CN295" s="133"/>
      <c r="CX295" s="133"/>
      <c r="DH295" s="133"/>
      <c r="DR295" s="133"/>
      <c r="EB295" s="133"/>
      <c r="EL295" s="133"/>
      <c r="EV295" s="133"/>
      <c r="FF295" s="133"/>
      <c r="FP295" s="133"/>
      <c r="FZ295" s="133"/>
      <c r="GJ295" s="133"/>
      <c r="GT295" s="133"/>
      <c r="HD295" s="133"/>
      <c r="HN295" s="133"/>
      <c r="HX295" s="133"/>
    </row>
    <row xmlns:x14ac="http://schemas.microsoft.com/office/spreadsheetml/2009/9/ac" r="296" s="3" customFormat="true" x14ac:dyDescent="0.25">
      <c r="A296" s="383"/>
      <c r="B296" s="133"/>
      <c r="L296" s="133"/>
      <c r="V296" s="133"/>
      <c r="AF296" s="133"/>
      <c r="AP296" s="133"/>
      <c r="AZ296" s="133"/>
      <c r="BJ296" s="133"/>
      <c r="BT296" s="133"/>
      <c r="CD296" s="133"/>
      <c r="CN296" s="133"/>
      <c r="CX296" s="133"/>
      <c r="DH296" s="133"/>
      <c r="DR296" s="133"/>
      <c r="EB296" s="133"/>
      <c r="EL296" s="133"/>
      <c r="EV296" s="133"/>
      <c r="FF296" s="133"/>
      <c r="FP296" s="133"/>
      <c r="FZ296" s="133"/>
      <c r="GJ296" s="133"/>
      <c r="GT296" s="133"/>
      <c r="HD296" s="133"/>
      <c r="HN296" s="133"/>
      <c r="HX296" s="133"/>
    </row>
    <row xmlns:x14ac="http://schemas.microsoft.com/office/spreadsheetml/2009/9/ac" r="297" s="3" customFormat="true" x14ac:dyDescent="0.25">
      <c r="A297" s="383"/>
      <c r="B297" s="133"/>
      <c r="L297" s="133"/>
      <c r="V297" s="133"/>
      <c r="AF297" s="133"/>
      <c r="AP297" s="133"/>
      <c r="AZ297" s="133"/>
      <c r="BJ297" s="133"/>
      <c r="BT297" s="133"/>
      <c r="CD297" s="133"/>
      <c r="CN297" s="133"/>
      <c r="CX297" s="133"/>
      <c r="DH297" s="133"/>
      <c r="DR297" s="133"/>
      <c r="EB297" s="133"/>
      <c r="EL297" s="133"/>
      <c r="EV297" s="133"/>
      <c r="FF297" s="133"/>
      <c r="FP297" s="133"/>
      <c r="FZ297" s="133"/>
      <c r="GJ297" s="133"/>
      <c r="GT297" s="133"/>
      <c r="HD297" s="133"/>
      <c r="HN297" s="133"/>
      <c r="HX297" s="133"/>
    </row>
    <row xmlns:x14ac="http://schemas.microsoft.com/office/spreadsheetml/2009/9/ac" r="298" s="3" customFormat="true" x14ac:dyDescent="0.25">
      <c r="A298" s="383"/>
      <c r="B298" s="133"/>
      <c r="L298" s="133"/>
      <c r="V298" s="133"/>
      <c r="AF298" s="133"/>
      <c r="AP298" s="133"/>
      <c r="AZ298" s="133"/>
      <c r="BJ298" s="133"/>
      <c r="BT298" s="133"/>
      <c r="CD298" s="133"/>
      <c r="CN298" s="133"/>
      <c r="CX298" s="133"/>
      <c r="DH298" s="133"/>
      <c r="DR298" s="133"/>
      <c r="EB298" s="133"/>
      <c r="EL298" s="133"/>
      <c r="EV298" s="133"/>
      <c r="FF298" s="133"/>
      <c r="FP298" s="133"/>
      <c r="FZ298" s="133"/>
      <c r="GJ298" s="133"/>
      <c r="GT298" s="133"/>
      <c r="HD298" s="133"/>
      <c r="HN298" s="133"/>
      <c r="HX298" s="133"/>
    </row>
    <row xmlns:x14ac="http://schemas.microsoft.com/office/spreadsheetml/2009/9/ac" r="299" s="3" customFormat="true" x14ac:dyDescent="0.25">
      <c r="A299" s="383"/>
      <c r="B299" s="133"/>
      <c r="L299" s="133"/>
      <c r="V299" s="133"/>
      <c r="AF299" s="133"/>
      <c r="AP299" s="133"/>
      <c r="AZ299" s="133"/>
      <c r="BJ299" s="133"/>
      <c r="BT299" s="133"/>
      <c r="CD299" s="133"/>
      <c r="CN299" s="133"/>
      <c r="CX299" s="133"/>
      <c r="DH299" s="133"/>
      <c r="DR299" s="133"/>
      <c r="EB299" s="133"/>
      <c r="EL299" s="133"/>
      <c r="EV299" s="133"/>
      <c r="FF299" s="133"/>
      <c r="FP299" s="133"/>
      <c r="FZ299" s="133"/>
      <c r="GJ299" s="133"/>
      <c r="GT299" s="133"/>
      <c r="HD299" s="133"/>
      <c r="HN299" s="133"/>
      <c r="HX299" s="133"/>
    </row>
    <row xmlns:x14ac="http://schemas.microsoft.com/office/spreadsheetml/2009/9/ac" r="300" s="3" customFormat="true" x14ac:dyDescent="0.25">
      <c r="A300" s="383"/>
      <c r="B300" s="133"/>
      <c r="L300" s="133"/>
      <c r="V300" s="133"/>
      <c r="AF300" s="133"/>
      <c r="AP300" s="133"/>
      <c r="AZ300" s="133"/>
      <c r="BJ300" s="133"/>
      <c r="BT300" s="133"/>
      <c r="CD300" s="133"/>
      <c r="CN300" s="133"/>
      <c r="CX300" s="133"/>
      <c r="DH300" s="133"/>
      <c r="DR300" s="133"/>
      <c r="EB300" s="133"/>
      <c r="EL300" s="133"/>
      <c r="EV300" s="133"/>
      <c r="FF300" s="133"/>
      <c r="FP300" s="133"/>
      <c r="FZ300" s="133"/>
      <c r="GJ300" s="133"/>
      <c r="GT300" s="133"/>
      <c r="HD300" s="133"/>
      <c r="HN300" s="133"/>
      <c r="HX300" s="133"/>
    </row>
    <row xmlns:x14ac="http://schemas.microsoft.com/office/spreadsheetml/2009/9/ac" r="301" s="3" customFormat="true" x14ac:dyDescent="0.25">
      <c r="A301" s="383"/>
      <c r="B301" s="133"/>
      <c r="L301" s="133"/>
      <c r="V301" s="133"/>
      <c r="AF301" s="133"/>
      <c r="AP301" s="133"/>
      <c r="AZ301" s="133"/>
      <c r="BJ301" s="133"/>
      <c r="BT301" s="133"/>
      <c r="CD301" s="133"/>
      <c r="CN301" s="133"/>
      <c r="CX301" s="133"/>
      <c r="DH301" s="133"/>
      <c r="DR301" s="133"/>
      <c r="EB301" s="133"/>
      <c r="EL301" s="133"/>
      <c r="EV301" s="133"/>
      <c r="FF301" s="133"/>
      <c r="FP301" s="133"/>
      <c r="FZ301" s="133"/>
      <c r="GJ301" s="133"/>
      <c r="GT301" s="133"/>
      <c r="HD301" s="133"/>
      <c r="HN301" s="133"/>
      <c r="HX301" s="133"/>
    </row>
    <row xmlns:x14ac="http://schemas.microsoft.com/office/spreadsheetml/2009/9/ac" r="302" s="3" customFormat="true" x14ac:dyDescent="0.25">
      <c r="A302" s="383"/>
      <c r="B302" s="133"/>
      <c r="L302" s="133"/>
      <c r="V302" s="133"/>
      <c r="AF302" s="133"/>
      <c r="AP302" s="133"/>
      <c r="AZ302" s="133"/>
      <c r="BJ302" s="133"/>
      <c r="BT302" s="133"/>
      <c r="CD302" s="133"/>
      <c r="CN302" s="133"/>
      <c r="CX302" s="133"/>
      <c r="DH302" s="133"/>
      <c r="DR302" s="133"/>
      <c r="EB302" s="133"/>
      <c r="EL302" s="133"/>
      <c r="EV302" s="133"/>
      <c r="FF302" s="133"/>
      <c r="FP302" s="133"/>
      <c r="FZ302" s="133"/>
      <c r="GJ302" s="133"/>
      <c r="GT302" s="133"/>
      <c r="HD302" s="133"/>
      <c r="HN302" s="133"/>
      <c r="HX302" s="133"/>
    </row>
    <row xmlns:x14ac="http://schemas.microsoft.com/office/spreadsheetml/2009/9/ac" r="303" s="3" customFormat="true" x14ac:dyDescent="0.25">
      <c r="A303" s="383"/>
      <c r="B303" s="133"/>
      <c r="L303" s="133"/>
      <c r="V303" s="133"/>
      <c r="AF303" s="133"/>
      <c r="AP303" s="133"/>
      <c r="AZ303" s="133"/>
      <c r="BJ303" s="133"/>
      <c r="BT303" s="133"/>
      <c r="CD303" s="133"/>
      <c r="CN303" s="133"/>
      <c r="CX303" s="133"/>
      <c r="DH303" s="133"/>
      <c r="DR303" s="133"/>
      <c r="EB303" s="133"/>
      <c r="EL303" s="133"/>
      <c r="EV303" s="133"/>
      <c r="FF303" s="133"/>
      <c r="FP303" s="133"/>
      <c r="FZ303" s="133"/>
      <c r="GJ303" s="133"/>
      <c r="GT303" s="133"/>
      <c r="HD303" s="133"/>
      <c r="HN303" s="133"/>
      <c r="HX303" s="133"/>
    </row>
    <row xmlns:x14ac="http://schemas.microsoft.com/office/spreadsheetml/2009/9/ac" r="304" s="3" customFormat="true" x14ac:dyDescent="0.25">
      <c r="A304" s="383"/>
      <c r="B304" s="133"/>
      <c r="L304" s="133"/>
      <c r="V304" s="133"/>
      <c r="AF304" s="133"/>
      <c r="AP304" s="133"/>
      <c r="AZ304" s="133"/>
      <c r="BJ304" s="133"/>
      <c r="BT304" s="133"/>
      <c r="CD304" s="133"/>
      <c r="CN304" s="133"/>
      <c r="CX304" s="133"/>
      <c r="DH304" s="133"/>
      <c r="DR304" s="133"/>
      <c r="EB304" s="133"/>
      <c r="EL304" s="133"/>
      <c r="EV304" s="133"/>
      <c r="FF304" s="133"/>
      <c r="FP304" s="133"/>
      <c r="FZ304" s="133"/>
      <c r="GJ304" s="133"/>
      <c r="GT304" s="133"/>
      <c r="HD304" s="133"/>
      <c r="HN304" s="133"/>
      <c r="HX304" s="133"/>
    </row>
    <row xmlns:x14ac="http://schemas.microsoft.com/office/spreadsheetml/2009/9/ac" r="305" s="3" customFormat="true" x14ac:dyDescent="0.25">
      <c r="A305" s="383"/>
      <c r="B305" s="133"/>
      <c r="L305" s="133"/>
      <c r="V305" s="133"/>
      <c r="AF305" s="133"/>
      <c r="AP305" s="133"/>
      <c r="AZ305" s="133"/>
      <c r="BJ305" s="133"/>
      <c r="BT305" s="133"/>
      <c r="CD305" s="133"/>
      <c r="CN305" s="133"/>
      <c r="CX305" s="133"/>
      <c r="DH305" s="133"/>
      <c r="DR305" s="133"/>
      <c r="EB305" s="133"/>
      <c r="EL305" s="133"/>
      <c r="EV305" s="133"/>
      <c r="FF305" s="133"/>
      <c r="FP305" s="133"/>
      <c r="FZ305" s="133"/>
      <c r="GJ305" s="133"/>
      <c r="GT305" s="133"/>
      <c r="HD305" s="133"/>
      <c r="HN305" s="133"/>
      <c r="HX305" s="133"/>
    </row>
    <row xmlns:x14ac="http://schemas.microsoft.com/office/spreadsheetml/2009/9/ac" r="306" s="3" customFormat="true" x14ac:dyDescent="0.25">
      <c r="A306" s="383"/>
      <c r="B306" s="133"/>
      <c r="L306" s="133"/>
      <c r="V306" s="133"/>
      <c r="AF306" s="133"/>
      <c r="AP306" s="133"/>
      <c r="AZ306" s="133"/>
      <c r="BJ306" s="133"/>
      <c r="BT306" s="133"/>
      <c r="CD306" s="133"/>
      <c r="CN306" s="133"/>
      <c r="CX306" s="133"/>
      <c r="DH306" s="133"/>
      <c r="DR306" s="133"/>
      <c r="EB306" s="133"/>
      <c r="EL306" s="133"/>
      <c r="EV306" s="133"/>
      <c r="FF306" s="133"/>
      <c r="FP306" s="133"/>
      <c r="FZ306" s="133"/>
      <c r="GJ306" s="133"/>
      <c r="GT306" s="133"/>
      <c r="HD306" s="133"/>
      <c r="HN306" s="133"/>
      <c r="HX306" s="133"/>
    </row>
    <row xmlns:x14ac="http://schemas.microsoft.com/office/spreadsheetml/2009/9/ac" r="307" s="3" customFormat="true" x14ac:dyDescent="0.25">
      <c r="A307" s="383"/>
      <c r="B307" s="133"/>
      <c r="L307" s="133"/>
      <c r="V307" s="133"/>
      <c r="AF307" s="133"/>
      <c r="AP307" s="133"/>
      <c r="AZ307" s="133"/>
      <c r="BJ307" s="133"/>
      <c r="BT307" s="133"/>
      <c r="CD307" s="133"/>
      <c r="CN307" s="133"/>
      <c r="CX307" s="133"/>
      <c r="DH307" s="133"/>
      <c r="DR307" s="133"/>
      <c r="EB307" s="133"/>
      <c r="EL307" s="133"/>
      <c r="EV307" s="133"/>
      <c r="FF307" s="133"/>
      <c r="FP307" s="133"/>
      <c r="FZ307" s="133"/>
      <c r="GJ307" s="133"/>
      <c r="GT307" s="133"/>
      <c r="HD307" s="133"/>
      <c r="HN307" s="133"/>
      <c r="HX307" s="133"/>
    </row>
    <row xmlns:x14ac="http://schemas.microsoft.com/office/spreadsheetml/2009/9/ac" r="308" s="3" customFormat="true" x14ac:dyDescent="0.25">
      <c r="A308" s="383"/>
      <c r="B308" s="133"/>
      <c r="L308" s="133"/>
      <c r="V308" s="133"/>
      <c r="AF308" s="133"/>
      <c r="AP308" s="133"/>
      <c r="AZ308" s="133"/>
      <c r="BJ308" s="133"/>
      <c r="BT308" s="133"/>
      <c r="CD308" s="133"/>
      <c r="CN308" s="133"/>
      <c r="CX308" s="133"/>
      <c r="DH308" s="133"/>
      <c r="DR308" s="133"/>
      <c r="EB308" s="133"/>
      <c r="EL308" s="133"/>
      <c r="EV308" s="133"/>
      <c r="FF308" s="133"/>
      <c r="FP308" s="133"/>
      <c r="FZ308" s="133"/>
      <c r="GJ308" s="133"/>
      <c r="GT308" s="133"/>
      <c r="HD308" s="133"/>
      <c r="HN308" s="133"/>
      <c r="HX308" s="133"/>
    </row>
    <row xmlns:x14ac="http://schemas.microsoft.com/office/spreadsheetml/2009/9/ac" r="309" s="3" customFormat="true" x14ac:dyDescent="0.25">
      <c r="A309" s="383"/>
      <c r="B309" s="133"/>
      <c r="L309" s="133"/>
      <c r="V309" s="133"/>
      <c r="AF309" s="133"/>
      <c r="AP309" s="133"/>
      <c r="AZ309" s="133"/>
      <c r="BJ309" s="133"/>
      <c r="BT309" s="133"/>
      <c r="CD309" s="133"/>
      <c r="CN309" s="133"/>
      <c r="CX309" s="133"/>
      <c r="DH309" s="133"/>
      <c r="DR309" s="133"/>
      <c r="EB309" s="133"/>
      <c r="EL309" s="133"/>
      <c r="EV309" s="133"/>
      <c r="FF309" s="133"/>
      <c r="FP309" s="133"/>
      <c r="FZ309" s="133"/>
      <c r="GJ309" s="133"/>
      <c r="GT309" s="133"/>
      <c r="HD309" s="133"/>
      <c r="HN309" s="133"/>
      <c r="HX309" s="133"/>
    </row>
    <row xmlns:x14ac="http://schemas.microsoft.com/office/spreadsheetml/2009/9/ac" r="310" s="3" customFormat="true" x14ac:dyDescent="0.25">
      <c r="A310" s="383"/>
      <c r="B310" s="133"/>
      <c r="L310" s="133"/>
      <c r="V310" s="133"/>
      <c r="AF310" s="133"/>
      <c r="AP310" s="133"/>
      <c r="AZ310" s="133"/>
      <c r="BJ310" s="133"/>
      <c r="BT310" s="133"/>
      <c r="CD310" s="133"/>
      <c r="CN310" s="133"/>
      <c r="CX310" s="133"/>
      <c r="DH310" s="133"/>
      <c r="DR310" s="133"/>
      <c r="EB310" s="133"/>
      <c r="EL310" s="133"/>
      <c r="EV310" s="133"/>
      <c r="FF310" s="133"/>
      <c r="FP310" s="133"/>
      <c r="FZ310" s="133"/>
      <c r="GJ310" s="133"/>
      <c r="GT310" s="133"/>
      <c r="HD310" s="133"/>
      <c r="HN310" s="133"/>
      <c r="HX310" s="133"/>
    </row>
    <row xmlns:x14ac="http://schemas.microsoft.com/office/spreadsheetml/2009/9/ac" r="311" s="3" customFormat="true" x14ac:dyDescent="0.25">
      <c r="A311" s="383"/>
      <c r="B311" s="133"/>
      <c r="L311" s="133"/>
      <c r="V311" s="133"/>
      <c r="AF311" s="133"/>
      <c r="AP311" s="133"/>
      <c r="AZ311" s="133"/>
      <c r="BJ311" s="133"/>
      <c r="BT311" s="133"/>
      <c r="CD311" s="133"/>
      <c r="CN311" s="133"/>
      <c r="CX311" s="133"/>
      <c r="DH311" s="133"/>
      <c r="DR311" s="133"/>
      <c r="EB311" s="133"/>
      <c r="EL311" s="133"/>
      <c r="EV311" s="133"/>
      <c r="FF311" s="133"/>
      <c r="FP311" s="133"/>
      <c r="FZ311" s="133"/>
      <c r="GJ311" s="133"/>
      <c r="GT311" s="133"/>
      <c r="HD311" s="133"/>
      <c r="HN311" s="133"/>
      <c r="HX311" s="133"/>
    </row>
    <row xmlns:x14ac="http://schemas.microsoft.com/office/spreadsheetml/2009/9/ac" r="312" s="3" customFormat="true" x14ac:dyDescent="0.25">
      <c r="A312" s="383"/>
      <c r="B312" s="133"/>
      <c r="L312" s="133"/>
      <c r="V312" s="133"/>
      <c r="AF312" s="133"/>
      <c r="AP312" s="133"/>
      <c r="AZ312" s="133"/>
      <c r="BJ312" s="133"/>
      <c r="BT312" s="133"/>
      <c r="CD312" s="133"/>
      <c r="CN312" s="133"/>
      <c r="CX312" s="133"/>
      <c r="DH312" s="133"/>
      <c r="DR312" s="133"/>
      <c r="EB312" s="133"/>
      <c r="EL312" s="133"/>
      <c r="EV312" s="133"/>
      <c r="FF312" s="133"/>
      <c r="FP312" s="133"/>
      <c r="FZ312" s="133"/>
      <c r="GJ312" s="133"/>
      <c r="GT312" s="133"/>
      <c r="HD312" s="133"/>
      <c r="HN312" s="133"/>
      <c r="HX312" s="133"/>
    </row>
    <row xmlns:x14ac="http://schemas.microsoft.com/office/spreadsheetml/2009/9/ac" r="313" s="3" customFormat="true" x14ac:dyDescent="0.25">
      <c r="A313" s="383"/>
      <c r="B313" s="133"/>
      <c r="L313" s="133"/>
      <c r="V313" s="133"/>
      <c r="AF313" s="133"/>
      <c r="AP313" s="133"/>
      <c r="AZ313" s="133"/>
      <c r="BJ313" s="133"/>
      <c r="BT313" s="133"/>
      <c r="CD313" s="133"/>
      <c r="CN313" s="133"/>
      <c r="CX313" s="133"/>
      <c r="DH313" s="133"/>
      <c r="DR313" s="133"/>
      <c r="EB313" s="133"/>
      <c r="EL313" s="133"/>
      <c r="EV313" s="133"/>
      <c r="FF313" s="133"/>
      <c r="FP313" s="133"/>
      <c r="FZ313" s="133"/>
      <c r="GJ313" s="133"/>
      <c r="GT313" s="133"/>
      <c r="HD313" s="133"/>
      <c r="HN313" s="133"/>
      <c r="HX313" s="133"/>
    </row>
    <row xmlns:x14ac="http://schemas.microsoft.com/office/spreadsheetml/2009/9/ac" r="314" s="3" customFormat="true" x14ac:dyDescent="0.25">
      <c r="A314" s="383"/>
      <c r="B314" s="133"/>
      <c r="L314" s="133"/>
      <c r="V314" s="133"/>
      <c r="AF314" s="133"/>
      <c r="AP314" s="133"/>
      <c r="AZ314" s="133"/>
      <c r="BJ314" s="133"/>
      <c r="BT314" s="133"/>
      <c r="CD314" s="133"/>
      <c r="CN314" s="133"/>
      <c r="CX314" s="133"/>
      <c r="DH314" s="133"/>
      <c r="DR314" s="133"/>
      <c r="EB314" s="133"/>
      <c r="EL314" s="133"/>
      <c r="EV314" s="133"/>
      <c r="FF314" s="133"/>
      <c r="FP314" s="133"/>
      <c r="FZ314" s="133"/>
      <c r="GJ314" s="133"/>
      <c r="GT314" s="133"/>
      <c r="HD314" s="133"/>
      <c r="HN314" s="133"/>
      <c r="HX314" s="133"/>
    </row>
    <row xmlns:x14ac="http://schemas.microsoft.com/office/spreadsheetml/2009/9/ac" r="315" s="3" customFormat="true" x14ac:dyDescent="0.25">
      <c r="A315" s="383"/>
      <c r="B315" s="133"/>
      <c r="L315" s="133"/>
      <c r="V315" s="133"/>
      <c r="AF315" s="133"/>
      <c r="AP315" s="133"/>
      <c r="AZ315" s="133"/>
      <c r="BJ315" s="133"/>
      <c r="BT315" s="133"/>
      <c r="CD315" s="133"/>
      <c r="CN315" s="133"/>
      <c r="CX315" s="133"/>
      <c r="DH315" s="133"/>
      <c r="DR315" s="133"/>
      <c r="EB315" s="133"/>
      <c r="EL315" s="133"/>
      <c r="EV315" s="133"/>
      <c r="FF315" s="133"/>
      <c r="FP315" s="133"/>
      <c r="FZ315" s="133"/>
      <c r="GJ315" s="133"/>
      <c r="GT315" s="133"/>
      <c r="HD315" s="133"/>
      <c r="HN315" s="133"/>
      <c r="HX315" s="133"/>
    </row>
    <row xmlns:x14ac="http://schemas.microsoft.com/office/spreadsheetml/2009/9/ac" r="316" s="3" customFormat="true" x14ac:dyDescent="0.25">
      <c r="A316" s="383"/>
      <c r="B316" s="133"/>
      <c r="L316" s="133"/>
      <c r="V316" s="133"/>
      <c r="AF316" s="133"/>
      <c r="AP316" s="133"/>
      <c r="AZ316" s="133"/>
      <c r="BJ316" s="133"/>
      <c r="BT316" s="133"/>
      <c r="CD316" s="133"/>
      <c r="CN316" s="133"/>
      <c r="CX316" s="133"/>
      <c r="DH316" s="133"/>
      <c r="DR316" s="133"/>
      <c r="EB316" s="133"/>
      <c r="EL316" s="133"/>
      <c r="EV316" s="133"/>
      <c r="FF316" s="133"/>
      <c r="FP316" s="133"/>
      <c r="FZ316" s="133"/>
      <c r="GJ316" s="133"/>
      <c r="GT316" s="133"/>
      <c r="HD316" s="133"/>
      <c r="HN316" s="133"/>
      <c r="HX316" s="133"/>
    </row>
    <row xmlns:x14ac="http://schemas.microsoft.com/office/spreadsheetml/2009/9/ac" r="317" s="3" customFormat="true" x14ac:dyDescent="0.25">
      <c r="A317" s="383"/>
      <c r="B317" s="133"/>
      <c r="L317" s="133"/>
      <c r="V317" s="133"/>
      <c r="AF317" s="133"/>
      <c r="AP317" s="133"/>
      <c r="AZ317" s="133"/>
      <c r="BJ317" s="133"/>
      <c r="BT317" s="133"/>
      <c r="CD317" s="133"/>
      <c r="CN317" s="133"/>
      <c r="CX317" s="133"/>
      <c r="DH317" s="133"/>
      <c r="DR317" s="133"/>
      <c r="EB317" s="133"/>
      <c r="EL317" s="133"/>
      <c r="EV317" s="133"/>
      <c r="FF317" s="133"/>
      <c r="FP317" s="133"/>
      <c r="FZ317" s="133"/>
      <c r="GJ317" s="133"/>
      <c r="GT317" s="133"/>
      <c r="HD317" s="133"/>
      <c r="HN317" s="133"/>
      <c r="HX317" s="133"/>
    </row>
    <row xmlns:x14ac="http://schemas.microsoft.com/office/spreadsheetml/2009/9/ac" r="318" s="3" customFormat="true" x14ac:dyDescent="0.25">
      <c r="A318" s="383"/>
      <c r="B318" s="133"/>
      <c r="L318" s="133"/>
      <c r="V318" s="133"/>
      <c r="AF318" s="133"/>
      <c r="AP318" s="133"/>
      <c r="AZ318" s="133"/>
      <c r="BJ318" s="133"/>
      <c r="BT318" s="133"/>
      <c r="CD318" s="133"/>
      <c r="CN318" s="133"/>
      <c r="CX318" s="133"/>
      <c r="DH318" s="133"/>
      <c r="DR318" s="133"/>
      <c r="EB318" s="133"/>
      <c r="EL318" s="133"/>
      <c r="EV318" s="133"/>
      <c r="FF318" s="133"/>
      <c r="FP318" s="133"/>
      <c r="FZ318" s="133"/>
      <c r="GJ318" s="133"/>
      <c r="GT318" s="133"/>
      <c r="HD318" s="133"/>
      <c r="HN318" s="133"/>
      <c r="HX318" s="133"/>
    </row>
    <row xmlns:x14ac="http://schemas.microsoft.com/office/spreadsheetml/2009/9/ac" r="319" s="3" customFormat="true" x14ac:dyDescent="0.25">
      <c r="A319" s="383"/>
      <c r="B319" s="133"/>
      <c r="L319" s="133"/>
      <c r="V319" s="133"/>
      <c r="AF319" s="133"/>
      <c r="AP319" s="133"/>
      <c r="AZ319" s="133"/>
      <c r="BJ319" s="133"/>
      <c r="BT319" s="133"/>
      <c r="CD319" s="133"/>
      <c r="CN319" s="133"/>
      <c r="CX319" s="133"/>
      <c r="DH319" s="133"/>
      <c r="DR319" s="133"/>
      <c r="EB319" s="133"/>
      <c r="EL319" s="133"/>
      <c r="EV319" s="133"/>
      <c r="FF319" s="133"/>
      <c r="FP319" s="133"/>
      <c r="FZ319" s="133"/>
      <c r="GJ319" s="133"/>
      <c r="GT319" s="133"/>
      <c r="HD319" s="133"/>
      <c r="HN319" s="133"/>
      <c r="HX319" s="133"/>
    </row>
    <row xmlns:x14ac="http://schemas.microsoft.com/office/spreadsheetml/2009/9/ac" r="320" s="3" customFormat="true" x14ac:dyDescent="0.25">
      <c r="A320" s="383"/>
      <c r="B320" s="133"/>
      <c r="L320" s="133"/>
      <c r="V320" s="133"/>
      <c r="AF320" s="133"/>
      <c r="AP320" s="133"/>
      <c r="AZ320" s="133"/>
      <c r="BJ320" s="133"/>
      <c r="BT320" s="133"/>
      <c r="CD320" s="133"/>
      <c r="CN320" s="133"/>
      <c r="CX320" s="133"/>
      <c r="DH320" s="133"/>
      <c r="DR320" s="133"/>
      <c r="EB320" s="133"/>
      <c r="EL320" s="133"/>
      <c r="EV320" s="133"/>
      <c r="FF320" s="133"/>
      <c r="FP320" s="133"/>
      <c r="FZ320" s="133"/>
      <c r="GJ320" s="133"/>
      <c r="GT320" s="133"/>
      <c r="HD320" s="133"/>
      <c r="HN320" s="133"/>
      <c r="HX320" s="133"/>
    </row>
    <row xmlns:x14ac="http://schemas.microsoft.com/office/spreadsheetml/2009/9/ac" r="321" s="3" customFormat="true" x14ac:dyDescent="0.25">
      <c r="A321" s="383"/>
      <c r="B321" s="133"/>
      <c r="L321" s="133"/>
      <c r="V321" s="133"/>
      <c r="AF321" s="133"/>
      <c r="AP321" s="133"/>
      <c r="AZ321" s="133"/>
      <c r="BJ321" s="133"/>
      <c r="BT321" s="133"/>
      <c r="CD321" s="133"/>
      <c r="CN321" s="133"/>
      <c r="CX321" s="133"/>
      <c r="DH321" s="133"/>
      <c r="DR321" s="133"/>
      <c r="EB321" s="133"/>
      <c r="EL321" s="133"/>
      <c r="EV321" s="133"/>
      <c r="FF321" s="133"/>
      <c r="FP321" s="133"/>
      <c r="FZ321" s="133"/>
      <c r="GJ321" s="133"/>
      <c r="GT321" s="133"/>
      <c r="HD321" s="133"/>
      <c r="HN321" s="133"/>
      <c r="HX321" s="133"/>
    </row>
    <row xmlns:x14ac="http://schemas.microsoft.com/office/spreadsheetml/2009/9/ac" r="322" s="3" customFormat="true" x14ac:dyDescent="0.25">
      <c r="A322" s="383"/>
      <c r="B322" s="133"/>
      <c r="L322" s="133"/>
      <c r="V322" s="133"/>
      <c r="AF322" s="133"/>
      <c r="AP322" s="133"/>
      <c r="AZ322" s="133"/>
      <c r="BJ322" s="133"/>
      <c r="BT322" s="133"/>
      <c r="CD322" s="133"/>
      <c r="CN322" s="133"/>
      <c r="CX322" s="133"/>
      <c r="DH322" s="133"/>
      <c r="DR322" s="133"/>
      <c r="EB322" s="133"/>
      <c r="EL322" s="133"/>
      <c r="EV322" s="133"/>
      <c r="FF322" s="133"/>
      <c r="FP322" s="133"/>
      <c r="FZ322" s="133"/>
      <c r="GJ322" s="133"/>
      <c r="GT322" s="133"/>
      <c r="HD322" s="133"/>
      <c r="HN322" s="133"/>
      <c r="HX322" s="133"/>
    </row>
    <row xmlns:x14ac="http://schemas.microsoft.com/office/spreadsheetml/2009/9/ac" r="323" s="3" customFormat="true" x14ac:dyDescent="0.25">
      <c r="A323" s="383"/>
      <c r="B323" s="133"/>
      <c r="L323" s="133"/>
      <c r="V323" s="133"/>
      <c r="AF323" s="133"/>
      <c r="AP323" s="133"/>
      <c r="AZ323" s="133"/>
      <c r="BJ323" s="133"/>
      <c r="BT323" s="133"/>
      <c r="CD323" s="133"/>
      <c r="CN323" s="133"/>
      <c r="CX323" s="133"/>
      <c r="DH323" s="133"/>
      <c r="DR323" s="133"/>
      <c r="EB323" s="133"/>
      <c r="EL323" s="133"/>
      <c r="EV323" s="133"/>
      <c r="FF323" s="133"/>
      <c r="FP323" s="133"/>
      <c r="FZ323" s="133"/>
      <c r="GJ323" s="133"/>
      <c r="GT323" s="133"/>
      <c r="HD323" s="133"/>
      <c r="HN323" s="133"/>
      <c r="HX323" s="133"/>
    </row>
    <row xmlns:x14ac="http://schemas.microsoft.com/office/spreadsheetml/2009/9/ac" r="324" s="3" customFormat="true" x14ac:dyDescent="0.25">
      <c r="A324" s="383"/>
      <c r="B324" s="133"/>
      <c r="L324" s="133"/>
      <c r="V324" s="133"/>
      <c r="AF324" s="133"/>
      <c r="AP324" s="133"/>
      <c r="AZ324" s="133"/>
      <c r="BJ324" s="133"/>
      <c r="BT324" s="133"/>
      <c r="CD324" s="133"/>
      <c r="CN324" s="133"/>
      <c r="CX324" s="133"/>
      <c r="DH324" s="133"/>
      <c r="DR324" s="133"/>
      <c r="EB324" s="133"/>
      <c r="EL324" s="133"/>
      <c r="EV324" s="133"/>
      <c r="FF324" s="133"/>
      <c r="FP324" s="133"/>
      <c r="FZ324" s="133"/>
      <c r="GJ324" s="133"/>
      <c r="GT324" s="133"/>
      <c r="HD324" s="133"/>
      <c r="HN324" s="133"/>
      <c r="HX324" s="133"/>
    </row>
    <row xmlns:x14ac="http://schemas.microsoft.com/office/spreadsheetml/2009/9/ac" r="325" s="3" customFormat="true" x14ac:dyDescent="0.25">
      <c r="A325" s="383"/>
      <c r="B325" s="133"/>
      <c r="L325" s="133"/>
      <c r="V325" s="133"/>
      <c r="AF325" s="133"/>
      <c r="AP325" s="133"/>
      <c r="AZ325" s="133"/>
      <c r="BJ325" s="133"/>
      <c r="BT325" s="133"/>
      <c r="CD325" s="133"/>
      <c r="CN325" s="133"/>
      <c r="CX325" s="133"/>
      <c r="DH325" s="133"/>
      <c r="DR325" s="133"/>
      <c r="EB325" s="133"/>
      <c r="EL325" s="133"/>
      <c r="EV325" s="133"/>
      <c r="FF325" s="133"/>
      <c r="FP325" s="133"/>
      <c r="FZ325" s="133"/>
      <c r="GJ325" s="133"/>
      <c r="GT325" s="133"/>
      <c r="HD325" s="133"/>
      <c r="HN325" s="133"/>
      <c r="HX325" s="133"/>
    </row>
    <row xmlns:x14ac="http://schemas.microsoft.com/office/spreadsheetml/2009/9/ac" r="326" s="3" customFormat="true" x14ac:dyDescent="0.25">
      <c r="A326" s="383"/>
      <c r="B326" s="133"/>
      <c r="L326" s="133"/>
      <c r="V326" s="133"/>
      <c r="AF326" s="133"/>
      <c r="AP326" s="133"/>
      <c r="AZ326" s="133"/>
      <c r="BJ326" s="133"/>
      <c r="BT326" s="133"/>
      <c r="CD326" s="133"/>
      <c r="CN326" s="133"/>
      <c r="CX326" s="133"/>
      <c r="DH326" s="133"/>
      <c r="DR326" s="133"/>
      <c r="EB326" s="133"/>
      <c r="EL326" s="133"/>
      <c r="EV326" s="133"/>
      <c r="FF326" s="133"/>
      <c r="FP326" s="133"/>
      <c r="FZ326" s="133"/>
      <c r="GJ326" s="133"/>
      <c r="GT326" s="133"/>
      <c r="HD326" s="133"/>
      <c r="HN326" s="133"/>
      <c r="HX326" s="133"/>
    </row>
    <row xmlns:x14ac="http://schemas.microsoft.com/office/spreadsheetml/2009/9/ac" r="327" s="3" customFormat="true" x14ac:dyDescent="0.25">
      <c r="A327" s="383"/>
      <c r="B327" s="133"/>
      <c r="L327" s="133"/>
      <c r="V327" s="133"/>
      <c r="AF327" s="133"/>
      <c r="AP327" s="133"/>
      <c r="AZ327" s="133"/>
      <c r="BJ327" s="133"/>
      <c r="BT327" s="133"/>
      <c r="CD327" s="133"/>
      <c r="CN327" s="133"/>
      <c r="CX327" s="133"/>
      <c r="DH327" s="133"/>
      <c r="DR327" s="133"/>
      <c r="EB327" s="133"/>
      <c r="EL327" s="133"/>
      <c r="EV327" s="133"/>
      <c r="FF327" s="133"/>
      <c r="FP327" s="133"/>
      <c r="FZ327" s="133"/>
      <c r="GJ327" s="133"/>
      <c r="GT327" s="133"/>
      <c r="HD327" s="133"/>
      <c r="HN327" s="133"/>
      <c r="HX327" s="133"/>
    </row>
    <row xmlns:x14ac="http://schemas.microsoft.com/office/spreadsheetml/2009/9/ac" r="328" s="3" customFormat="true" x14ac:dyDescent="0.25">
      <c r="A328" s="383"/>
      <c r="B328" s="133"/>
      <c r="L328" s="133"/>
      <c r="V328" s="133"/>
      <c r="AF328" s="133"/>
      <c r="AP328" s="133"/>
      <c r="AZ328" s="133"/>
      <c r="BJ328" s="133"/>
      <c r="BT328" s="133"/>
      <c r="CD328" s="133"/>
      <c r="CN328" s="133"/>
      <c r="CX328" s="133"/>
      <c r="DH328" s="133"/>
      <c r="DR328" s="133"/>
      <c r="EB328" s="133"/>
      <c r="EL328" s="133"/>
      <c r="EV328" s="133"/>
      <c r="FF328" s="133"/>
      <c r="FP328" s="133"/>
      <c r="FZ328" s="133"/>
      <c r="GJ328" s="133"/>
      <c r="GT328" s="133"/>
      <c r="HD328" s="133"/>
      <c r="HN328" s="133"/>
      <c r="HX328" s="133"/>
    </row>
    <row xmlns:x14ac="http://schemas.microsoft.com/office/spreadsheetml/2009/9/ac" r="329" s="3" customFormat="true" x14ac:dyDescent="0.25">
      <c r="A329" s="383"/>
      <c r="B329" s="133"/>
      <c r="L329" s="133"/>
      <c r="V329" s="133"/>
      <c r="AF329" s="133"/>
      <c r="AP329" s="133"/>
      <c r="AZ329" s="133"/>
      <c r="BJ329" s="133"/>
      <c r="BT329" s="133"/>
      <c r="CD329" s="133"/>
      <c r="CN329" s="133"/>
      <c r="CX329" s="133"/>
      <c r="DH329" s="133"/>
      <c r="DR329" s="133"/>
      <c r="EB329" s="133"/>
      <c r="EL329" s="133"/>
      <c r="EV329" s="133"/>
      <c r="FF329" s="133"/>
      <c r="FP329" s="133"/>
      <c r="FZ329" s="133"/>
      <c r="GJ329" s="133"/>
      <c r="GT329" s="133"/>
      <c r="HD329" s="133"/>
      <c r="HN329" s="133"/>
      <c r="HX329" s="133"/>
    </row>
    <row xmlns:x14ac="http://schemas.microsoft.com/office/spreadsheetml/2009/9/ac" r="330" s="3" customFormat="true" x14ac:dyDescent="0.25">
      <c r="A330" s="383"/>
      <c r="B330" s="133"/>
      <c r="L330" s="133"/>
      <c r="V330" s="133"/>
      <c r="AF330" s="133"/>
      <c r="AP330" s="133"/>
      <c r="AZ330" s="133"/>
      <c r="BJ330" s="133"/>
      <c r="BT330" s="133"/>
      <c r="CD330" s="133"/>
      <c r="CN330" s="133"/>
      <c r="CX330" s="133"/>
      <c r="DH330" s="133"/>
      <c r="DR330" s="133"/>
      <c r="EB330" s="133"/>
      <c r="EL330" s="133"/>
      <c r="EV330" s="133"/>
      <c r="FF330" s="133"/>
      <c r="FP330" s="133"/>
      <c r="FZ330" s="133"/>
      <c r="GJ330" s="133"/>
      <c r="GT330" s="133"/>
      <c r="HD330" s="133"/>
      <c r="HN330" s="133"/>
      <c r="HX330" s="133"/>
    </row>
    <row xmlns:x14ac="http://schemas.microsoft.com/office/spreadsheetml/2009/9/ac" r="331" s="3" customFormat="true" x14ac:dyDescent="0.25">
      <c r="A331" s="383"/>
      <c r="B331" s="133"/>
      <c r="L331" s="133"/>
      <c r="V331" s="133"/>
      <c r="AF331" s="133"/>
      <c r="AP331" s="133"/>
      <c r="AZ331" s="133"/>
      <c r="BJ331" s="133"/>
      <c r="BT331" s="133"/>
      <c r="CD331" s="133"/>
      <c r="CN331" s="133"/>
      <c r="CX331" s="133"/>
      <c r="DH331" s="133"/>
      <c r="DR331" s="133"/>
      <c r="EB331" s="133"/>
      <c r="EL331" s="133"/>
      <c r="EV331" s="133"/>
      <c r="FF331" s="133"/>
      <c r="FP331" s="133"/>
      <c r="FZ331" s="133"/>
      <c r="GJ331" s="133"/>
      <c r="GT331" s="133"/>
      <c r="HD331" s="133"/>
      <c r="HN331" s="133"/>
      <c r="HX331" s="133"/>
    </row>
    <row xmlns:x14ac="http://schemas.microsoft.com/office/spreadsheetml/2009/9/ac" r="332" s="3" customFormat="true" x14ac:dyDescent="0.25">
      <c r="A332" s="383"/>
      <c r="B332" s="133"/>
      <c r="L332" s="133"/>
      <c r="V332" s="133"/>
      <c r="AF332" s="133"/>
      <c r="AP332" s="133"/>
      <c r="AZ332" s="133"/>
      <c r="BJ332" s="133"/>
      <c r="BT332" s="133"/>
      <c r="CD332" s="133"/>
      <c r="CN332" s="133"/>
      <c r="CX332" s="133"/>
      <c r="DH332" s="133"/>
      <c r="DR332" s="133"/>
      <c r="EB332" s="133"/>
      <c r="EL332" s="133"/>
      <c r="EV332" s="133"/>
      <c r="FF332" s="133"/>
      <c r="FP332" s="133"/>
      <c r="FZ332" s="133"/>
      <c r="GJ332" s="133"/>
      <c r="GT332" s="133"/>
      <c r="HD332" s="133"/>
      <c r="HN332" s="133"/>
      <c r="HX332" s="133"/>
    </row>
    <row xmlns:x14ac="http://schemas.microsoft.com/office/spreadsheetml/2009/9/ac" r="333" s="3" customFormat="true" x14ac:dyDescent="0.25">
      <c r="A333" s="383"/>
      <c r="B333" s="133"/>
      <c r="L333" s="133"/>
      <c r="V333" s="133"/>
      <c r="AF333" s="133"/>
      <c r="AP333" s="133"/>
      <c r="AZ333" s="133"/>
      <c r="BJ333" s="133"/>
      <c r="BT333" s="133"/>
      <c r="CD333" s="133"/>
      <c r="CN333" s="133"/>
      <c r="CX333" s="133"/>
      <c r="DH333" s="133"/>
      <c r="DR333" s="133"/>
      <c r="EB333" s="133"/>
      <c r="EL333" s="133"/>
      <c r="EV333" s="133"/>
      <c r="FF333" s="133"/>
      <c r="FP333" s="133"/>
      <c r="FZ333" s="133"/>
      <c r="GJ333" s="133"/>
      <c r="GT333" s="133"/>
      <c r="HD333" s="133"/>
      <c r="HN333" s="133"/>
      <c r="HX333" s="133"/>
    </row>
    <row xmlns:x14ac="http://schemas.microsoft.com/office/spreadsheetml/2009/9/ac" r="334" s="3" customFormat="true" x14ac:dyDescent="0.25">
      <c r="A334" s="383"/>
      <c r="B334" s="133"/>
      <c r="L334" s="133"/>
      <c r="V334" s="133"/>
      <c r="AF334" s="133"/>
      <c r="AP334" s="133"/>
      <c r="AZ334" s="133"/>
      <c r="BJ334" s="133"/>
      <c r="BT334" s="133"/>
      <c r="CD334" s="133"/>
      <c r="CN334" s="133"/>
      <c r="CX334" s="133"/>
      <c r="DH334" s="133"/>
      <c r="DR334" s="133"/>
      <c r="EB334" s="133"/>
      <c r="EL334" s="133"/>
      <c r="EV334" s="133"/>
      <c r="FF334" s="133"/>
      <c r="FP334" s="133"/>
      <c r="FZ334" s="133"/>
      <c r="GJ334" s="133"/>
      <c r="GT334" s="133"/>
      <c r="HD334" s="133"/>
      <c r="HN334" s="133"/>
      <c r="HX334" s="133"/>
    </row>
    <row xmlns:x14ac="http://schemas.microsoft.com/office/spreadsheetml/2009/9/ac" r="335" s="3" customFormat="true" x14ac:dyDescent="0.25">
      <c r="A335" s="383"/>
      <c r="B335" s="133"/>
      <c r="L335" s="133"/>
      <c r="V335" s="133"/>
      <c r="AF335" s="133"/>
      <c r="AP335" s="133"/>
      <c r="AZ335" s="133"/>
      <c r="BJ335" s="133"/>
      <c r="BT335" s="133"/>
      <c r="CD335" s="133"/>
      <c r="CN335" s="133"/>
      <c r="CX335" s="133"/>
      <c r="DH335" s="133"/>
      <c r="DR335" s="133"/>
      <c r="EB335" s="133"/>
      <c r="EL335" s="133"/>
      <c r="EV335" s="133"/>
      <c r="FF335" s="133"/>
      <c r="FP335" s="133"/>
      <c r="FZ335" s="133"/>
      <c r="GJ335" s="133"/>
      <c r="GT335" s="133"/>
      <c r="HD335" s="133"/>
      <c r="HN335" s="133"/>
      <c r="HX335" s="133"/>
    </row>
    <row xmlns:x14ac="http://schemas.microsoft.com/office/spreadsheetml/2009/9/ac" r="336" s="3" customFormat="true" x14ac:dyDescent="0.25">
      <c r="A336" s="383"/>
      <c r="B336" s="133"/>
      <c r="L336" s="133"/>
      <c r="V336" s="133"/>
      <c r="AF336" s="133"/>
      <c r="AP336" s="133"/>
      <c r="AZ336" s="133"/>
      <c r="BJ336" s="133"/>
      <c r="BT336" s="133"/>
      <c r="CD336" s="133"/>
      <c r="CN336" s="133"/>
      <c r="CX336" s="133"/>
      <c r="DH336" s="133"/>
      <c r="DR336" s="133"/>
      <c r="EB336" s="133"/>
      <c r="EL336" s="133"/>
      <c r="EV336" s="133"/>
      <c r="FF336" s="133"/>
      <c r="FP336" s="133"/>
      <c r="FZ336" s="133"/>
      <c r="GJ336" s="133"/>
      <c r="GT336" s="133"/>
      <c r="HD336" s="133"/>
      <c r="HN336" s="133"/>
      <c r="HX336" s="133"/>
    </row>
    <row xmlns:x14ac="http://schemas.microsoft.com/office/spreadsheetml/2009/9/ac" r="337" s="3" customFormat="true" x14ac:dyDescent="0.25">
      <c r="A337" s="383"/>
      <c r="B337" s="133"/>
      <c r="L337" s="133"/>
      <c r="V337" s="133"/>
      <c r="AF337" s="133"/>
      <c r="AP337" s="133"/>
      <c r="AZ337" s="133"/>
      <c r="BJ337" s="133"/>
      <c r="BT337" s="133"/>
      <c r="CD337" s="133"/>
      <c r="CN337" s="133"/>
      <c r="CX337" s="133"/>
      <c r="DH337" s="133"/>
      <c r="DR337" s="133"/>
      <c r="EB337" s="133"/>
      <c r="EL337" s="133"/>
      <c r="EV337" s="133"/>
      <c r="FF337" s="133"/>
      <c r="FP337" s="133"/>
      <c r="FZ337" s="133"/>
      <c r="GJ337" s="133"/>
      <c r="GT337" s="133"/>
      <c r="HD337" s="133"/>
      <c r="HN337" s="133"/>
      <c r="HX337" s="133"/>
    </row>
    <row xmlns:x14ac="http://schemas.microsoft.com/office/spreadsheetml/2009/9/ac" r="338" s="3" customFormat="true" x14ac:dyDescent="0.25">
      <c r="A338" s="383"/>
      <c r="B338" s="133"/>
      <c r="L338" s="133"/>
      <c r="V338" s="133"/>
      <c r="AF338" s="133"/>
      <c r="AP338" s="133"/>
      <c r="AZ338" s="133"/>
      <c r="BJ338" s="133"/>
      <c r="BT338" s="133"/>
      <c r="CD338" s="133"/>
      <c r="CN338" s="133"/>
      <c r="CX338" s="133"/>
      <c r="DH338" s="133"/>
      <c r="DR338" s="133"/>
      <c r="EB338" s="133"/>
      <c r="EL338" s="133"/>
      <c r="EV338" s="133"/>
      <c r="FF338" s="133"/>
      <c r="FP338" s="133"/>
      <c r="FZ338" s="133"/>
      <c r="GJ338" s="133"/>
      <c r="GT338" s="133"/>
      <c r="HD338" s="133"/>
      <c r="HN338" s="133"/>
      <c r="HX338" s="133"/>
    </row>
    <row xmlns:x14ac="http://schemas.microsoft.com/office/spreadsheetml/2009/9/ac" r="339" s="3" customFormat="true" x14ac:dyDescent="0.25">
      <c r="A339" s="383"/>
      <c r="B339" s="133"/>
      <c r="L339" s="133"/>
      <c r="V339" s="133"/>
      <c r="AF339" s="133"/>
      <c r="AP339" s="133"/>
      <c r="AZ339" s="133"/>
      <c r="BJ339" s="133"/>
      <c r="BT339" s="133"/>
      <c r="CD339" s="133"/>
      <c r="CN339" s="133"/>
      <c r="CX339" s="133"/>
      <c r="DH339" s="133"/>
      <c r="DR339" s="133"/>
      <c r="EB339" s="133"/>
      <c r="EL339" s="133"/>
      <c r="EV339" s="133"/>
      <c r="FF339" s="133"/>
      <c r="FP339" s="133"/>
      <c r="FZ339" s="133"/>
      <c r="GJ339" s="133"/>
      <c r="GT339" s="133"/>
      <c r="HD339" s="133"/>
      <c r="HN339" s="133"/>
      <c r="HX339" s="133"/>
    </row>
    <row xmlns:x14ac="http://schemas.microsoft.com/office/spreadsheetml/2009/9/ac" r="340" s="3" customFormat="true" x14ac:dyDescent="0.25">
      <c r="A340" s="383"/>
      <c r="B340" s="133"/>
      <c r="L340" s="133"/>
      <c r="V340" s="133"/>
      <c r="AF340" s="133"/>
      <c r="AP340" s="133"/>
      <c r="AZ340" s="133"/>
      <c r="BJ340" s="133"/>
      <c r="BT340" s="133"/>
      <c r="CD340" s="133"/>
      <c r="CN340" s="133"/>
      <c r="CX340" s="133"/>
      <c r="DH340" s="133"/>
      <c r="DR340" s="133"/>
      <c r="EB340" s="133"/>
      <c r="EL340" s="133"/>
      <c r="EV340" s="133"/>
      <c r="FF340" s="133"/>
      <c r="FP340" s="133"/>
      <c r="FZ340" s="133"/>
      <c r="GJ340" s="133"/>
      <c r="GT340" s="133"/>
      <c r="HD340" s="133"/>
      <c r="HN340" s="133"/>
      <c r="HX340" s="133"/>
    </row>
    <row xmlns:x14ac="http://schemas.microsoft.com/office/spreadsheetml/2009/9/ac" r="341" s="3" customFormat="true" x14ac:dyDescent="0.25">
      <c r="A341" s="383"/>
      <c r="B341" s="133"/>
      <c r="L341" s="133"/>
      <c r="V341" s="133"/>
      <c r="AF341" s="133"/>
      <c r="AP341" s="133"/>
      <c r="AZ341" s="133"/>
      <c r="BJ341" s="133"/>
      <c r="BT341" s="133"/>
      <c r="CD341" s="133"/>
      <c r="CN341" s="133"/>
      <c r="CX341" s="133"/>
      <c r="DH341" s="133"/>
      <c r="DR341" s="133"/>
      <c r="EB341" s="133"/>
      <c r="EL341" s="133"/>
      <c r="EV341" s="133"/>
      <c r="FF341" s="133"/>
      <c r="FP341" s="133"/>
      <c r="FZ341" s="133"/>
      <c r="GJ341" s="133"/>
      <c r="GT341" s="133"/>
      <c r="HD341" s="133"/>
      <c r="HN341" s="133"/>
      <c r="HX341" s="133"/>
    </row>
    <row xmlns:x14ac="http://schemas.microsoft.com/office/spreadsheetml/2009/9/ac" r="342" s="3" customFormat="true" x14ac:dyDescent="0.25">
      <c r="A342" s="383"/>
      <c r="B342" s="133"/>
      <c r="L342" s="133"/>
      <c r="V342" s="133"/>
      <c r="AF342" s="133"/>
      <c r="AP342" s="133"/>
      <c r="AZ342" s="133"/>
      <c r="BJ342" s="133"/>
      <c r="BT342" s="133"/>
      <c r="CD342" s="133"/>
      <c r="CN342" s="133"/>
      <c r="CX342" s="133"/>
      <c r="DH342" s="133"/>
      <c r="DR342" s="133"/>
      <c r="EB342" s="133"/>
      <c r="EL342" s="133"/>
      <c r="EV342" s="133"/>
      <c r="FF342" s="133"/>
      <c r="FP342" s="133"/>
      <c r="FZ342" s="133"/>
      <c r="GJ342" s="133"/>
      <c r="GT342" s="133"/>
      <c r="HD342" s="133"/>
      <c r="HN342" s="133"/>
      <c r="HX342" s="133"/>
    </row>
    <row xmlns:x14ac="http://schemas.microsoft.com/office/spreadsheetml/2009/9/ac" r="343" s="3" customFormat="true" x14ac:dyDescent="0.25">
      <c r="A343" s="383"/>
      <c r="B343" s="133"/>
      <c r="L343" s="133"/>
      <c r="V343" s="133"/>
      <c r="AF343" s="133"/>
      <c r="AP343" s="133"/>
      <c r="AZ343" s="133"/>
      <c r="BJ343" s="133"/>
      <c r="BT343" s="133"/>
      <c r="CD343" s="133"/>
      <c r="CN343" s="133"/>
      <c r="CX343" s="133"/>
      <c r="DH343" s="133"/>
      <c r="DR343" s="133"/>
      <c r="EB343" s="133"/>
      <c r="EL343" s="133"/>
      <c r="EV343" s="133"/>
      <c r="FF343" s="133"/>
      <c r="FP343" s="133"/>
      <c r="FZ343" s="133"/>
      <c r="GJ343" s="133"/>
      <c r="GT343" s="133"/>
      <c r="HD343" s="133"/>
      <c r="HN343" s="133"/>
      <c r="HX343" s="133"/>
    </row>
    <row xmlns:x14ac="http://schemas.microsoft.com/office/spreadsheetml/2009/9/ac" r="344" s="3" customFormat="true" x14ac:dyDescent="0.25">
      <c r="A344" s="383"/>
      <c r="B344" s="133"/>
      <c r="L344" s="133"/>
      <c r="V344" s="133"/>
      <c r="AF344" s="133"/>
      <c r="AP344" s="133"/>
      <c r="AZ344" s="133"/>
      <c r="BJ344" s="133"/>
      <c r="BT344" s="133"/>
      <c r="CD344" s="133"/>
      <c r="CN344" s="133"/>
      <c r="CX344" s="133"/>
      <c r="DH344" s="133"/>
      <c r="DR344" s="133"/>
      <c r="EB344" s="133"/>
      <c r="EL344" s="133"/>
      <c r="EV344" s="133"/>
      <c r="FF344" s="133"/>
      <c r="FP344" s="133"/>
      <c r="FZ344" s="133"/>
      <c r="GJ344" s="133"/>
      <c r="GT344" s="133"/>
      <c r="HD344" s="133"/>
      <c r="HN344" s="133"/>
      <c r="HX344" s="133"/>
    </row>
    <row xmlns:x14ac="http://schemas.microsoft.com/office/spreadsheetml/2009/9/ac" r="345" s="3" customFormat="true" x14ac:dyDescent="0.25">
      <c r="A345" s="383"/>
      <c r="B345" s="133"/>
      <c r="L345" s="133"/>
      <c r="V345" s="133"/>
      <c r="AF345" s="133"/>
      <c r="AP345" s="133"/>
      <c r="AZ345" s="133"/>
      <c r="BJ345" s="133"/>
      <c r="BT345" s="133"/>
      <c r="CD345" s="133"/>
      <c r="CN345" s="133"/>
      <c r="CX345" s="133"/>
      <c r="DH345" s="133"/>
      <c r="DR345" s="133"/>
      <c r="EB345" s="133"/>
      <c r="EL345" s="133"/>
      <c r="EV345" s="133"/>
      <c r="FF345" s="133"/>
      <c r="FP345" s="133"/>
      <c r="FZ345" s="133"/>
      <c r="GJ345" s="133"/>
      <c r="GT345" s="133"/>
      <c r="HD345" s="133"/>
      <c r="HN345" s="133"/>
      <c r="HX345" s="133"/>
    </row>
    <row xmlns:x14ac="http://schemas.microsoft.com/office/spreadsheetml/2009/9/ac" r="346" s="3" customFormat="true" x14ac:dyDescent="0.25">
      <c r="A346" s="383"/>
      <c r="B346" s="133"/>
      <c r="L346" s="133"/>
      <c r="V346" s="133"/>
      <c r="AF346" s="133"/>
      <c r="AP346" s="133"/>
      <c r="AZ346" s="133"/>
      <c r="BJ346" s="133"/>
      <c r="BT346" s="133"/>
      <c r="CD346" s="133"/>
      <c r="CN346" s="133"/>
      <c r="CX346" s="133"/>
      <c r="DH346" s="133"/>
      <c r="DR346" s="133"/>
      <c r="EB346" s="133"/>
      <c r="EL346" s="133"/>
      <c r="EV346" s="133"/>
      <c r="FF346" s="133"/>
      <c r="FP346" s="133"/>
      <c r="FZ346" s="133"/>
      <c r="GJ346" s="133"/>
      <c r="GT346" s="133"/>
      <c r="HD346" s="133"/>
      <c r="HN346" s="133"/>
      <c r="HX346" s="133"/>
    </row>
    <row xmlns:x14ac="http://schemas.microsoft.com/office/spreadsheetml/2009/9/ac" r="347" s="3" customFormat="true" x14ac:dyDescent="0.25">
      <c r="A347" s="383"/>
      <c r="B347" s="133"/>
      <c r="L347" s="133"/>
      <c r="V347" s="133"/>
      <c r="AF347" s="133"/>
      <c r="AP347" s="133"/>
      <c r="AZ347" s="133"/>
      <c r="BJ347" s="133"/>
      <c r="BT347" s="133"/>
      <c r="CD347" s="133"/>
      <c r="CN347" s="133"/>
      <c r="CX347" s="133"/>
      <c r="DH347" s="133"/>
      <c r="DR347" s="133"/>
      <c r="EB347" s="133"/>
      <c r="EL347" s="133"/>
      <c r="EV347" s="133"/>
      <c r="FF347" s="133"/>
      <c r="FP347" s="133"/>
      <c r="FZ347" s="133"/>
      <c r="GJ347" s="133"/>
      <c r="GT347" s="133"/>
      <c r="HD347" s="133"/>
      <c r="HN347" s="133"/>
      <c r="HX347" s="133"/>
    </row>
    <row xmlns:x14ac="http://schemas.microsoft.com/office/spreadsheetml/2009/9/ac" r="348" s="3" customFormat="true" x14ac:dyDescent="0.25">
      <c r="A348" s="383"/>
      <c r="B348" s="133"/>
      <c r="L348" s="133"/>
      <c r="V348" s="133"/>
      <c r="AF348" s="133"/>
      <c r="AP348" s="133"/>
      <c r="AZ348" s="133"/>
      <c r="BJ348" s="133"/>
      <c r="BT348" s="133"/>
      <c r="CD348" s="133"/>
      <c r="CN348" s="133"/>
      <c r="CX348" s="133"/>
      <c r="DH348" s="133"/>
      <c r="DR348" s="133"/>
      <c r="EB348" s="133"/>
      <c r="EL348" s="133"/>
      <c r="EV348" s="133"/>
      <c r="FF348" s="133"/>
      <c r="FP348" s="133"/>
      <c r="FZ348" s="133"/>
      <c r="GJ348" s="133"/>
      <c r="GT348" s="133"/>
      <c r="HD348" s="133"/>
      <c r="HN348" s="133"/>
      <c r="HX348" s="133"/>
    </row>
    <row xmlns:x14ac="http://schemas.microsoft.com/office/spreadsheetml/2009/9/ac" r="349" s="3" customFormat="true" x14ac:dyDescent="0.25">
      <c r="A349" s="383"/>
      <c r="B349" s="133"/>
      <c r="L349" s="133"/>
      <c r="V349" s="133"/>
      <c r="AF349" s="133"/>
      <c r="AP349" s="133"/>
      <c r="AZ349" s="133"/>
      <c r="BJ349" s="133"/>
      <c r="BT349" s="133"/>
      <c r="CD349" s="133"/>
      <c r="CN349" s="133"/>
      <c r="CX349" s="133"/>
      <c r="DH349" s="133"/>
      <c r="DR349" s="133"/>
      <c r="EB349" s="133"/>
      <c r="EL349" s="133"/>
      <c r="EV349" s="133"/>
      <c r="FF349" s="133"/>
      <c r="FP349" s="133"/>
      <c r="FZ349" s="133"/>
      <c r="GJ349" s="133"/>
      <c r="GT349" s="133"/>
      <c r="HD349" s="133"/>
      <c r="HN349" s="133"/>
      <c r="HX349" s="133"/>
    </row>
    <row xmlns:x14ac="http://schemas.microsoft.com/office/spreadsheetml/2009/9/ac" r="350" s="3" customFormat="true" x14ac:dyDescent="0.25">
      <c r="A350" s="383"/>
      <c r="B350" s="133"/>
      <c r="L350" s="133"/>
      <c r="V350" s="133"/>
      <c r="AF350" s="133"/>
      <c r="AP350" s="133"/>
      <c r="AZ350" s="133"/>
      <c r="BJ350" s="133"/>
      <c r="BT350" s="133"/>
      <c r="CD350" s="133"/>
      <c r="CN350" s="133"/>
      <c r="CX350" s="133"/>
      <c r="DH350" s="133"/>
      <c r="DR350" s="133"/>
      <c r="EB350" s="133"/>
      <c r="EL350" s="133"/>
      <c r="EV350" s="133"/>
      <c r="FF350" s="133"/>
      <c r="FP350" s="133"/>
      <c r="FZ350" s="133"/>
      <c r="GJ350" s="133"/>
      <c r="GT350" s="133"/>
      <c r="HD350" s="133"/>
      <c r="HN350" s="133"/>
      <c r="HX350" s="133"/>
    </row>
    <row xmlns:x14ac="http://schemas.microsoft.com/office/spreadsheetml/2009/9/ac" r="351" s="3" customFormat="true" x14ac:dyDescent="0.25">
      <c r="A351" s="383"/>
      <c r="B351" s="133"/>
      <c r="L351" s="133"/>
      <c r="V351" s="133"/>
      <c r="AF351" s="133"/>
      <c r="AP351" s="133"/>
      <c r="AZ351" s="133"/>
      <c r="BJ351" s="133"/>
      <c r="BT351" s="133"/>
      <c r="CD351" s="133"/>
      <c r="CN351" s="133"/>
      <c r="CX351" s="133"/>
      <c r="DH351" s="133"/>
      <c r="DR351" s="133"/>
      <c r="EB351" s="133"/>
      <c r="EL351" s="133"/>
      <c r="EV351" s="133"/>
      <c r="FF351" s="133"/>
      <c r="FP351" s="133"/>
      <c r="FZ351" s="133"/>
      <c r="GJ351" s="133"/>
      <c r="GT351" s="133"/>
      <c r="HD351" s="133"/>
      <c r="HN351" s="133"/>
      <c r="HX351" s="133"/>
    </row>
    <row xmlns:x14ac="http://schemas.microsoft.com/office/spreadsheetml/2009/9/ac" r="352" s="3" customFormat="true" x14ac:dyDescent="0.25">
      <c r="A352" s="383"/>
      <c r="B352" s="133"/>
      <c r="L352" s="133"/>
      <c r="V352" s="133"/>
      <c r="AF352" s="133"/>
      <c r="AP352" s="133"/>
      <c r="AZ352" s="133"/>
      <c r="BJ352" s="133"/>
      <c r="BT352" s="133"/>
      <c r="CD352" s="133"/>
      <c r="CN352" s="133"/>
      <c r="CX352" s="133"/>
      <c r="DH352" s="133"/>
      <c r="DR352" s="133"/>
      <c r="EB352" s="133"/>
      <c r="EL352" s="133"/>
      <c r="EV352" s="133"/>
      <c r="FF352" s="133"/>
      <c r="FP352" s="133"/>
      <c r="FZ352" s="133"/>
      <c r="GJ352" s="133"/>
      <c r="GT352" s="133"/>
      <c r="HD352" s="133"/>
      <c r="HN352" s="133"/>
      <c r="HX352" s="133"/>
    </row>
    <row xmlns:x14ac="http://schemas.microsoft.com/office/spreadsheetml/2009/9/ac" r="353" s="3" customFormat="true" x14ac:dyDescent="0.25">
      <c r="A353" s="383"/>
      <c r="B353" s="133"/>
      <c r="L353" s="133"/>
      <c r="V353" s="133"/>
      <c r="AF353" s="133"/>
      <c r="AP353" s="133"/>
      <c r="AZ353" s="133"/>
      <c r="BJ353" s="133"/>
      <c r="BT353" s="133"/>
      <c r="CD353" s="133"/>
      <c r="CN353" s="133"/>
      <c r="CX353" s="133"/>
      <c r="DH353" s="133"/>
      <c r="DR353" s="133"/>
      <c r="EB353" s="133"/>
      <c r="EL353" s="133"/>
      <c r="EV353" s="133"/>
      <c r="FF353" s="133"/>
      <c r="FP353" s="133"/>
      <c r="FZ353" s="133"/>
      <c r="GJ353" s="133"/>
      <c r="GT353" s="133"/>
      <c r="HD353" s="133"/>
      <c r="HN353" s="133"/>
      <c r="HX353" s="133"/>
    </row>
    <row xmlns:x14ac="http://schemas.microsoft.com/office/spreadsheetml/2009/9/ac" r="354" s="3" customFormat="true" x14ac:dyDescent="0.25">
      <c r="A354" s="383"/>
      <c r="B354" s="133"/>
      <c r="L354" s="133"/>
      <c r="V354" s="133"/>
      <c r="AF354" s="133"/>
      <c r="AP354" s="133"/>
      <c r="AZ354" s="133"/>
      <c r="BJ354" s="133"/>
      <c r="BT354" s="133"/>
      <c r="CD354" s="133"/>
      <c r="CN354" s="133"/>
      <c r="CX354" s="133"/>
      <c r="DH354" s="133"/>
      <c r="DR354" s="133"/>
      <c r="EB354" s="133"/>
      <c r="EL354" s="133"/>
      <c r="EV354" s="133"/>
      <c r="FF354" s="133"/>
      <c r="FP354" s="133"/>
      <c r="FZ354" s="133"/>
      <c r="GJ354" s="133"/>
      <c r="GT354" s="133"/>
      <c r="HD354" s="133"/>
      <c r="HN354" s="133"/>
      <c r="HX354" s="133"/>
    </row>
    <row xmlns:x14ac="http://schemas.microsoft.com/office/spreadsheetml/2009/9/ac" r="355" s="3" customFormat="true" x14ac:dyDescent="0.25">
      <c r="A355" s="383"/>
      <c r="B355" s="133"/>
      <c r="L355" s="133"/>
      <c r="V355" s="133"/>
      <c r="AF355" s="133"/>
      <c r="AP355" s="133"/>
      <c r="AZ355" s="133"/>
      <c r="BJ355" s="133"/>
      <c r="BT355" s="133"/>
      <c r="CD355" s="133"/>
      <c r="CN355" s="133"/>
      <c r="CX355" s="133"/>
      <c r="DH355" s="133"/>
      <c r="DR355" s="133"/>
      <c r="EB355" s="133"/>
      <c r="EL355" s="133"/>
      <c r="EV355" s="133"/>
      <c r="FF355" s="133"/>
      <c r="FP355" s="133"/>
      <c r="FZ355" s="133"/>
      <c r="GJ355" s="133"/>
      <c r="GT355" s="133"/>
      <c r="HD355" s="133"/>
      <c r="HN355" s="133"/>
      <c r="HX355" s="133"/>
    </row>
    <row xmlns:x14ac="http://schemas.microsoft.com/office/spreadsheetml/2009/9/ac" r="356" s="3" customFormat="true" x14ac:dyDescent="0.25">
      <c r="A356" s="383"/>
      <c r="B356" s="133"/>
      <c r="L356" s="133"/>
      <c r="V356" s="133"/>
      <c r="AF356" s="133"/>
      <c r="AP356" s="133"/>
      <c r="AZ356" s="133"/>
      <c r="BJ356" s="133"/>
      <c r="BT356" s="133"/>
      <c r="CD356" s="133"/>
      <c r="CN356" s="133"/>
      <c r="CX356" s="133"/>
      <c r="DH356" s="133"/>
      <c r="DR356" s="133"/>
      <c r="EB356" s="133"/>
      <c r="EL356" s="133"/>
      <c r="EV356" s="133"/>
      <c r="FF356" s="133"/>
      <c r="FP356" s="133"/>
      <c r="FZ356" s="133"/>
      <c r="GJ356" s="133"/>
      <c r="GT356" s="133"/>
      <c r="HD356" s="133"/>
      <c r="HN356" s="133"/>
      <c r="HX356" s="133"/>
    </row>
    <row xmlns:x14ac="http://schemas.microsoft.com/office/spreadsheetml/2009/9/ac" r="357" s="3" customFormat="true" x14ac:dyDescent="0.25">
      <c r="A357" s="383"/>
      <c r="B357" s="133"/>
      <c r="L357" s="133"/>
      <c r="V357" s="133"/>
      <c r="AF357" s="133"/>
      <c r="AP357" s="133"/>
      <c r="AZ357" s="133"/>
      <c r="BJ357" s="133"/>
      <c r="BT357" s="133"/>
      <c r="CD357" s="133"/>
      <c r="CN357" s="133"/>
      <c r="CX357" s="133"/>
      <c r="DH357" s="133"/>
      <c r="DR357" s="133"/>
      <c r="EB357" s="133"/>
      <c r="EL357" s="133"/>
      <c r="EV357" s="133"/>
      <c r="FF357" s="133"/>
      <c r="FP357" s="133"/>
      <c r="FZ357" s="133"/>
      <c r="GJ357" s="133"/>
      <c r="GT357" s="133"/>
      <c r="HD357" s="133"/>
      <c r="HN357" s="133"/>
      <c r="HX357" s="133"/>
    </row>
    <row xmlns:x14ac="http://schemas.microsoft.com/office/spreadsheetml/2009/9/ac" r="358" s="3" customFormat="true" x14ac:dyDescent="0.25">
      <c r="A358" s="383"/>
      <c r="B358" s="133"/>
      <c r="L358" s="133"/>
      <c r="V358" s="133"/>
      <c r="AF358" s="133"/>
      <c r="AP358" s="133"/>
      <c r="AZ358" s="133"/>
      <c r="BJ358" s="133"/>
      <c r="BT358" s="133"/>
      <c r="CD358" s="133"/>
      <c r="CN358" s="133"/>
      <c r="CX358" s="133"/>
      <c r="DH358" s="133"/>
      <c r="DR358" s="133"/>
      <c r="EB358" s="133"/>
      <c r="EL358" s="133"/>
      <c r="EV358" s="133"/>
      <c r="FF358" s="133"/>
      <c r="FP358" s="133"/>
      <c r="FZ358" s="133"/>
      <c r="GJ358" s="133"/>
      <c r="GT358" s="133"/>
      <c r="HD358" s="133"/>
      <c r="HN358" s="133"/>
      <c r="HX358" s="133"/>
    </row>
    <row xmlns:x14ac="http://schemas.microsoft.com/office/spreadsheetml/2009/9/ac" r="359" s="3" customFormat="true" x14ac:dyDescent="0.25">
      <c r="A359" s="383"/>
      <c r="B359" s="133"/>
      <c r="L359" s="133"/>
      <c r="V359" s="133"/>
      <c r="AF359" s="133"/>
      <c r="AP359" s="133"/>
      <c r="AZ359" s="133"/>
      <c r="BJ359" s="133"/>
      <c r="BT359" s="133"/>
      <c r="CD359" s="133"/>
      <c r="CN359" s="133"/>
      <c r="CX359" s="133"/>
      <c r="DH359" s="133"/>
      <c r="DR359" s="133"/>
      <c r="EB359" s="133"/>
      <c r="EL359" s="133"/>
      <c r="EV359" s="133"/>
      <c r="FF359" s="133"/>
      <c r="FP359" s="133"/>
      <c r="FZ359" s="133"/>
      <c r="GJ359" s="133"/>
      <c r="GT359" s="133"/>
      <c r="HD359" s="133"/>
      <c r="HN359" s="133"/>
      <c r="HX359" s="133"/>
    </row>
    <row xmlns:x14ac="http://schemas.microsoft.com/office/spreadsheetml/2009/9/ac" r="360" s="3" customFormat="true" x14ac:dyDescent="0.25">
      <c r="A360" s="383"/>
      <c r="B360" s="133"/>
      <c r="L360" s="133"/>
      <c r="V360" s="133"/>
      <c r="AF360" s="133"/>
      <c r="AP360" s="133"/>
      <c r="AZ360" s="133"/>
      <c r="BJ360" s="133"/>
      <c r="BT360" s="133"/>
      <c r="CD360" s="133"/>
      <c r="CN360" s="133"/>
      <c r="CX360" s="133"/>
      <c r="DH360" s="133"/>
      <c r="DR360" s="133"/>
      <c r="EB360" s="133"/>
      <c r="EL360" s="133"/>
      <c r="EV360" s="133"/>
      <c r="FF360" s="133"/>
      <c r="FP360" s="133"/>
      <c r="FZ360" s="133"/>
      <c r="GJ360" s="133"/>
      <c r="GT360" s="133"/>
      <c r="HD360" s="133"/>
      <c r="HN360" s="133"/>
      <c r="HX360" s="133"/>
    </row>
    <row xmlns:x14ac="http://schemas.microsoft.com/office/spreadsheetml/2009/9/ac" r="361" s="3" customFormat="true" x14ac:dyDescent="0.25">
      <c r="A361" s="383"/>
      <c r="B361" s="133"/>
      <c r="L361" s="133"/>
      <c r="V361" s="133"/>
      <c r="AF361" s="133"/>
      <c r="AP361" s="133"/>
      <c r="AZ361" s="133"/>
      <c r="BJ361" s="133"/>
      <c r="BT361" s="133"/>
      <c r="CD361" s="133"/>
      <c r="CN361" s="133"/>
      <c r="CX361" s="133"/>
      <c r="DH361" s="133"/>
      <c r="DR361" s="133"/>
      <c r="EB361" s="133"/>
      <c r="EL361" s="133"/>
      <c r="EV361" s="133"/>
      <c r="FF361" s="133"/>
      <c r="FP361" s="133"/>
      <c r="FZ361" s="133"/>
      <c r="GJ361" s="133"/>
      <c r="GT361" s="133"/>
      <c r="HD361" s="133"/>
      <c r="HN361" s="133"/>
      <c r="HX361" s="133"/>
    </row>
    <row xmlns:x14ac="http://schemas.microsoft.com/office/spreadsheetml/2009/9/ac" r="362" s="3" customFormat="true" x14ac:dyDescent="0.25">
      <c r="A362" s="383"/>
      <c r="B362" s="133"/>
      <c r="L362" s="133"/>
      <c r="V362" s="133"/>
      <c r="AF362" s="133"/>
      <c r="AP362" s="133"/>
      <c r="AZ362" s="133"/>
      <c r="BJ362" s="133"/>
      <c r="BT362" s="133"/>
      <c r="CD362" s="133"/>
      <c r="CN362" s="133"/>
      <c r="CX362" s="133"/>
      <c r="DH362" s="133"/>
      <c r="DR362" s="133"/>
      <c r="EB362" s="133"/>
      <c r="EL362" s="133"/>
      <c r="EV362" s="133"/>
      <c r="FF362" s="133"/>
      <c r="FP362" s="133"/>
      <c r="FZ362" s="133"/>
      <c r="GJ362" s="133"/>
      <c r="GT362" s="133"/>
      <c r="HD362" s="133"/>
      <c r="HN362" s="133"/>
      <c r="HX362" s="133"/>
    </row>
    <row xmlns:x14ac="http://schemas.microsoft.com/office/spreadsheetml/2009/9/ac" r="363" s="3" customFormat="true" x14ac:dyDescent="0.25">
      <c r="A363" s="383"/>
      <c r="B363" s="133"/>
      <c r="L363" s="133"/>
      <c r="V363" s="133"/>
      <c r="AF363" s="133"/>
      <c r="AP363" s="133"/>
      <c r="AZ363" s="133"/>
      <c r="BJ363" s="133"/>
      <c r="BT363" s="133"/>
      <c r="CD363" s="133"/>
      <c r="CN363" s="133"/>
      <c r="CX363" s="133"/>
      <c r="DH363" s="133"/>
      <c r="DR363" s="133"/>
      <c r="EB363" s="133"/>
      <c r="EL363" s="133"/>
      <c r="EV363" s="133"/>
      <c r="FF363" s="133"/>
      <c r="FP363" s="133"/>
      <c r="FZ363" s="133"/>
      <c r="GJ363" s="133"/>
      <c r="GT363" s="133"/>
      <c r="HD363" s="133"/>
      <c r="HN363" s="133"/>
      <c r="HX363" s="133"/>
    </row>
    <row xmlns:x14ac="http://schemas.microsoft.com/office/spreadsheetml/2009/9/ac" r="364" s="3" customFormat="true" x14ac:dyDescent="0.25">
      <c r="A364" s="383"/>
      <c r="B364" s="133"/>
      <c r="L364" s="133"/>
      <c r="V364" s="133"/>
      <c r="AF364" s="133"/>
      <c r="AP364" s="133"/>
      <c r="AZ364" s="133"/>
      <c r="BJ364" s="133"/>
      <c r="BT364" s="133"/>
      <c r="CD364" s="133"/>
      <c r="CN364" s="133"/>
      <c r="CX364" s="133"/>
      <c r="DH364" s="133"/>
      <c r="DR364" s="133"/>
      <c r="EB364" s="133"/>
      <c r="EL364" s="133"/>
      <c r="EV364" s="133"/>
      <c r="FF364" s="133"/>
      <c r="FP364" s="133"/>
      <c r="FZ364" s="133"/>
      <c r="GJ364" s="133"/>
      <c r="GT364" s="133"/>
      <c r="HD364" s="133"/>
      <c r="HN364" s="133"/>
      <c r="HX364" s="133"/>
    </row>
    <row xmlns:x14ac="http://schemas.microsoft.com/office/spreadsheetml/2009/9/ac" r="365" s="3" customFormat="true" x14ac:dyDescent="0.25">
      <c r="A365" s="383"/>
      <c r="B365" s="133"/>
      <c r="L365" s="133"/>
      <c r="V365" s="133"/>
      <c r="AF365" s="133"/>
      <c r="AP365" s="133"/>
      <c r="AZ365" s="133"/>
      <c r="BJ365" s="133"/>
      <c r="BT365" s="133"/>
      <c r="CD365" s="133"/>
      <c r="CN365" s="133"/>
      <c r="CX365" s="133"/>
      <c r="DH365" s="133"/>
      <c r="DR365" s="133"/>
      <c r="EB365" s="133"/>
      <c r="EL365" s="133"/>
      <c r="EV365" s="133"/>
      <c r="FF365" s="133"/>
      <c r="FP365" s="133"/>
      <c r="FZ365" s="133"/>
      <c r="GJ365" s="133"/>
      <c r="GT365" s="133"/>
      <c r="HD365" s="133"/>
      <c r="HN365" s="133"/>
      <c r="HX365" s="133"/>
    </row>
    <row xmlns:x14ac="http://schemas.microsoft.com/office/spreadsheetml/2009/9/ac" r="366" s="3" customFormat="true" x14ac:dyDescent="0.25">
      <c r="A366" s="383"/>
      <c r="B366" s="133"/>
      <c r="L366" s="133"/>
      <c r="V366" s="133"/>
      <c r="AF366" s="133"/>
      <c r="AP366" s="133"/>
      <c r="AZ366" s="133"/>
      <c r="BJ366" s="133"/>
      <c r="BT366" s="133"/>
      <c r="CD366" s="133"/>
      <c r="CN366" s="133"/>
      <c r="CX366" s="133"/>
      <c r="DH366" s="133"/>
      <c r="DR366" s="133"/>
      <c r="EB366" s="133"/>
      <c r="EL366" s="133"/>
      <c r="EV366" s="133"/>
      <c r="FF366" s="133"/>
      <c r="FP366" s="133"/>
      <c r="FZ366" s="133"/>
      <c r="GJ366" s="133"/>
      <c r="GT366" s="133"/>
      <c r="HD366" s="133"/>
      <c r="HN366" s="133"/>
      <c r="HX366" s="133"/>
    </row>
    <row xmlns:x14ac="http://schemas.microsoft.com/office/spreadsheetml/2009/9/ac" r="367" s="3" customFormat="true" x14ac:dyDescent="0.25">
      <c r="A367" s="383"/>
      <c r="B367" s="133"/>
      <c r="L367" s="133"/>
      <c r="V367" s="133"/>
      <c r="AF367" s="133"/>
      <c r="AP367" s="133"/>
      <c r="AZ367" s="133"/>
      <c r="BJ367" s="133"/>
      <c r="BT367" s="133"/>
      <c r="CD367" s="133"/>
      <c r="CN367" s="133"/>
      <c r="CX367" s="133"/>
      <c r="DH367" s="133"/>
      <c r="DR367" s="133"/>
      <c r="EB367" s="133"/>
      <c r="EL367" s="133"/>
      <c r="EV367" s="133"/>
      <c r="FF367" s="133"/>
      <c r="FP367" s="133"/>
      <c r="FZ367" s="133"/>
      <c r="GJ367" s="133"/>
      <c r="GT367" s="133"/>
      <c r="HD367" s="133"/>
      <c r="HN367" s="133"/>
      <c r="HX367" s="133"/>
    </row>
    <row xmlns:x14ac="http://schemas.microsoft.com/office/spreadsheetml/2009/9/ac" r="368" s="3" customFormat="true" x14ac:dyDescent="0.25">
      <c r="A368" s="383"/>
      <c r="B368" s="133"/>
      <c r="L368" s="133"/>
      <c r="V368" s="133"/>
      <c r="AF368" s="133"/>
      <c r="AP368" s="133"/>
      <c r="AZ368" s="133"/>
      <c r="BJ368" s="133"/>
      <c r="BT368" s="133"/>
      <c r="CD368" s="133"/>
      <c r="CN368" s="133"/>
      <c r="CX368" s="133"/>
      <c r="DH368" s="133"/>
      <c r="DR368" s="133"/>
      <c r="EB368" s="133"/>
      <c r="EL368" s="133"/>
      <c r="EV368" s="133"/>
      <c r="FF368" s="133"/>
      <c r="FP368" s="133"/>
      <c r="FZ368" s="133"/>
      <c r="GJ368" s="133"/>
      <c r="GT368" s="133"/>
      <c r="HD368" s="133"/>
      <c r="HN368" s="133"/>
      <c r="HX368" s="133"/>
    </row>
    <row xmlns:x14ac="http://schemas.microsoft.com/office/spreadsheetml/2009/9/ac" r="369" s="3" customFormat="true" x14ac:dyDescent="0.25">
      <c r="A369" s="383"/>
      <c r="B369" s="133"/>
      <c r="L369" s="133"/>
      <c r="V369" s="133"/>
      <c r="AF369" s="133"/>
      <c r="AP369" s="133"/>
      <c r="AZ369" s="133"/>
      <c r="BJ369" s="133"/>
      <c r="BT369" s="133"/>
      <c r="CD369" s="133"/>
      <c r="CN369" s="133"/>
      <c r="CX369" s="133"/>
      <c r="DH369" s="133"/>
      <c r="DR369" s="133"/>
      <c r="EB369" s="133"/>
      <c r="EL369" s="133"/>
      <c r="EV369" s="133"/>
      <c r="FF369" s="133"/>
      <c r="FP369" s="133"/>
      <c r="FZ369" s="133"/>
      <c r="GJ369" s="133"/>
      <c r="GT369" s="133"/>
      <c r="HD369" s="133"/>
      <c r="HN369" s="133"/>
      <c r="HX369" s="133"/>
    </row>
    <row xmlns:x14ac="http://schemas.microsoft.com/office/spreadsheetml/2009/9/ac" r="370" s="3" customFormat="true" x14ac:dyDescent="0.25">
      <c r="A370" s="383"/>
      <c r="B370" s="133"/>
      <c r="L370" s="133"/>
      <c r="V370" s="133"/>
      <c r="AF370" s="133"/>
      <c r="AP370" s="133"/>
      <c r="AZ370" s="133"/>
      <c r="BJ370" s="133"/>
      <c r="BT370" s="133"/>
      <c r="CD370" s="133"/>
      <c r="CN370" s="133"/>
      <c r="CX370" s="133"/>
      <c r="DH370" s="133"/>
      <c r="DR370" s="133"/>
      <c r="EB370" s="133"/>
      <c r="EL370" s="133"/>
      <c r="EV370" s="133"/>
      <c r="FF370" s="133"/>
      <c r="FP370" s="133"/>
      <c r="FZ370" s="133"/>
      <c r="GJ370" s="133"/>
      <c r="GT370" s="133"/>
      <c r="HD370" s="133"/>
      <c r="HN370" s="133"/>
      <c r="HX370" s="133"/>
    </row>
    <row xmlns:x14ac="http://schemas.microsoft.com/office/spreadsheetml/2009/9/ac" r="371" s="3" customFormat="true" x14ac:dyDescent="0.25">
      <c r="A371" s="383"/>
      <c r="B371" s="133"/>
      <c r="L371" s="133"/>
      <c r="V371" s="133"/>
      <c r="AF371" s="133"/>
      <c r="AP371" s="133"/>
      <c r="AZ371" s="133"/>
      <c r="BJ371" s="133"/>
      <c r="BT371" s="133"/>
      <c r="CD371" s="133"/>
      <c r="CN371" s="133"/>
      <c r="CX371" s="133"/>
      <c r="DH371" s="133"/>
      <c r="DR371" s="133"/>
      <c r="EB371" s="133"/>
      <c r="EL371" s="133"/>
      <c r="EV371" s="133"/>
      <c r="FF371" s="133"/>
      <c r="FP371" s="133"/>
      <c r="FZ371" s="133"/>
      <c r="GJ371" s="133"/>
      <c r="GT371" s="133"/>
      <c r="HD371" s="133"/>
      <c r="HN371" s="133"/>
      <c r="HX371" s="133"/>
    </row>
    <row xmlns:x14ac="http://schemas.microsoft.com/office/spreadsheetml/2009/9/ac" r="372" s="3" customFormat="true" x14ac:dyDescent="0.25">
      <c r="A372" s="383"/>
      <c r="B372" s="133"/>
      <c r="L372" s="133"/>
      <c r="V372" s="133"/>
      <c r="AF372" s="133"/>
      <c r="AP372" s="133"/>
      <c r="AZ372" s="133"/>
      <c r="BJ372" s="133"/>
      <c r="BT372" s="133"/>
      <c r="CD372" s="133"/>
      <c r="CN372" s="133"/>
      <c r="CX372" s="133"/>
      <c r="DH372" s="133"/>
      <c r="DR372" s="133"/>
      <c r="EB372" s="133"/>
      <c r="EL372" s="133"/>
      <c r="EV372" s="133"/>
      <c r="FF372" s="133"/>
      <c r="FP372" s="133"/>
      <c r="FZ372" s="133"/>
      <c r="GJ372" s="133"/>
      <c r="GT372" s="133"/>
      <c r="HD372" s="133"/>
      <c r="HN372" s="133"/>
      <c r="HX372" s="133"/>
    </row>
    <row xmlns:x14ac="http://schemas.microsoft.com/office/spreadsheetml/2009/9/ac" r="373" s="3" customFormat="true" x14ac:dyDescent="0.25">
      <c r="A373" s="383"/>
      <c r="B373" s="133"/>
      <c r="L373" s="133"/>
      <c r="V373" s="133"/>
      <c r="AF373" s="133"/>
      <c r="AP373" s="133"/>
      <c r="AZ373" s="133"/>
      <c r="BJ373" s="133"/>
      <c r="BT373" s="133"/>
      <c r="CD373" s="133"/>
      <c r="CN373" s="133"/>
      <c r="CX373" s="133"/>
      <c r="DH373" s="133"/>
      <c r="DR373" s="133"/>
      <c r="EB373" s="133"/>
      <c r="EL373" s="133"/>
      <c r="EV373" s="133"/>
      <c r="FF373" s="133"/>
      <c r="FP373" s="133"/>
      <c r="FZ373" s="133"/>
      <c r="GJ373" s="133"/>
      <c r="GT373" s="133"/>
      <c r="HD373" s="133"/>
      <c r="HN373" s="133"/>
      <c r="HX373" s="133"/>
    </row>
    <row xmlns:x14ac="http://schemas.microsoft.com/office/spreadsheetml/2009/9/ac" r="374" s="3" customFormat="true" x14ac:dyDescent="0.25">
      <c r="A374" s="383"/>
      <c r="B374" s="133"/>
      <c r="L374" s="133"/>
      <c r="V374" s="133"/>
      <c r="AF374" s="133"/>
      <c r="AP374" s="133"/>
      <c r="AZ374" s="133"/>
      <c r="BJ374" s="133"/>
      <c r="BT374" s="133"/>
      <c r="CD374" s="133"/>
      <c r="CN374" s="133"/>
      <c r="CX374" s="133"/>
      <c r="DH374" s="133"/>
      <c r="DR374" s="133"/>
      <c r="EB374" s="133"/>
      <c r="EL374" s="133"/>
      <c r="EV374" s="133"/>
      <c r="FF374" s="133"/>
      <c r="FP374" s="133"/>
      <c r="FZ374" s="133"/>
      <c r="GJ374" s="133"/>
      <c r="GT374" s="133"/>
      <c r="HD374" s="133"/>
      <c r="HN374" s="133"/>
      <c r="HX374" s="133"/>
    </row>
    <row xmlns:x14ac="http://schemas.microsoft.com/office/spreadsheetml/2009/9/ac" r="375" s="3" customFormat="true" x14ac:dyDescent="0.25">
      <c r="A375" s="383"/>
      <c r="B375" s="133"/>
      <c r="L375" s="133"/>
      <c r="V375" s="133"/>
      <c r="AF375" s="133"/>
      <c r="AP375" s="133"/>
      <c r="AZ375" s="133"/>
      <c r="BJ375" s="133"/>
      <c r="BT375" s="133"/>
      <c r="CD375" s="133"/>
      <c r="CN375" s="133"/>
      <c r="CX375" s="133"/>
      <c r="DH375" s="133"/>
      <c r="DR375" s="133"/>
      <c r="EB375" s="133"/>
      <c r="EL375" s="133"/>
      <c r="EV375" s="133"/>
      <c r="FF375" s="133"/>
      <c r="FP375" s="133"/>
      <c r="FZ375" s="133"/>
      <c r="GJ375" s="133"/>
      <c r="GT375" s="133"/>
      <c r="HD375" s="133"/>
      <c r="HN375" s="133"/>
      <c r="HX375" s="133"/>
    </row>
    <row xmlns:x14ac="http://schemas.microsoft.com/office/spreadsheetml/2009/9/ac" r="376" s="3" customFormat="true" x14ac:dyDescent="0.25">
      <c r="A376" s="383"/>
      <c r="B376" s="133"/>
      <c r="L376" s="133"/>
      <c r="V376" s="133"/>
      <c r="AF376" s="133"/>
      <c r="AP376" s="133"/>
      <c r="AZ376" s="133"/>
      <c r="BJ376" s="133"/>
      <c r="BT376" s="133"/>
      <c r="CD376" s="133"/>
      <c r="CN376" s="133"/>
      <c r="CX376" s="133"/>
      <c r="DH376" s="133"/>
      <c r="DR376" s="133"/>
      <c r="EB376" s="133"/>
      <c r="EL376" s="133"/>
      <c r="EV376" s="133"/>
      <c r="FF376" s="133"/>
      <c r="FP376" s="133"/>
      <c r="FZ376" s="133"/>
      <c r="GJ376" s="133"/>
      <c r="GT376" s="133"/>
      <c r="HD376" s="133"/>
      <c r="HN376" s="133"/>
      <c r="HX376" s="133"/>
    </row>
    <row xmlns:x14ac="http://schemas.microsoft.com/office/spreadsheetml/2009/9/ac" r="377" s="3" customFormat="true" x14ac:dyDescent="0.25">
      <c r="A377" s="383"/>
      <c r="B377" s="133"/>
      <c r="L377" s="133"/>
      <c r="V377" s="133"/>
      <c r="AF377" s="133"/>
      <c r="AP377" s="133"/>
      <c r="AZ377" s="133"/>
      <c r="BJ377" s="133"/>
      <c r="BT377" s="133"/>
      <c r="CD377" s="133"/>
      <c r="CN377" s="133"/>
      <c r="CX377" s="133"/>
      <c r="DH377" s="133"/>
      <c r="DR377" s="133"/>
      <c r="EB377" s="133"/>
      <c r="EL377" s="133"/>
      <c r="EV377" s="133"/>
      <c r="FF377" s="133"/>
      <c r="FP377" s="133"/>
      <c r="FZ377" s="133"/>
      <c r="GJ377" s="133"/>
      <c r="GT377" s="133"/>
      <c r="HD377" s="133"/>
      <c r="HN377" s="133"/>
      <c r="HX377" s="133"/>
    </row>
    <row xmlns:x14ac="http://schemas.microsoft.com/office/spreadsheetml/2009/9/ac" r="378" s="3" customFormat="true" x14ac:dyDescent="0.25">
      <c r="A378" s="383"/>
      <c r="B378" s="133"/>
      <c r="L378" s="133"/>
      <c r="V378" s="133"/>
      <c r="AF378" s="133"/>
      <c r="AP378" s="133"/>
      <c r="AZ378" s="133"/>
      <c r="BJ378" s="133"/>
      <c r="BT378" s="133"/>
      <c r="CD378" s="133"/>
      <c r="CN378" s="133"/>
      <c r="CX378" s="133"/>
      <c r="DH378" s="133"/>
      <c r="DR378" s="133"/>
      <c r="EB378" s="133"/>
      <c r="EL378" s="133"/>
      <c r="EV378" s="133"/>
      <c r="FF378" s="133"/>
      <c r="FP378" s="133"/>
      <c r="FZ378" s="133"/>
      <c r="GJ378" s="133"/>
      <c r="GT378" s="133"/>
      <c r="HD378" s="133"/>
      <c r="HN378" s="133"/>
      <c r="HX378" s="133"/>
    </row>
    <row xmlns:x14ac="http://schemas.microsoft.com/office/spreadsheetml/2009/9/ac" r="379" s="3" customFormat="true" x14ac:dyDescent="0.25">
      <c r="A379" s="383"/>
      <c r="B379" s="133"/>
      <c r="L379" s="133"/>
      <c r="V379" s="133"/>
      <c r="AF379" s="133"/>
      <c r="AP379" s="133"/>
      <c r="AZ379" s="133"/>
      <c r="BJ379" s="133"/>
      <c r="BT379" s="133"/>
      <c r="CD379" s="133"/>
      <c r="CN379" s="133"/>
      <c r="CX379" s="133"/>
      <c r="DH379" s="133"/>
      <c r="DR379" s="133"/>
      <c r="EB379" s="133"/>
      <c r="EL379" s="133"/>
      <c r="EV379" s="133"/>
      <c r="FF379" s="133"/>
      <c r="FP379" s="133"/>
      <c r="FZ379" s="133"/>
      <c r="GJ379" s="133"/>
      <c r="GT379" s="133"/>
      <c r="HD379" s="133"/>
      <c r="HN379" s="133"/>
      <c r="HX379" s="133"/>
    </row>
    <row xmlns:x14ac="http://schemas.microsoft.com/office/spreadsheetml/2009/9/ac" r="380" s="3" customFormat="true" x14ac:dyDescent="0.25">
      <c r="A380" s="383"/>
      <c r="B380" s="133"/>
      <c r="L380" s="133"/>
      <c r="V380" s="133"/>
      <c r="AF380" s="133"/>
      <c r="AP380" s="133"/>
      <c r="AZ380" s="133"/>
      <c r="BJ380" s="133"/>
      <c r="BT380" s="133"/>
      <c r="CD380" s="133"/>
      <c r="CN380" s="133"/>
      <c r="CX380" s="133"/>
      <c r="DH380" s="133"/>
      <c r="DR380" s="133"/>
      <c r="EB380" s="133"/>
      <c r="EL380" s="133"/>
      <c r="EV380" s="133"/>
      <c r="FF380" s="133"/>
      <c r="FP380" s="133"/>
      <c r="FZ380" s="133"/>
      <c r="GJ380" s="133"/>
      <c r="GT380" s="133"/>
      <c r="HD380" s="133"/>
      <c r="HN380" s="133"/>
      <c r="HX380" s="133"/>
    </row>
    <row xmlns:x14ac="http://schemas.microsoft.com/office/spreadsheetml/2009/9/ac" r="381" s="3" customFormat="true" x14ac:dyDescent="0.25">
      <c r="A381" s="383"/>
      <c r="B381" s="133"/>
      <c r="L381" s="133"/>
      <c r="V381" s="133"/>
      <c r="AF381" s="133"/>
      <c r="AP381" s="133"/>
      <c r="AZ381" s="133"/>
      <c r="BJ381" s="133"/>
      <c r="BT381" s="133"/>
      <c r="CD381" s="133"/>
      <c r="CN381" s="133"/>
      <c r="CX381" s="133"/>
      <c r="DH381" s="133"/>
      <c r="DR381" s="133"/>
      <c r="EB381" s="133"/>
      <c r="EL381" s="133"/>
      <c r="EV381" s="133"/>
      <c r="FF381" s="133"/>
      <c r="FP381" s="133"/>
      <c r="FZ381" s="133"/>
      <c r="GJ381" s="133"/>
      <c r="GT381" s="133"/>
      <c r="HD381" s="133"/>
      <c r="HN381" s="133"/>
      <c r="HX381" s="133"/>
    </row>
    <row xmlns:x14ac="http://schemas.microsoft.com/office/spreadsheetml/2009/9/ac" r="382" s="3" customFormat="true" x14ac:dyDescent="0.25">
      <c r="A382" s="383"/>
      <c r="B382" s="133"/>
      <c r="L382" s="133"/>
      <c r="V382" s="133"/>
      <c r="AF382" s="133"/>
      <c r="AP382" s="133"/>
      <c r="AZ382" s="133"/>
      <c r="BJ382" s="133"/>
      <c r="BT382" s="133"/>
      <c r="CD382" s="133"/>
      <c r="CN382" s="133"/>
      <c r="CX382" s="133"/>
      <c r="DH382" s="133"/>
      <c r="DR382" s="133"/>
      <c r="EB382" s="133"/>
      <c r="EL382" s="133"/>
      <c r="EV382" s="133"/>
      <c r="FF382" s="133"/>
      <c r="FP382" s="133"/>
      <c r="FZ382" s="133"/>
      <c r="GJ382" s="133"/>
      <c r="GT382" s="133"/>
      <c r="HD382" s="133"/>
      <c r="HN382" s="133"/>
      <c r="HX382" s="133"/>
    </row>
    <row xmlns:x14ac="http://schemas.microsoft.com/office/spreadsheetml/2009/9/ac" r="383" s="3" customFormat="true" x14ac:dyDescent="0.25">
      <c r="A383" s="383"/>
      <c r="B383" s="133"/>
      <c r="L383" s="133"/>
      <c r="V383" s="133"/>
      <c r="AF383" s="133"/>
      <c r="AP383" s="133"/>
      <c r="AZ383" s="133"/>
      <c r="BJ383" s="133"/>
      <c r="BT383" s="133"/>
      <c r="CD383" s="133"/>
      <c r="CN383" s="133"/>
      <c r="CX383" s="133"/>
      <c r="DH383" s="133"/>
      <c r="DR383" s="133"/>
      <c r="EB383" s="133"/>
      <c r="EL383" s="133"/>
      <c r="EV383" s="133"/>
      <c r="FF383" s="133"/>
      <c r="FP383" s="133"/>
      <c r="FZ383" s="133"/>
      <c r="GJ383" s="133"/>
      <c r="GT383" s="133"/>
      <c r="HD383" s="133"/>
      <c r="HN383" s="133"/>
      <c r="HX383" s="133"/>
    </row>
    <row xmlns:x14ac="http://schemas.microsoft.com/office/spreadsheetml/2009/9/ac" r="384" s="3" customFormat="true" x14ac:dyDescent="0.25">
      <c r="A384" s="383"/>
      <c r="B384" s="133"/>
      <c r="L384" s="133"/>
      <c r="V384" s="133"/>
      <c r="AF384" s="133"/>
      <c r="AP384" s="133"/>
      <c r="AZ384" s="133"/>
      <c r="BJ384" s="133"/>
      <c r="BT384" s="133"/>
      <c r="CD384" s="133"/>
      <c r="CN384" s="133"/>
      <c r="CX384" s="133"/>
      <c r="DH384" s="133"/>
      <c r="DR384" s="133"/>
      <c r="EB384" s="133"/>
      <c r="EL384" s="133"/>
      <c r="EV384" s="133"/>
      <c r="FF384" s="133"/>
      <c r="FP384" s="133"/>
      <c r="FZ384" s="133"/>
      <c r="GJ384" s="133"/>
      <c r="GT384" s="133"/>
      <c r="HD384" s="133"/>
      <c r="HN384" s="133"/>
      <c r="HX384" s="133"/>
    </row>
    <row xmlns:x14ac="http://schemas.microsoft.com/office/spreadsheetml/2009/9/ac" r="385" s="3" customFormat="true" x14ac:dyDescent="0.25">
      <c r="A385" s="383"/>
      <c r="B385" s="133"/>
      <c r="L385" s="133"/>
      <c r="V385" s="133"/>
      <c r="AF385" s="133"/>
      <c r="AP385" s="133"/>
      <c r="AZ385" s="133"/>
      <c r="BJ385" s="133"/>
      <c r="BT385" s="133"/>
      <c r="CD385" s="133"/>
      <c r="CN385" s="133"/>
      <c r="CX385" s="133"/>
      <c r="DH385" s="133"/>
      <c r="DR385" s="133"/>
      <c r="EB385" s="133"/>
      <c r="EL385" s="133"/>
      <c r="EV385" s="133"/>
      <c r="FF385" s="133"/>
      <c r="FP385" s="133"/>
      <c r="FZ385" s="133"/>
      <c r="GJ385" s="133"/>
      <c r="GT385" s="133"/>
      <c r="HD385" s="133"/>
      <c r="HN385" s="133"/>
      <c r="HX385" s="133"/>
    </row>
    <row xmlns:x14ac="http://schemas.microsoft.com/office/spreadsheetml/2009/9/ac" r="386" s="3" customFormat="true" x14ac:dyDescent="0.25">
      <c r="A386" s="383"/>
      <c r="B386" s="133"/>
      <c r="L386" s="133"/>
      <c r="V386" s="133"/>
      <c r="AF386" s="133"/>
      <c r="AP386" s="133"/>
      <c r="AZ386" s="133"/>
      <c r="BJ386" s="133"/>
      <c r="BT386" s="133"/>
      <c r="CD386" s="133"/>
      <c r="CN386" s="133"/>
      <c r="CX386" s="133"/>
      <c r="DH386" s="133"/>
      <c r="DR386" s="133"/>
      <c r="EB386" s="133"/>
      <c r="EL386" s="133"/>
      <c r="EV386" s="133"/>
      <c r="FF386" s="133"/>
      <c r="FP386" s="133"/>
      <c r="FZ386" s="133"/>
      <c r="GJ386" s="133"/>
      <c r="GT386" s="133"/>
      <c r="HD386" s="133"/>
      <c r="HN386" s="133"/>
      <c r="HX386" s="133"/>
    </row>
    <row xmlns:x14ac="http://schemas.microsoft.com/office/spreadsheetml/2009/9/ac" r="387" s="3" customFormat="true" x14ac:dyDescent="0.25">
      <c r="A387" s="383"/>
      <c r="B387" s="133"/>
      <c r="L387" s="133"/>
      <c r="V387" s="133"/>
      <c r="AF387" s="133"/>
      <c r="AP387" s="133"/>
      <c r="AZ387" s="133"/>
      <c r="BJ387" s="133"/>
      <c r="BT387" s="133"/>
      <c r="CD387" s="133"/>
      <c r="CN387" s="133"/>
      <c r="CX387" s="133"/>
      <c r="DH387" s="133"/>
      <c r="DR387" s="133"/>
      <c r="EB387" s="133"/>
      <c r="EL387" s="133"/>
      <c r="EV387" s="133"/>
      <c r="FF387" s="133"/>
      <c r="FP387" s="133"/>
      <c r="FZ387" s="133"/>
      <c r="GJ387" s="133"/>
      <c r="GT387" s="133"/>
      <c r="HD387" s="133"/>
      <c r="HN387" s="133"/>
      <c r="HX387" s="133"/>
    </row>
    <row xmlns:x14ac="http://schemas.microsoft.com/office/spreadsheetml/2009/9/ac" r="388" s="3" customFormat="true" x14ac:dyDescent="0.25">
      <c r="A388" s="383"/>
      <c r="B388" s="133"/>
      <c r="L388" s="133"/>
      <c r="V388" s="133"/>
      <c r="AF388" s="133"/>
      <c r="AP388" s="133"/>
      <c r="AZ388" s="133"/>
      <c r="BJ388" s="133"/>
      <c r="BT388" s="133"/>
      <c r="CD388" s="133"/>
      <c r="CN388" s="133"/>
      <c r="CX388" s="133"/>
      <c r="DH388" s="133"/>
      <c r="DR388" s="133"/>
      <c r="EB388" s="133"/>
      <c r="EL388" s="133"/>
      <c r="EV388" s="133"/>
      <c r="FF388" s="133"/>
      <c r="FP388" s="133"/>
      <c r="FZ388" s="133"/>
      <c r="GJ388" s="133"/>
      <c r="GT388" s="133"/>
      <c r="HD388" s="133"/>
      <c r="HN388" s="133"/>
      <c r="HX388" s="133"/>
    </row>
    <row xmlns:x14ac="http://schemas.microsoft.com/office/spreadsheetml/2009/9/ac" r="389" s="3" customFormat="true" x14ac:dyDescent="0.25">
      <c r="A389" s="383"/>
      <c r="B389" s="133"/>
      <c r="L389" s="133"/>
      <c r="V389" s="133"/>
      <c r="AF389" s="133"/>
      <c r="AP389" s="133"/>
      <c r="AZ389" s="133"/>
      <c r="BJ389" s="133"/>
      <c r="BT389" s="133"/>
      <c r="CD389" s="133"/>
      <c r="CN389" s="133"/>
      <c r="CX389" s="133"/>
      <c r="DH389" s="133"/>
      <c r="DR389" s="133"/>
      <c r="EB389" s="133"/>
      <c r="EL389" s="133"/>
      <c r="EV389" s="133"/>
      <c r="FF389" s="133"/>
      <c r="FP389" s="133"/>
      <c r="FZ389" s="133"/>
      <c r="GJ389" s="133"/>
      <c r="GT389" s="133"/>
      <c r="HD389" s="133"/>
      <c r="HN389" s="133"/>
      <c r="HX389" s="133"/>
    </row>
    <row xmlns:x14ac="http://schemas.microsoft.com/office/spreadsheetml/2009/9/ac" r="390" s="3" customFormat="true" x14ac:dyDescent="0.25">
      <c r="A390" s="383"/>
      <c r="B390" s="133"/>
      <c r="L390" s="133"/>
      <c r="V390" s="133"/>
      <c r="AF390" s="133"/>
      <c r="AP390" s="133"/>
      <c r="AZ390" s="133"/>
      <c r="BJ390" s="133"/>
      <c r="BT390" s="133"/>
      <c r="CD390" s="133"/>
      <c r="CN390" s="133"/>
      <c r="CX390" s="133"/>
      <c r="DH390" s="133"/>
      <c r="DR390" s="133"/>
      <c r="EB390" s="133"/>
      <c r="EL390" s="133"/>
      <c r="EV390" s="133"/>
      <c r="FF390" s="133"/>
      <c r="FP390" s="133"/>
      <c r="FZ390" s="133"/>
      <c r="GJ390" s="133"/>
      <c r="GT390" s="133"/>
      <c r="HD390" s="133"/>
      <c r="HN390" s="133"/>
      <c r="HX390" s="133"/>
    </row>
    <row xmlns:x14ac="http://schemas.microsoft.com/office/spreadsheetml/2009/9/ac" r="391" s="3" customFormat="true" x14ac:dyDescent="0.25">
      <c r="A391" s="383"/>
      <c r="B391" s="133"/>
      <c r="L391" s="133"/>
      <c r="V391" s="133"/>
      <c r="AF391" s="133"/>
      <c r="AP391" s="133"/>
      <c r="AZ391" s="133"/>
      <c r="BJ391" s="133"/>
      <c r="BT391" s="133"/>
      <c r="CD391" s="133"/>
      <c r="CN391" s="133"/>
      <c r="CX391" s="133"/>
      <c r="DH391" s="133"/>
      <c r="DR391" s="133"/>
      <c r="EB391" s="133"/>
      <c r="EL391" s="133"/>
      <c r="EV391" s="133"/>
      <c r="FF391" s="133"/>
      <c r="FP391" s="133"/>
      <c r="FZ391" s="133"/>
      <c r="GJ391" s="133"/>
      <c r="GT391" s="133"/>
      <c r="HD391" s="133"/>
      <c r="HN391" s="133"/>
      <c r="HX391" s="133"/>
    </row>
    <row xmlns:x14ac="http://schemas.microsoft.com/office/spreadsheetml/2009/9/ac" r="392" s="3" customFormat="true" x14ac:dyDescent="0.25">
      <c r="A392" s="383"/>
      <c r="B392" s="133"/>
      <c r="L392" s="133"/>
      <c r="V392" s="133"/>
      <c r="AF392" s="133"/>
      <c r="AP392" s="133"/>
      <c r="AZ392" s="133"/>
      <c r="BJ392" s="133"/>
      <c r="BT392" s="133"/>
      <c r="CD392" s="133"/>
      <c r="CN392" s="133"/>
      <c r="CX392" s="133"/>
      <c r="DH392" s="133"/>
      <c r="DR392" s="133"/>
      <c r="EB392" s="133"/>
      <c r="EL392" s="133"/>
      <c r="EV392" s="133"/>
      <c r="FF392" s="133"/>
      <c r="FP392" s="133"/>
      <c r="FZ392" s="133"/>
      <c r="GJ392" s="133"/>
      <c r="GT392" s="133"/>
      <c r="HD392" s="133"/>
      <c r="HN392" s="133"/>
      <c r="HX392" s="133"/>
    </row>
    <row xmlns:x14ac="http://schemas.microsoft.com/office/spreadsheetml/2009/9/ac" r="393" s="3" customFormat="true" x14ac:dyDescent="0.25">
      <c r="A393" s="383"/>
      <c r="B393" s="133"/>
      <c r="L393" s="133"/>
      <c r="V393" s="133"/>
      <c r="AF393" s="133"/>
      <c r="AP393" s="133"/>
      <c r="AZ393" s="133"/>
      <c r="BJ393" s="133"/>
      <c r="BT393" s="133"/>
      <c r="CD393" s="133"/>
      <c r="CN393" s="133"/>
      <c r="CX393" s="133"/>
      <c r="DH393" s="133"/>
      <c r="DR393" s="133"/>
      <c r="EB393" s="133"/>
      <c r="EL393" s="133"/>
      <c r="EV393" s="133"/>
      <c r="FF393" s="133"/>
      <c r="FP393" s="133"/>
      <c r="FZ393" s="133"/>
      <c r="GJ393" s="133"/>
      <c r="GT393" s="133"/>
      <c r="HD393" s="133"/>
      <c r="HN393" s="133"/>
      <c r="HX393" s="133"/>
    </row>
    <row xmlns:x14ac="http://schemas.microsoft.com/office/spreadsheetml/2009/9/ac" r="394" s="3" customFormat="true" x14ac:dyDescent="0.25">
      <c r="A394" s="383"/>
      <c r="B394" s="133"/>
      <c r="L394" s="133"/>
      <c r="V394" s="133"/>
      <c r="AF394" s="133"/>
      <c r="AP394" s="133"/>
      <c r="AZ394" s="133"/>
      <c r="BJ394" s="133"/>
      <c r="BT394" s="133"/>
      <c r="CD394" s="133"/>
      <c r="CN394" s="133"/>
      <c r="CX394" s="133"/>
      <c r="DH394" s="133"/>
      <c r="DR394" s="133"/>
      <c r="EB394" s="133"/>
      <c r="EL394" s="133"/>
      <c r="EV394" s="133"/>
      <c r="FF394" s="133"/>
      <c r="FP394" s="133"/>
      <c r="FZ394" s="133"/>
      <c r="GJ394" s="133"/>
      <c r="GT394" s="133"/>
      <c r="HD394" s="133"/>
      <c r="HN394" s="133"/>
      <c r="HX394" s="133"/>
    </row>
    <row xmlns:x14ac="http://schemas.microsoft.com/office/spreadsheetml/2009/9/ac" r="395" s="3" customFormat="true" x14ac:dyDescent="0.25">
      <c r="A395" s="383"/>
      <c r="B395" s="133"/>
      <c r="L395" s="133"/>
      <c r="V395" s="133"/>
      <c r="AF395" s="133"/>
      <c r="AP395" s="133"/>
      <c r="AZ395" s="133"/>
      <c r="BJ395" s="133"/>
      <c r="BT395" s="133"/>
      <c r="CD395" s="133"/>
      <c r="CN395" s="133"/>
      <c r="CX395" s="133"/>
      <c r="DH395" s="133"/>
      <c r="DR395" s="133"/>
      <c r="EB395" s="133"/>
      <c r="EL395" s="133"/>
      <c r="EV395" s="133"/>
      <c r="FF395" s="133"/>
      <c r="FP395" s="133"/>
      <c r="FZ395" s="133"/>
      <c r="GJ395" s="133"/>
      <c r="GT395" s="133"/>
      <c r="HD395" s="133"/>
      <c r="HN395" s="133"/>
      <c r="HX395" s="133"/>
    </row>
    <row xmlns:x14ac="http://schemas.microsoft.com/office/spreadsheetml/2009/9/ac" r="396" s="3" customFormat="true" x14ac:dyDescent="0.25">
      <c r="A396" s="383"/>
      <c r="B396" s="133"/>
      <c r="L396" s="133"/>
      <c r="V396" s="133"/>
      <c r="AF396" s="133"/>
      <c r="AP396" s="133"/>
      <c r="AZ396" s="133"/>
      <c r="BJ396" s="133"/>
      <c r="BT396" s="133"/>
      <c r="CD396" s="133"/>
      <c r="CN396" s="133"/>
      <c r="CX396" s="133"/>
      <c r="DH396" s="133"/>
      <c r="DR396" s="133"/>
      <c r="EB396" s="133"/>
      <c r="EL396" s="133"/>
      <c r="EV396" s="133"/>
      <c r="FF396" s="133"/>
      <c r="FP396" s="133"/>
      <c r="FZ396" s="133"/>
      <c r="GJ396" s="133"/>
      <c r="GT396" s="133"/>
      <c r="HD396" s="133"/>
      <c r="HN396" s="133"/>
      <c r="HX396" s="133"/>
    </row>
    <row xmlns:x14ac="http://schemas.microsoft.com/office/spreadsheetml/2009/9/ac" r="397" s="3" customFormat="true" x14ac:dyDescent="0.25">
      <c r="A397" s="383"/>
      <c r="B397" s="133"/>
      <c r="L397" s="133"/>
      <c r="V397" s="133"/>
      <c r="AF397" s="133"/>
      <c r="AP397" s="133"/>
      <c r="AZ397" s="133"/>
      <c r="BJ397" s="133"/>
      <c r="BT397" s="133"/>
      <c r="CD397" s="133"/>
      <c r="CN397" s="133"/>
      <c r="CX397" s="133"/>
      <c r="DH397" s="133"/>
      <c r="DR397" s="133"/>
      <c r="EB397" s="133"/>
      <c r="EL397" s="133"/>
      <c r="EV397" s="133"/>
      <c r="FF397" s="133"/>
      <c r="FP397" s="133"/>
      <c r="FZ397" s="133"/>
      <c r="GJ397" s="133"/>
      <c r="GT397" s="133"/>
      <c r="HD397" s="133"/>
      <c r="HN397" s="133"/>
      <c r="HX397" s="133"/>
    </row>
    <row xmlns:x14ac="http://schemas.microsoft.com/office/spreadsheetml/2009/9/ac" r="398" s="3" customFormat="true" x14ac:dyDescent="0.25">
      <c r="A398" s="383"/>
      <c r="B398" s="133"/>
      <c r="L398" s="133"/>
      <c r="V398" s="133"/>
      <c r="AF398" s="133"/>
      <c r="AP398" s="133"/>
      <c r="AZ398" s="133"/>
      <c r="BJ398" s="133"/>
      <c r="BT398" s="133"/>
      <c r="CD398" s="133"/>
      <c r="CN398" s="133"/>
      <c r="CX398" s="133"/>
      <c r="DH398" s="133"/>
      <c r="DR398" s="133"/>
      <c r="EB398" s="133"/>
      <c r="EL398" s="133"/>
      <c r="EV398" s="133"/>
      <c r="FF398" s="133"/>
      <c r="FP398" s="133"/>
      <c r="FZ398" s="133"/>
      <c r="GJ398" s="133"/>
      <c r="GT398" s="133"/>
      <c r="HD398" s="133"/>
      <c r="HN398" s="133"/>
      <c r="HX398" s="133"/>
    </row>
    <row xmlns:x14ac="http://schemas.microsoft.com/office/spreadsheetml/2009/9/ac" r="399" s="3" customFormat="true" x14ac:dyDescent="0.25">
      <c r="A399" s="383"/>
      <c r="B399" s="133"/>
      <c r="L399" s="133"/>
      <c r="V399" s="133"/>
      <c r="AF399" s="133"/>
      <c r="AP399" s="133"/>
      <c r="AZ399" s="133"/>
      <c r="BJ399" s="133"/>
      <c r="BT399" s="133"/>
      <c r="CD399" s="133"/>
      <c r="CN399" s="133"/>
      <c r="CX399" s="133"/>
      <c r="DH399" s="133"/>
      <c r="DR399" s="133"/>
      <c r="EB399" s="133"/>
      <c r="EL399" s="133"/>
      <c r="EV399" s="133"/>
      <c r="FF399" s="133"/>
      <c r="FP399" s="133"/>
      <c r="FZ399" s="133"/>
      <c r="GJ399" s="133"/>
      <c r="GT399" s="133"/>
      <c r="HD399" s="133"/>
      <c r="HN399" s="133"/>
      <c r="HX399" s="133"/>
    </row>
    <row xmlns:x14ac="http://schemas.microsoft.com/office/spreadsheetml/2009/9/ac" r="400" s="3" customFormat="true" x14ac:dyDescent="0.25">
      <c r="A400" s="383"/>
      <c r="B400" s="133"/>
      <c r="L400" s="133"/>
      <c r="V400" s="133"/>
      <c r="AF400" s="133"/>
      <c r="AP400" s="133"/>
      <c r="AZ400" s="133"/>
      <c r="BJ400" s="133"/>
      <c r="BT400" s="133"/>
      <c r="CD400" s="133"/>
      <c r="CN400" s="133"/>
      <c r="CX400" s="133"/>
      <c r="DH400" s="133"/>
      <c r="DR400" s="133"/>
      <c r="EB400" s="133"/>
      <c r="EL400" s="133"/>
      <c r="EV400" s="133"/>
      <c r="FF400" s="133"/>
      <c r="FP400" s="133"/>
      <c r="FZ400" s="133"/>
      <c r="GJ400" s="133"/>
      <c r="GT400" s="133"/>
      <c r="HD400" s="133"/>
      <c r="HN400" s="133"/>
      <c r="HX400" s="133"/>
    </row>
    <row xmlns:x14ac="http://schemas.microsoft.com/office/spreadsheetml/2009/9/ac" r="401" s="3" customFormat="true" x14ac:dyDescent="0.25">
      <c r="A401" s="383"/>
      <c r="B401" s="133"/>
      <c r="L401" s="133"/>
      <c r="V401" s="133"/>
      <c r="AF401" s="133"/>
      <c r="AP401" s="133"/>
      <c r="AZ401" s="133"/>
      <c r="BJ401" s="133"/>
      <c r="BT401" s="133"/>
      <c r="CD401" s="133"/>
      <c r="CN401" s="133"/>
      <c r="CX401" s="133"/>
      <c r="DH401" s="133"/>
      <c r="DR401" s="133"/>
      <c r="EB401" s="133"/>
      <c r="EL401" s="133"/>
      <c r="EV401" s="133"/>
      <c r="FF401" s="133"/>
      <c r="FP401" s="133"/>
      <c r="FZ401" s="133"/>
      <c r="GJ401" s="133"/>
      <c r="GT401" s="133"/>
      <c r="HD401" s="133"/>
      <c r="HN401" s="133"/>
      <c r="HX401" s="133"/>
    </row>
    <row xmlns:x14ac="http://schemas.microsoft.com/office/spreadsheetml/2009/9/ac" r="402" s="3" customFormat="true" x14ac:dyDescent="0.25">
      <c r="A402" s="383"/>
      <c r="B402" s="133"/>
      <c r="L402" s="133"/>
      <c r="V402" s="133"/>
      <c r="AF402" s="133"/>
      <c r="AP402" s="133"/>
      <c r="AZ402" s="133"/>
      <c r="BJ402" s="133"/>
      <c r="BT402" s="133"/>
      <c r="CD402" s="133"/>
      <c r="CN402" s="133"/>
      <c r="CX402" s="133"/>
      <c r="DH402" s="133"/>
      <c r="DR402" s="133"/>
      <c r="EB402" s="133"/>
      <c r="EL402" s="133"/>
      <c r="EV402" s="133"/>
      <c r="FF402" s="133"/>
      <c r="FP402" s="133"/>
      <c r="FZ402" s="133"/>
      <c r="GJ402" s="133"/>
      <c r="GT402" s="133"/>
      <c r="HD402" s="133"/>
      <c r="HN402" s="133"/>
      <c r="HX402" s="133"/>
    </row>
    <row xmlns:x14ac="http://schemas.microsoft.com/office/spreadsheetml/2009/9/ac" r="403" s="3" customFormat="true" x14ac:dyDescent="0.25">
      <c r="A403" s="383"/>
      <c r="B403" s="133"/>
      <c r="L403" s="133"/>
      <c r="V403" s="133"/>
      <c r="AF403" s="133"/>
      <c r="AP403" s="133"/>
      <c r="AZ403" s="133"/>
      <c r="BJ403" s="133"/>
      <c r="BT403" s="133"/>
      <c r="CD403" s="133"/>
      <c r="CN403" s="133"/>
      <c r="CX403" s="133"/>
      <c r="DH403" s="133"/>
      <c r="DR403" s="133"/>
      <c r="EB403" s="133"/>
      <c r="EL403" s="133"/>
      <c r="EV403" s="133"/>
      <c r="FF403" s="133"/>
      <c r="FP403" s="133"/>
      <c r="FZ403" s="133"/>
      <c r="GJ403" s="133"/>
      <c r="GT403" s="133"/>
      <c r="HD403" s="133"/>
      <c r="HN403" s="133"/>
      <c r="HX403" s="133"/>
    </row>
    <row xmlns:x14ac="http://schemas.microsoft.com/office/spreadsheetml/2009/9/ac" r="404" s="3" customFormat="true" x14ac:dyDescent="0.25">
      <c r="A404" s="383"/>
      <c r="B404" s="133"/>
      <c r="L404" s="133"/>
      <c r="V404" s="133"/>
      <c r="AF404" s="133"/>
      <c r="AP404" s="133"/>
      <c r="AZ404" s="133"/>
      <c r="BJ404" s="133"/>
      <c r="BT404" s="133"/>
      <c r="CD404" s="133"/>
      <c r="CN404" s="133"/>
      <c r="CX404" s="133"/>
      <c r="DH404" s="133"/>
      <c r="DR404" s="133"/>
      <c r="EB404" s="133"/>
      <c r="EL404" s="133"/>
      <c r="EV404" s="133"/>
      <c r="FF404" s="133"/>
      <c r="FP404" s="133"/>
      <c r="FZ404" s="133"/>
      <c r="GJ404" s="133"/>
      <c r="GT404" s="133"/>
      <c r="HD404" s="133"/>
      <c r="HN404" s="133"/>
      <c r="HX404" s="133"/>
    </row>
    <row xmlns:x14ac="http://schemas.microsoft.com/office/spreadsheetml/2009/9/ac" r="405" s="3" customFormat="true" x14ac:dyDescent="0.25">
      <c r="A405" s="383"/>
      <c r="B405" s="133"/>
      <c r="L405" s="133"/>
      <c r="V405" s="133"/>
      <c r="AF405" s="133"/>
      <c r="AP405" s="133"/>
      <c r="AZ405" s="133"/>
      <c r="BJ405" s="133"/>
      <c r="BT405" s="133"/>
      <c r="CD405" s="133"/>
      <c r="CN405" s="133"/>
      <c r="CX405" s="133"/>
      <c r="DH405" s="133"/>
      <c r="DR405" s="133"/>
      <c r="EB405" s="133"/>
      <c r="EL405" s="133"/>
      <c r="EV405" s="133"/>
      <c r="FF405" s="133"/>
      <c r="FP405" s="133"/>
      <c r="FZ405" s="133"/>
      <c r="GJ405" s="133"/>
      <c r="GT405" s="133"/>
      <c r="HD405" s="133"/>
      <c r="HN405" s="133"/>
      <c r="HX405" s="133"/>
    </row>
    <row xmlns:x14ac="http://schemas.microsoft.com/office/spreadsheetml/2009/9/ac" r="406" s="3" customFormat="true" x14ac:dyDescent="0.25">
      <c r="A406" s="383"/>
      <c r="B406" s="133"/>
      <c r="L406" s="133"/>
      <c r="V406" s="133"/>
      <c r="AF406" s="133"/>
      <c r="AP406" s="133"/>
      <c r="AZ406" s="133"/>
      <c r="BJ406" s="133"/>
      <c r="BT406" s="133"/>
      <c r="CD406" s="133"/>
      <c r="CN406" s="133"/>
      <c r="CX406" s="133"/>
      <c r="DH406" s="133"/>
      <c r="DR406" s="133"/>
      <c r="EB406" s="133"/>
      <c r="EL406" s="133"/>
      <c r="EV406" s="133"/>
      <c r="FF406" s="133"/>
      <c r="FP406" s="133"/>
      <c r="FZ406" s="133"/>
      <c r="GJ406" s="133"/>
      <c r="GT406" s="133"/>
      <c r="HD406" s="133"/>
      <c r="HN406" s="133"/>
      <c r="HX406" s="133"/>
    </row>
    <row xmlns:x14ac="http://schemas.microsoft.com/office/spreadsheetml/2009/9/ac" r="407" s="3" customFormat="true" x14ac:dyDescent="0.25">
      <c r="A407" s="383"/>
      <c r="B407" s="133"/>
      <c r="L407" s="133"/>
      <c r="V407" s="133"/>
      <c r="AF407" s="133"/>
      <c r="AP407" s="133"/>
      <c r="AZ407" s="133"/>
      <c r="BJ407" s="133"/>
      <c r="BT407" s="133"/>
      <c r="CD407" s="133"/>
      <c r="CN407" s="133"/>
      <c r="CX407" s="133"/>
      <c r="DH407" s="133"/>
      <c r="DR407" s="133"/>
      <c r="EB407" s="133"/>
      <c r="EL407" s="133"/>
      <c r="EV407" s="133"/>
      <c r="FF407" s="133"/>
      <c r="FP407" s="133"/>
      <c r="FZ407" s="133"/>
      <c r="GJ407" s="133"/>
      <c r="GT407" s="133"/>
      <c r="HD407" s="133"/>
      <c r="HN407" s="133"/>
      <c r="HX407" s="133"/>
    </row>
    <row xmlns:x14ac="http://schemas.microsoft.com/office/spreadsheetml/2009/9/ac" r="408" s="3" customFormat="true" x14ac:dyDescent="0.25">
      <c r="A408" s="383"/>
      <c r="B408" s="133"/>
      <c r="L408" s="133"/>
      <c r="V408" s="133"/>
      <c r="AF408" s="133"/>
      <c r="AP408" s="133"/>
      <c r="AZ408" s="133"/>
      <c r="BJ408" s="133"/>
      <c r="BT408" s="133"/>
      <c r="CD408" s="133"/>
      <c r="CN408" s="133"/>
      <c r="CX408" s="133"/>
      <c r="DH408" s="133"/>
      <c r="DR408" s="133"/>
      <c r="EB408" s="133"/>
      <c r="EL408" s="133"/>
      <c r="EV408" s="133"/>
      <c r="FF408" s="133"/>
      <c r="FP408" s="133"/>
      <c r="FZ408" s="133"/>
      <c r="GJ408" s="133"/>
      <c r="GT408" s="133"/>
      <c r="HD408" s="133"/>
      <c r="HN408" s="133"/>
      <c r="HX408" s="133"/>
    </row>
    <row xmlns:x14ac="http://schemas.microsoft.com/office/spreadsheetml/2009/9/ac" r="409" s="3" customFormat="true" x14ac:dyDescent="0.25">
      <c r="A409" s="383"/>
      <c r="B409" s="133"/>
      <c r="L409" s="133"/>
      <c r="V409" s="133"/>
      <c r="AF409" s="133"/>
      <c r="AP409" s="133"/>
      <c r="AZ409" s="133"/>
      <c r="BJ409" s="133"/>
      <c r="BT409" s="133"/>
      <c r="CD409" s="133"/>
      <c r="CN409" s="133"/>
      <c r="CX409" s="133"/>
      <c r="DH409" s="133"/>
      <c r="DR409" s="133"/>
      <c r="EB409" s="133"/>
      <c r="EL409" s="133"/>
      <c r="EV409" s="133"/>
      <c r="FF409" s="133"/>
      <c r="FP409" s="133"/>
      <c r="FZ409" s="133"/>
      <c r="GJ409" s="133"/>
      <c r="GT409" s="133"/>
      <c r="HD409" s="133"/>
      <c r="HN409" s="133"/>
      <c r="HX409" s="133"/>
    </row>
    <row xmlns:x14ac="http://schemas.microsoft.com/office/spreadsheetml/2009/9/ac" r="410" s="3" customFormat="true" x14ac:dyDescent="0.25">
      <c r="A410" s="383"/>
      <c r="B410" s="133"/>
      <c r="L410" s="133"/>
      <c r="V410" s="133"/>
      <c r="AF410" s="133"/>
      <c r="AP410" s="133"/>
      <c r="AZ410" s="133"/>
      <c r="BJ410" s="133"/>
      <c r="BT410" s="133"/>
      <c r="CD410" s="133"/>
      <c r="CN410" s="133"/>
      <c r="CX410" s="133"/>
      <c r="DH410" s="133"/>
      <c r="DR410" s="133"/>
      <c r="EB410" s="133"/>
      <c r="EL410" s="133"/>
      <c r="EV410" s="133"/>
      <c r="FF410" s="133"/>
      <c r="FP410" s="133"/>
      <c r="FZ410" s="133"/>
      <c r="GJ410" s="133"/>
      <c r="GT410" s="133"/>
      <c r="HD410" s="133"/>
      <c r="HN410" s="133"/>
      <c r="HX410" s="133"/>
    </row>
    <row xmlns:x14ac="http://schemas.microsoft.com/office/spreadsheetml/2009/9/ac" r="411" s="3" customFormat="true" x14ac:dyDescent="0.25">
      <c r="A411" s="383"/>
      <c r="B411" s="133"/>
      <c r="L411" s="133"/>
      <c r="V411" s="133"/>
      <c r="AF411" s="133"/>
      <c r="AP411" s="133"/>
      <c r="AZ411" s="133"/>
      <c r="BJ411" s="133"/>
      <c r="BT411" s="133"/>
      <c r="CD411" s="133"/>
      <c r="CN411" s="133"/>
      <c r="CX411" s="133"/>
      <c r="DH411" s="133"/>
      <c r="DR411" s="133"/>
      <c r="EB411" s="133"/>
      <c r="EL411" s="133"/>
      <c r="EV411" s="133"/>
      <c r="FF411" s="133"/>
      <c r="FP411" s="133"/>
      <c r="FZ411" s="133"/>
      <c r="GJ411" s="133"/>
      <c r="GT411" s="133"/>
      <c r="HD411" s="133"/>
      <c r="HN411" s="133"/>
      <c r="HX411" s="133"/>
    </row>
    <row xmlns:x14ac="http://schemas.microsoft.com/office/spreadsheetml/2009/9/ac" r="412" s="3" customFormat="true" x14ac:dyDescent="0.25">
      <c r="A412" s="383"/>
      <c r="B412" s="133"/>
      <c r="L412" s="133"/>
      <c r="V412" s="133"/>
      <c r="AF412" s="133"/>
      <c r="AP412" s="133"/>
      <c r="AZ412" s="133"/>
      <c r="BJ412" s="133"/>
      <c r="BT412" s="133"/>
      <c r="CD412" s="133"/>
      <c r="CN412" s="133"/>
      <c r="CX412" s="133"/>
      <c r="DH412" s="133"/>
      <c r="DR412" s="133"/>
      <c r="EB412" s="133"/>
      <c r="EL412" s="133"/>
      <c r="EV412" s="133"/>
      <c r="FF412" s="133"/>
      <c r="FP412" s="133"/>
      <c r="FZ412" s="133"/>
      <c r="GJ412" s="133"/>
      <c r="GT412" s="133"/>
      <c r="HD412" s="133"/>
      <c r="HN412" s="133"/>
      <c r="HX412" s="133"/>
    </row>
    <row xmlns:x14ac="http://schemas.microsoft.com/office/spreadsheetml/2009/9/ac" r="413" s="3" customFormat="true" x14ac:dyDescent="0.25">
      <c r="A413" s="383"/>
      <c r="B413" s="133"/>
      <c r="L413" s="133"/>
      <c r="V413" s="133"/>
      <c r="AF413" s="133"/>
      <c r="AP413" s="133"/>
      <c r="AZ413" s="133"/>
      <c r="BJ413" s="133"/>
      <c r="BT413" s="133"/>
      <c r="CD413" s="133"/>
      <c r="CN413" s="133"/>
      <c r="CX413" s="133"/>
      <c r="DH413" s="133"/>
      <c r="DR413" s="133"/>
      <c r="EB413" s="133"/>
      <c r="EL413" s="133"/>
      <c r="EV413" s="133"/>
      <c r="FF413" s="133"/>
      <c r="FP413" s="133"/>
      <c r="FZ413" s="133"/>
      <c r="GJ413" s="133"/>
      <c r="GT413" s="133"/>
      <c r="HD413" s="133"/>
      <c r="HN413" s="133"/>
      <c r="HX413" s="133"/>
    </row>
    <row xmlns:x14ac="http://schemas.microsoft.com/office/spreadsheetml/2009/9/ac" r="414" s="3" customFormat="true" x14ac:dyDescent="0.25">
      <c r="A414" s="383"/>
      <c r="B414" s="133"/>
      <c r="L414" s="133"/>
      <c r="V414" s="133"/>
      <c r="AF414" s="133"/>
      <c r="AP414" s="133"/>
      <c r="AZ414" s="133"/>
      <c r="BJ414" s="133"/>
      <c r="BT414" s="133"/>
      <c r="CD414" s="133"/>
      <c r="CN414" s="133"/>
      <c r="CX414" s="133"/>
      <c r="DH414" s="133"/>
      <c r="DR414" s="133"/>
      <c r="EB414" s="133"/>
      <c r="EL414" s="133"/>
      <c r="EV414" s="133"/>
      <c r="FF414" s="133"/>
      <c r="FP414" s="133"/>
      <c r="FZ414" s="133"/>
      <c r="GJ414" s="133"/>
      <c r="GT414" s="133"/>
      <c r="HD414" s="133"/>
      <c r="HN414" s="133"/>
      <c r="HX414" s="133"/>
    </row>
    <row xmlns:x14ac="http://schemas.microsoft.com/office/spreadsheetml/2009/9/ac" r="415" s="3" customFormat="true" x14ac:dyDescent="0.25">
      <c r="A415" s="383"/>
      <c r="B415" s="133"/>
      <c r="L415" s="133"/>
      <c r="V415" s="133"/>
      <c r="AF415" s="133"/>
      <c r="AP415" s="133"/>
      <c r="AZ415" s="133"/>
      <c r="BJ415" s="133"/>
      <c r="BT415" s="133"/>
      <c r="CD415" s="133"/>
      <c r="CN415" s="133"/>
      <c r="CX415" s="133"/>
      <c r="DH415" s="133"/>
      <c r="DR415" s="133"/>
      <c r="EB415" s="133"/>
      <c r="EL415" s="133"/>
      <c r="EV415" s="133"/>
      <c r="FF415" s="133"/>
      <c r="FP415" s="133"/>
      <c r="FZ415" s="133"/>
      <c r="GJ415" s="133"/>
      <c r="GT415" s="133"/>
      <c r="HD415" s="133"/>
      <c r="HN415" s="133"/>
      <c r="HX415" s="133"/>
    </row>
    <row xmlns:x14ac="http://schemas.microsoft.com/office/spreadsheetml/2009/9/ac" r="416" s="3" customFormat="true" x14ac:dyDescent="0.25">
      <c r="A416" s="383"/>
      <c r="B416" s="133"/>
      <c r="L416" s="133"/>
      <c r="V416" s="133"/>
      <c r="AF416" s="133"/>
      <c r="AP416" s="133"/>
      <c r="AZ416" s="133"/>
      <c r="BJ416" s="133"/>
      <c r="BT416" s="133"/>
      <c r="CD416" s="133"/>
      <c r="CN416" s="133"/>
      <c r="CX416" s="133"/>
      <c r="DH416" s="133"/>
      <c r="DR416" s="133"/>
      <c r="EB416" s="133"/>
      <c r="EL416" s="133"/>
      <c r="EV416" s="133"/>
      <c r="FF416" s="133"/>
      <c r="FP416" s="133"/>
      <c r="FZ416" s="133"/>
      <c r="GJ416" s="133"/>
      <c r="GT416" s="133"/>
      <c r="HD416" s="133"/>
      <c r="HN416" s="133"/>
      <c r="HX416" s="133"/>
    </row>
    <row xmlns:x14ac="http://schemas.microsoft.com/office/spreadsheetml/2009/9/ac" r="417" s="3" customFormat="true" x14ac:dyDescent="0.25">
      <c r="A417" s="383"/>
      <c r="B417" s="133"/>
      <c r="L417" s="133"/>
      <c r="V417" s="133"/>
      <c r="AF417" s="133"/>
      <c r="AP417" s="133"/>
      <c r="AZ417" s="133"/>
      <c r="BJ417" s="133"/>
      <c r="BT417" s="133"/>
      <c r="CD417" s="133"/>
      <c r="CN417" s="133"/>
      <c r="CX417" s="133"/>
      <c r="DH417" s="133"/>
      <c r="DR417" s="133"/>
      <c r="EB417" s="133"/>
      <c r="EL417" s="133"/>
      <c r="EV417" s="133"/>
      <c r="FF417" s="133"/>
      <c r="FP417" s="133"/>
      <c r="FZ417" s="133"/>
      <c r="GJ417" s="133"/>
      <c r="GT417" s="133"/>
      <c r="HD417" s="133"/>
      <c r="HN417" s="133"/>
      <c r="HX417" s="133"/>
    </row>
    <row xmlns:x14ac="http://schemas.microsoft.com/office/spreadsheetml/2009/9/ac" r="418" s="3" customFormat="true" x14ac:dyDescent="0.25">
      <c r="A418" s="383"/>
      <c r="B418" s="133"/>
      <c r="L418" s="133"/>
      <c r="V418" s="133"/>
      <c r="AF418" s="133"/>
      <c r="AP418" s="133"/>
      <c r="AZ418" s="133"/>
      <c r="BJ418" s="133"/>
      <c r="BT418" s="133"/>
      <c r="CD418" s="133"/>
      <c r="CN418" s="133"/>
      <c r="CX418" s="133"/>
      <c r="DH418" s="133"/>
      <c r="DR418" s="133"/>
      <c r="EB418" s="133"/>
      <c r="EL418" s="133"/>
      <c r="EV418" s="133"/>
      <c r="FF418" s="133"/>
      <c r="FP418" s="133"/>
      <c r="FZ418" s="133"/>
      <c r="GJ418" s="133"/>
      <c r="GT418" s="133"/>
      <c r="HD418" s="133"/>
      <c r="HN418" s="133"/>
      <c r="HX418" s="133"/>
    </row>
    <row xmlns:x14ac="http://schemas.microsoft.com/office/spreadsheetml/2009/9/ac" r="419" s="3" customFormat="true" x14ac:dyDescent="0.25">
      <c r="A419" s="383"/>
      <c r="B419" s="133"/>
      <c r="L419" s="133"/>
      <c r="V419" s="133"/>
      <c r="AF419" s="133"/>
      <c r="AP419" s="133"/>
      <c r="AZ419" s="133"/>
      <c r="BJ419" s="133"/>
      <c r="BT419" s="133"/>
      <c r="CD419" s="133"/>
      <c r="CN419" s="133"/>
      <c r="CX419" s="133"/>
      <c r="DH419" s="133"/>
      <c r="DR419" s="133"/>
      <c r="EB419" s="133"/>
      <c r="EL419" s="133"/>
      <c r="EV419" s="133"/>
      <c r="FF419" s="133"/>
      <c r="FP419" s="133"/>
      <c r="FZ419" s="133"/>
      <c r="GJ419" s="133"/>
      <c r="GT419" s="133"/>
      <c r="HD419" s="133"/>
      <c r="HN419" s="133"/>
      <c r="HX419" s="133"/>
    </row>
    <row xmlns:x14ac="http://schemas.microsoft.com/office/spreadsheetml/2009/9/ac" r="420" s="3" customFormat="true" x14ac:dyDescent="0.25">
      <c r="A420" s="383"/>
      <c r="B420" s="133"/>
      <c r="L420" s="133"/>
      <c r="V420" s="133"/>
      <c r="AF420" s="133"/>
      <c r="AP420" s="133"/>
      <c r="AZ420" s="133"/>
      <c r="BJ420" s="133"/>
      <c r="BT420" s="133"/>
      <c r="CD420" s="133"/>
      <c r="CN420" s="133"/>
      <c r="CX420" s="133"/>
      <c r="DH420" s="133"/>
      <c r="DR420" s="133"/>
      <c r="EB420" s="133"/>
      <c r="EL420" s="133"/>
      <c r="EV420" s="133"/>
      <c r="FF420" s="133"/>
      <c r="FP420" s="133"/>
      <c r="FZ420" s="133"/>
      <c r="GJ420" s="133"/>
      <c r="GT420" s="133"/>
      <c r="HD420" s="133"/>
      <c r="HN420" s="133"/>
      <c r="HX420" s="133"/>
    </row>
    <row xmlns:x14ac="http://schemas.microsoft.com/office/spreadsheetml/2009/9/ac" r="421" s="3" customFormat="true" x14ac:dyDescent="0.25">
      <c r="A421" s="383"/>
      <c r="B421" s="133"/>
      <c r="L421" s="133"/>
      <c r="V421" s="133"/>
      <c r="AF421" s="133"/>
      <c r="AP421" s="133"/>
      <c r="AZ421" s="133"/>
      <c r="BJ421" s="133"/>
      <c r="BT421" s="133"/>
      <c r="CD421" s="133"/>
      <c r="CN421" s="133"/>
      <c r="CX421" s="133"/>
      <c r="DH421" s="133"/>
      <c r="DR421" s="133"/>
      <c r="EB421" s="133"/>
      <c r="EL421" s="133"/>
      <c r="EV421" s="133"/>
      <c r="FF421" s="133"/>
      <c r="FP421" s="133"/>
      <c r="FZ421" s="133"/>
      <c r="GJ421" s="133"/>
      <c r="GT421" s="133"/>
      <c r="HD421" s="133"/>
      <c r="HN421" s="133"/>
      <c r="HX421" s="133"/>
    </row>
    <row xmlns:x14ac="http://schemas.microsoft.com/office/spreadsheetml/2009/9/ac" r="422" s="3" customFormat="true" x14ac:dyDescent="0.25">
      <c r="A422" s="383"/>
      <c r="B422" s="133"/>
      <c r="L422" s="133"/>
      <c r="V422" s="133"/>
      <c r="AF422" s="133"/>
      <c r="AP422" s="133"/>
      <c r="AZ422" s="133"/>
      <c r="BJ422" s="133"/>
      <c r="BT422" s="133"/>
      <c r="CD422" s="133"/>
      <c r="CN422" s="133"/>
      <c r="CX422" s="133"/>
      <c r="DH422" s="133"/>
      <c r="DR422" s="133"/>
      <c r="EB422" s="133"/>
      <c r="EL422" s="133"/>
      <c r="EV422" s="133"/>
      <c r="FF422" s="133"/>
      <c r="FP422" s="133"/>
      <c r="FZ422" s="133"/>
      <c r="GJ422" s="133"/>
      <c r="GT422" s="133"/>
      <c r="HD422" s="133"/>
      <c r="HN422" s="133"/>
      <c r="HX422" s="133"/>
    </row>
    <row xmlns:x14ac="http://schemas.microsoft.com/office/spreadsheetml/2009/9/ac" r="423" s="3" customFormat="true" x14ac:dyDescent="0.25">
      <c r="A423" s="383"/>
      <c r="B423" s="133"/>
      <c r="L423" s="133"/>
      <c r="V423" s="133"/>
      <c r="AF423" s="133"/>
      <c r="AP423" s="133"/>
      <c r="AZ423" s="133"/>
      <c r="BJ423" s="133"/>
      <c r="BT423" s="133"/>
      <c r="CD423" s="133"/>
      <c r="CN423" s="133"/>
      <c r="CX423" s="133"/>
      <c r="DH423" s="133"/>
      <c r="DR423" s="133"/>
      <c r="EB423" s="133"/>
      <c r="EL423" s="133"/>
      <c r="EV423" s="133"/>
      <c r="FF423" s="133"/>
      <c r="FP423" s="133"/>
      <c r="FZ423" s="133"/>
      <c r="GJ423" s="133"/>
      <c r="GT423" s="133"/>
      <c r="HD423" s="133"/>
      <c r="HN423" s="133"/>
      <c r="HX423" s="133"/>
    </row>
    <row xmlns:x14ac="http://schemas.microsoft.com/office/spreadsheetml/2009/9/ac" r="424" s="3" customFormat="true" x14ac:dyDescent="0.25">
      <c r="A424" s="383"/>
      <c r="B424" s="133"/>
      <c r="L424" s="133"/>
      <c r="V424" s="133"/>
      <c r="AF424" s="133"/>
      <c r="AP424" s="133"/>
      <c r="AZ424" s="133"/>
      <c r="BJ424" s="133"/>
      <c r="BT424" s="133"/>
      <c r="CD424" s="133"/>
      <c r="CN424" s="133"/>
      <c r="CX424" s="133"/>
      <c r="DH424" s="133"/>
      <c r="DR424" s="133"/>
      <c r="EB424" s="133"/>
      <c r="EL424" s="133"/>
      <c r="EV424" s="133"/>
      <c r="FF424" s="133"/>
      <c r="FP424" s="133"/>
      <c r="FZ424" s="133"/>
      <c r="GJ424" s="133"/>
      <c r="GT424" s="133"/>
      <c r="HD424" s="133"/>
      <c r="HN424" s="133"/>
      <c r="HX424" s="133"/>
    </row>
    <row xmlns:x14ac="http://schemas.microsoft.com/office/spreadsheetml/2009/9/ac" r="425" s="3" customFormat="true" x14ac:dyDescent="0.25">
      <c r="A425" s="383"/>
      <c r="B425" s="133"/>
      <c r="L425" s="133"/>
      <c r="V425" s="133"/>
      <c r="AF425" s="133"/>
      <c r="AP425" s="133"/>
      <c r="AZ425" s="133"/>
      <c r="BJ425" s="133"/>
      <c r="BT425" s="133"/>
      <c r="CD425" s="133"/>
      <c r="CN425" s="133"/>
      <c r="CX425" s="133"/>
      <c r="DH425" s="133"/>
      <c r="DR425" s="133"/>
      <c r="EB425" s="133"/>
      <c r="EL425" s="133"/>
      <c r="EV425" s="133"/>
      <c r="FF425" s="133"/>
      <c r="FP425" s="133"/>
      <c r="FZ425" s="133"/>
      <c r="GJ425" s="133"/>
      <c r="GT425" s="133"/>
      <c r="HD425" s="133"/>
      <c r="HN425" s="133"/>
      <c r="HX425" s="133"/>
    </row>
    <row xmlns:x14ac="http://schemas.microsoft.com/office/spreadsheetml/2009/9/ac" r="426" s="3" customFormat="true" x14ac:dyDescent="0.25">
      <c r="A426" s="383"/>
      <c r="B426" s="133"/>
      <c r="L426" s="133"/>
      <c r="V426" s="133"/>
      <c r="AF426" s="133"/>
      <c r="AP426" s="133"/>
      <c r="AZ426" s="133"/>
      <c r="BJ426" s="133"/>
      <c r="BT426" s="133"/>
      <c r="CD426" s="133"/>
      <c r="CN426" s="133"/>
      <c r="CX426" s="133"/>
      <c r="DH426" s="133"/>
      <c r="DR426" s="133"/>
      <c r="EB426" s="133"/>
      <c r="EL426" s="133"/>
      <c r="EV426" s="133"/>
      <c r="FF426" s="133"/>
      <c r="FP426" s="133"/>
      <c r="FZ426" s="133"/>
      <c r="GJ426" s="133"/>
      <c r="GT426" s="133"/>
      <c r="HD426" s="133"/>
      <c r="HN426" s="133"/>
      <c r="HX426" s="133"/>
    </row>
    <row xmlns:x14ac="http://schemas.microsoft.com/office/spreadsheetml/2009/9/ac" r="427" s="3" customFormat="true" x14ac:dyDescent="0.25">
      <c r="A427" s="383"/>
      <c r="B427" s="133"/>
      <c r="L427" s="133"/>
      <c r="V427" s="133"/>
      <c r="AF427" s="133"/>
      <c r="AP427" s="133"/>
      <c r="AZ427" s="133"/>
      <c r="BJ427" s="133"/>
      <c r="BT427" s="133"/>
      <c r="CD427" s="133"/>
      <c r="CN427" s="133"/>
      <c r="CX427" s="133"/>
      <c r="DH427" s="133"/>
      <c r="DR427" s="133"/>
      <c r="EB427" s="133"/>
      <c r="EL427" s="133"/>
      <c r="EV427" s="133"/>
      <c r="FF427" s="133"/>
      <c r="FP427" s="133"/>
      <c r="FZ427" s="133"/>
      <c r="GJ427" s="133"/>
      <c r="GT427" s="133"/>
      <c r="HD427" s="133"/>
      <c r="HN427" s="133"/>
      <c r="HX427" s="133"/>
    </row>
    <row xmlns:x14ac="http://schemas.microsoft.com/office/spreadsheetml/2009/9/ac" r="428" s="3" customFormat="true" x14ac:dyDescent="0.25">
      <c r="A428" s="383"/>
      <c r="B428" s="133"/>
      <c r="L428" s="133"/>
      <c r="V428" s="133"/>
      <c r="AF428" s="133"/>
      <c r="AP428" s="133"/>
      <c r="AZ428" s="133"/>
      <c r="BJ428" s="133"/>
      <c r="BT428" s="133"/>
      <c r="CD428" s="133"/>
      <c r="CN428" s="133"/>
      <c r="CX428" s="133"/>
      <c r="DH428" s="133"/>
      <c r="DR428" s="133"/>
      <c r="EB428" s="133"/>
      <c r="EL428" s="133"/>
      <c r="EV428" s="133"/>
      <c r="FF428" s="133"/>
      <c r="FP428" s="133"/>
      <c r="FZ428" s="133"/>
      <c r="GJ428" s="133"/>
      <c r="GT428" s="133"/>
      <c r="HD428" s="133"/>
      <c r="HN428" s="133"/>
      <c r="HX428" s="133"/>
    </row>
    <row xmlns:x14ac="http://schemas.microsoft.com/office/spreadsheetml/2009/9/ac" r="429" s="3" customFormat="true" x14ac:dyDescent="0.25">
      <c r="A429" s="383"/>
      <c r="B429" s="133"/>
      <c r="L429" s="133"/>
      <c r="V429" s="133"/>
      <c r="AF429" s="133"/>
      <c r="AP429" s="133"/>
      <c r="AZ429" s="133"/>
      <c r="BJ429" s="133"/>
      <c r="BT429" s="133"/>
      <c r="CD429" s="133"/>
      <c r="CN429" s="133"/>
      <c r="CX429" s="133"/>
      <c r="DH429" s="133"/>
      <c r="DR429" s="133"/>
      <c r="EB429" s="133"/>
      <c r="EL429" s="133"/>
      <c r="EV429" s="133"/>
      <c r="FF429" s="133"/>
      <c r="FP429" s="133"/>
      <c r="FZ429" s="133"/>
      <c r="GJ429" s="133"/>
      <c r="GT429" s="133"/>
      <c r="HD429" s="133"/>
      <c r="HN429" s="133"/>
      <c r="HX429" s="133"/>
    </row>
    <row xmlns:x14ac="http://schemas.microsoft.com/office/spreadsheetml/2009/9/ac" r="430" s="3" customFormat="true" x14ac:dyDescent="0.25">
      <c r="A430" s="383"/>
      <c r="B430" s="133"/>
      <c r="L430" s="133"/>
      <c r="V430" s="133"/>
      <c r="AF430" s="133"/>
      <c r="AP430" s="133"/>
      <c r="AZ430" s="133"/>
      <c r="BJ430" s="133"/>
      <c r="BT430" s="133"/>
      <c r="CD430" s="133"/>
      <c r="CN430" s="133"/>
      <c r="CX430" s="133"/>
      <c r="DH430" s="133"/>
      <c r="DR430" s="133"/>
      <c r="EB430" s="133"/>
      <c r="EL430" s="133"/>
      <c r="EV430" s="133"/>
      <c r="FF430" s="133"/>
      <c r="FP430" s="133"/>
      <c r="FZ430" s="133"/>
      <c r="GJ430" s="133"/>
      <c r="GT430" s="133"/>
      <c r="HD430" s="133"/>
      <c r="HN430" s="133"/>
      <c r="HX430" s="133"/>
    </row>
    <row xmlns:x14ac="http://schemas.microsoft.com/office/spreadsheetml/2009/9/ac" r="431" s="3" customFormat="true" x14ac:dyDescent="0.25">
      <c r="A431" s="383"/>
      <c r="B431" s="133"/>
      <c r="L431" s="133"/>
      <c r="V431" s="133"/>
      <c r="AF431" s="133"/>
      <c r="AP431" s="133"/>
      <c r="AZ431" s="133"/>
      <c r="BJ431" s="133"/>
      <c r="BT431" s="133"/>
      <c r="CD431" s="133"/>
      <c r="CN431" s="133"/>
      <c r="CX431" s="133"/>
      <c r="DH431" s="133"/>
      <c r="DR431" s="133"/>
      <c r="EB431" s="133"/>
      <c r="EL431" s="133"/>
      <c r="EV431" s="133"/>
      <c r="FF431" s="133"/>
      <c r="FP431" s="133"/>
      <c r="FZ431" s="133"/>
      <c r="GJ431" s="133"/>
      <c r="GT431" s="133"/>
      <c r="HD431" s="133"/>
      <c r="HN431" s="133"/>
      <c r="HX431" s="133"/>
    </row>
    <row xmlns:x14ac="http://schemas.microsoft.com/office/spreadsheetml/2009/9/ac" r="432" s="3" customFormat="true" x14ac:dyDescent="0.25">
      <c r="A432" s="383"/>
      <c r="B432" s="133"/>
      <c r="L432" s="133"/>
      <c r="V432" s="133"/>
      <c r="AF432" s="133"/>
      <c r="AP432" s="133"/>
      <c r="AZ432" s="133"/>
      <c r="BJ432" s="133"/>
      <c r="BT432" s="133"/>
      <c r="CD432" s="133"/>
      <c r="CN432" s="133"/>
      <c r="CX432" s="133"/>
      <c r="DH432" s="133"/>
      <c r="DR432" s="133"/>
      <c r="EB432" s="133"/>
      <c r="EL432" s="133"/>
      <c r="EV432" s="133"/>
      <c r="FF432" s="133"/>
      <c r="FP432" s="133"/>
      <c r="FZ432" s="133"/>
      <c r="GJ432" s="133"/>
      <c r="GT432" s="133"/>
      <c r="HD432" s="133"/>
      <c r="HN432" s="133"/>
      <c r="HX432" s="133"/>
    </row>
    <row xmlns:x14ac="http://schemas.microsoft.com/office/spreadsheetml/2009/9/ac" r="433" s="3" customFormat="true" x14ac:dyDescent="0.25">
      <c r="A433" s="383"/>
      <c r="B433" s="133"/>
      <c r="L433" s="133"/>
      <c r="V433" s="133"/>
      <c r="AF433" s="133"/>
      <c r="AP433" s="133"/>
      <c r="AZ433" s="133"/>
      <c r="BJ433" s="133"/>
      <c r="BT433" s="133"/>
      <c r="CD433" s="133"/>
      <c r="CN433" s="133"/>
      <c r="CX433" s="133"/>
      <c r="DH433" s="133"/>
      <c r="DR433" s="133"/>
      <c r="EB433" s="133"/>
      <c r="EL433" s="133"/>
      <c r="EV433" s="133"/>
      <c r="FF433" s="133"/>
      <c r="FP433" s="133"/>
      <c r="FZ433" s="133"/>
      <c r="GJ433" s="133"/>
      <c r="GT433" s="133"/>
      <c r="HD433" s="133"/>
      <c r="HN433" s="133"/>
      <c r="HX433" s="133"/>
    </row>
    <row xmlns:x14ac="http://schemas.microsoft.com/office/spreadsheetml/2009/9/ac" r="434" s="3" customFormat="true" x14ac:dyDescent="0.25">
      <c r="A434" s="383"/>
      <c r="B434" s="133"/>
      <c r="L434" s="133"/>
      <c r="V434" s="133"/>
      <c r="AF434" s="133"/>
      <c r="AP434" s="133"/>
      <c r="AZ434" s="133"/>
      <c r="BJ434" s="133"/>
      <c r="BT434" s="133"/>
      <c r="CD434" s="133"/>
      <c r="CN434" s="133"/>
      <c r="CX434" s="133"/>
      <c r="DH434" s="133"/>
      <c r="DR434" s="133"/>
      <c r="EB434" s="133"/>
      <c r="EL434" s="133"/>
      <c r="EV434" s="133"/>
      <c r="FF434" s="133"/>
      <c r="FP434" s="133"/>
      <c r="FZ434" s="133"/>
      <c r="GJ434" s="133"/>
      <c r="GT434" s="133"/>
      <c r="HD434" s="133"/>
      <c r="HN434" s="133"/>
      <c r="HX434" s="133"/>
    </row>
    <row xmlns:x14ac="http://schemas.microsoft.com/office/spreadsheetml/2009/9/ac" r="435" s="3" customFormat="true" x14ac:dyDescent="0.25">
      <c r="A435" s="383"/>
      <c r="B435" s="133"/>
      <c r="L435" s="133"/>
      <c r="V435" s="133"/>
      <c r="AF435" s="133"/>
      <c r="AP435" s="133"/>
      <c r="AZ435" s="133"/>
      <c r="BJ435" s="133"/>
      <c r="BT435" s="133"/>
      <c r="CD435" s="133"/>
      <c r="CN435" s="133"/>
      <c r="CX435" s="133"/>
      <c r="DH435" s="133"/>
      <c r="DR435" s="133"/>
      <c r="EB435" s="133"/>
      <c r="EL435" s="133"/>
      <c r="EV435" s="133"/>
      <c r="FF435" s="133"/>
      <c r="FP435" s="133"/>
      <c r="FZ435" s="133"/>
      <c r="GJ435" s="133"/>
      <c r="GT435" s="133"/>
      <c r="HD435" s="133"/>
      <c r="HN435" s="133"/>
      <c r="HX435" s="133"/>
    </row>
    <row xmlns:x14ac="http://schemas.microsoft.com/office/spreadsheetml/2009/9/ac" r="436" s="3" customFormat="true" x14ac:dyDescent="0.25">
      <c r="A436" s="383"/>
      <c r="B436" s="133"/>
      <c r="L436" s="133"/>
      <c r="V436" s="133"/>
      <c r="AF436" s="133"/>
      <c r="AP436" s="133"/>
      <c r="AZ436" s="133"/>
      <c r="BJ436" s="133"/>
      <c r="BT436" s="133"/>
      <c r="CD436" s="133"/>
      <c r="CN436" s="133"/>
      <c r="CX436" s="133"/>
      <c r="DH436" s="133"/>
      <c r="DR436" s="133"/>
      <c r="EB436" s="133"/>
      <c r="EL436" s="133"/>
      <c r="EV436" s="133"/>
      <c r="FF436" s="133"/>
      <c r="FP436" s="133"/>
      <c r="FZ436" s="133"/>
      <c r="GJ436" s="133"/>
      <c r="GT436" s="133"/>
      <c r="HD436" s="133"/>
      <c r="HN436" s="133"/>
      <c r="HX436" s="133"/>
    </row>
    <row xmlns:x14ac="http://schemas.microsoft.com/office/spreadsheetml/2009/9/ac" r="437" s="3" customFormat="true" x14ac:dyDescent="0.25">
      <c r="A437" s="383"/>
      <c r="B437" s="133"/>
      <c r="L437" s="133"/>
      <c r="V437" s="133"/>
      <c r="AF437" s="133"/>
      <c r="AP437" s="133"/>
      <c r="AZ437" s="133"/>
      <c r="BJ437" s="133"/>
      <c r="BT437" s="133"/>
      <c r="CD437" s="133"/>
      <c r="CN437" s="133"/>
      <c r="CX437" s="133"/>
      <c r="DH437" s="133"/>
      <c r="DR437" s="133"/>
      <c r="EB437" s="133"/>
      <c r="EL437" s="133"/>
      <c r="EV437" s="133"/>
      <c r="FF437" s="133"/>
      <c r="FP437" s="133"/>
      <c r="FZ437" s="133"/>
      <c r="GJ437" s="133"/>
      <c r="GT437" s="133"/>
      <c r="HD437" s="133"/>
      <c r="HN437" s="133"/>
      <c r="HX437" s="133"/>
    </row>
    <row xmlns:x14ac="http://schemas.microsoft.com/office/spreadsheetml/2009/9/ac" r="438" s="3" customFormat="true" x14ac:dyDescent="0.25">
      <c r="A438" s="383"/>
      <c r="B438" s="133"/>
      <c r="L438" s="133"/>
      <c r="V438" s="133"/>
      <c r="AF438" s="133"/>
      <c r="AP438" s="133"/>
      <c r="AZ438" s="133"/>
      <c r="BJ438" s="133"/>
      <c r="BT438" s="133"/>
      <c r="CD438" s="133"/>
      <c r="CN438" s="133"/>
      <c r="CX438" s="133"/>
      <c r="DH438" s="133"/>
      <c r="DR438" s="133"/>
      <c r="EB438" s="133"/>
      <c r="EL438" s="133"/>
      <c r="EV438" s="133"/>
      <c r="FF438" s="133"/>
      <c r="FP438" s="133"/>
      <c r="FZ438" s="133"/>
      <c r="GJ438" s="133"/>
      <c r="GT438" s="133"/>
      <c r="HD438" s="133"/>
      <c r="HN438" s="133"/>
      <c r="HX438" s="133"/>
    </row>
    <row xmlns:x14ac="http://schemas.microsoft.com/office/spreadsheetml/2009/9/ac" r="439" s="3" customFormat="true" x14ac:dyDescent="0.25">
      <c r="A439" s="383"/>
      <c r="B439" s="133"/>
      <c r="L439" s="133"/>
      <c r="V439" s="133"/>
      <c r="AF439" s="133"/>
      <c r="AP439" s="133"/>
      <c r="AZ439" s="133"/>
      <c r="BJ439" s="133"/>
      <c r="BT439" s="133"/>
      <c r="CD439" s="133"/>
      <c r="CN439" s="133"/>
      <c r="CX439" s="133"/>
      <c r="DH439" s="133"/>
      <c r="DR439" s="133"/>
      <c r="EB439" s="133"/>
      <c r="EL439" s="133"/>
      <c r="EV439" s="133"/>
      <c r="FF439" s="133"/>
      <c r="FP439" s="133"/>
      <c r="FZ439" s="133"/>
      <c r="GJ439" s="133"/>
      <c r="GT439" s="133"/>
      <c r="HD439" s="133"/>
      <c r="HN439" s="133"/>
      <c r="HX439" s="133"/>
    </row>
    <row xmlns:x14ac="http://schemas.microsoft.com/office/spreadsheetml/2009/9/ac" r="440" s="3" customFormat="true" x14ac:dyDescent="0.25">
      <c r="A440" s="383"/>
      <c r="B440" s="133"/>
      <c r="L440" s="133"/>
      <c r="V440" s="133"/>
      <c r="AF440" s="133"/>
      <c r="AP440" s="133"/>
      <c r="AZ440" s="133"/>
      <c r="BJ440" s="133"/>
      <c r="BT440" s="133"/>
      <c r="CD440" s="133"/>
      <c r="CN440" s="133"/>
      <c r="CX440" s="133"/>
      <c r="DH440" s="133"/>
      <c r="DR440" s="133"/>
      <c r="EB440" s="133"/>
      <c r="EL440" s="133"/>
      <c r="EV440" s="133"/>
      <c r="FF440" s="133"/>
      <c r="FP440" s="133"/>
      <c r="FZ440" s="133"/>
      <c r="GJ440" s="133"/>
      <c r="GT440" s="133"/>
      <c r="HD440" s="133"/>
      <c r="HN440" s="133"/>
      <c r="HX440" s="133"/>
    </row>
    <row xmlns:x14ac="http://schemas.microsoft.com/office/spreadsheetml/2009/9/ac" r="441" s="3" customFormat="true" x14ac:dyDescent="0.25">
      <c r="A441" s="383"/>
      <c r="B441" s="133"/>
      <c r="L441" s="133"/>
      <c r="V441" s="133"/>
      <c r="AF441" s="133"/>
      <c r="AP441" s="133"/>
      <c r="AZ441" s="133"/>
      <c r="BJ441" s="133"/>
      <c r="BT441" s="133"/>
      <c r="CD441" s="133"/>
      <c r="CN441" s="133"/>
      <c r="CX441" s="133"/>
      <c r="DH441" s="133"/>
      <c r="DR441" s="133"/>
      <c r="EB441" s="133"/>
      <c r="EL441" s="133"/>
      <c r="EV441" s="133"/>
      <c r="FF441" s="133"/>
      <c r="FP441" s="133"/>
      <c r="FZ441" s="133"/>
      <c r="GJ441" s="133"/>
      <c r="GT441" s="133"/>
      <c r="HD441" s="133"/>
      <c r="HN441" s="133"/>
      <c r="HX441" s="133"/>
    </row>
    <row xmlns:x14ac="http://schemas.microsoft.com/office/spreadsheetml/2009/9/ac" r="442" s="3" customFormat="true" x14ac:dyDescent="0.25">
      <c r="A442" s="383"/>
      <c r="B442" s="133"/>
      <c r="L442" s="133"/>
      <c r="V442" s="133"/>
      <c r="AF442" s="133"/>
      <c r="AP442" s="133"/>
      <c r="AZ442" s="133"/>
      <c r="BJ442" s="133"/>
      <c r="BT442" s="133"/>
      <c r="CD442" s="133"/>
      <c r="CN442" s="133"/>
      <c r="CX442" s="133"/>
      <c r="DH442" s="133"/>
      <c r="DR442" s="133"/>
      <c r="EB442" s="133"/>
      <c r="EL442" s="133"/>
      <c r="EV442" s="133"/>
      <c r="FF442" s="133"/>
      <c r="FP442" s="133"/>
      <c r="FZ442" s="133"/>
      <c r="GJ442" s="133"/>
      <c r="GT442" s="133"/>
      <c r="HD442" s="133"/>
      <c r="HN442" s="133"/>
      <c r="HX442" s="133"/>
    </row>
    <row xmlns:x14ac="http://schemas.microsoft.com/office/spreadsheetml/2009/9/ac" r="443" s="3" customFormat="true" x14ac:dyDescent="0.25">
      <c r="A443" s="383"/>
      <c r="B443" s="133"/>
      <c r="L443" s="133"/>
      <c r="V443" s="133"/>
      <c r="AF443" s="133"/>
      <c r="AP443" s="133"/>
      <c r="AZ443" s="133"/>
      <c r="BJ443" s="133"/>
      <c r="BT443" s="133"/>
      <c r="CD443" s="133"/>
      <c r="CN443" s="133"/>
      <c r="CX443" s="133"/>
      <c r="DH443" s="133"/>
      <c r="DR443" s="133"/>
      <c r="EB443" s="133"/>
      <c r="EL443" s="133"/>
      <c r="EV443" s="133"/>
      <c r="FF443" s="133"/>
      <c r="FP443" s="133"/>
      <c r="FZ443" s="133"/>
      <c r="GJ443" s="133"/>
      <c r="GT443" s="133"/>
      <c r="HD443" s="133"/>
      <c r="HN443" s="133"/>
      <c r="HX443" s="133"/>
    </row>
    <row xmlns:x14ac="http://schemas.microsoft.com/office/spreadsheetml/2009/9/ac" r="444" s="3" customFormat="true" x14ac:dyDescent="0.25">
      <c r="A444" s="383"/>
      <c r="B444" s="133"/>
      <c r="L444" s="133"/>
      <c r="V444" s="133"/>
      <c r="AF444" s="133"/>
      <c r="AP444" s="133"/>
      <c r="AZ444" s="133"/>
      <c r="BJ444" s="133"/>
      <c r="BT444" s="133"/>
      <c r="CD444" s="133"/>
      <c r="CN444" s="133"/>
      <c r="CX444" s="133"/>
      <c r="DH444" s="133"/>
      <c r="DR444" s="133"/>
      <c r="EB444" s="133"/>
      <c r="EL444" s="133"/>
      <c r="EV444" s="133"/>
      <c r="FF444" s="133"/>
      <c r="FP444" s="133"/>
      <c r="FZ444" s="133"/>
      <c r="GJ444" s="133"/>
      <c r="GT444" s="133"/>
      <c r="HD444" s="133"/>
      <c r="HN444" s="133"/>
      <c r="HX444" s="133"/>
    </row>
    <row xmlns:x14ac="http://schemas.microsoft.com/office/spreadsheetml/2009/9/ac" r="445" s="3" customFormat="true" x14ac:dyDescent="0.25">
      <c r="A445" s="383"/>
      <c r="B445" s="133"/>
      <c r="L445" s="133"/>
      <c r="V445" s="133"/>
      <c r="AF445" s="133"/>
      <c r="AP445" s="133"/>
      <c r="AZ445" s="133"/>
      <c r="BJ445" s="133"/>
      <c r="BT445" s="133"/>
      <c r="CD445" s="133"/>
      <c r="CN445" s="133"/>
      <c r="CX445" s="133"/>
      <c r="DH445" s="133"/>
      <c r="DR445" s="133"/>
      <c r="EB445" s="133"/>
      <c r="EL445" s="133"/>
      <c r="EV445" s="133"/>
      <c r="FF445" s="133"/>
      <c r="FP445" s="133"/>
      <c r="FZ445" s="133"/>
      <c r="GJ445" s="133"/>
      <c r="GT445" s="133"/>
      <c r="HD445" s="133"/>
      <c r="HN445" s="133"/>
      <c r="HX445" s="133"/>
    </row>
    <row xmlns:x14ac="http://schemas.microsoft.com/office/spreadsheetml/2009/9/ac" r="446" s="3" customFormat="true" x14ac:dyDescent="0.25">
      <c r="A446" s="383"/>
      <c r="B446" s="133"/>
      <c r="L446" s="133"/>
      <c r="V446" s="133"/>
      <c r="AF446" s="133"/>
      <c r="AP446" s="133"/>
      <c r="AZ446" s="133"/>
      <c r="BJ446" s="133"/>
      <c r="BT446" s="133"/>
      <c r="CD446" s="133"/>
      <c r="CN446" s="133"/>
      <c r="CX446" s="133"/>
      <c r="DH446" s="133"/>
      <c r="DR446" s="133"/>
      <c r="EB446" s="133"/>
      <c r="EL446" s="133"/>
      <c r="EV446" s="133"/>
      <c r="FF446" s="133"/>
      <c r="FP446" s="133"/>
      <c r="FZ446" s="133"/>
      <c r="GJ446" s="133"/>
      <c r="GT446" s="133"/>
      <c r="HD446" s="133"/>
      <c r="HN446" s="133"/>
      <c r="HX446" s="133"/>
    </row>
    <row xmlns:x14ac="http://schemas.microsoft.com/office/spreadsheetml/2009/9/ac" r="447" s="3" customFormat="true" x14ac:dyDescent="0.25">
      <c r="A447" s="383"/>
      <c r="B447" s="133"/>
      <c r="L447" s="133"/>
      <c r="V447" s="133"/>
      <c r="AF447" s="133"/>
      <c r="AP447" s="133"/>
      <c r="AZ447" s="133"/>
      <c r="BJ447" s="133"/>
      <c r="BT447" s="133"/>
      <c r="CD447" s="133"/>
      <c r="CN447" s="133"/>
      <c r="CX447" s="133"/>
      <c r="DH447" s="133"/>
      <c r="DR447" s="133"/>
      <c r="EB447" s="133"/>
      <c r="EL447" s="133"/>
      <c r="EV447" s="133"/>
      <c r="FF447" s="133"/>
      <c r="FP447" s="133"/>
      <c r="FZ447" s="133"/>
      <c r="GJ447" s="133"/>
      <c r="GT447" s="133"/>
      <c r="HD447" s="133"/>
      <c r="HN447" s="133"/>
      <c r="HX447" s="133"/>
    </row>
    <row xmlns:x14ac="http://schemas.microsoft.com/office/spreadsheetml/2009/9/ac" r="448" s="3" customFormat="true" x14ac:dyDescent="0.25">
      <c r="A448" s="383"/>
      <c r="B448" s="133"/>
      <c r="L448" s="133"/>
      <c r="V448" s="133"/>
      <c r="AF448" s="133"/>
      <c r="AP448" s="133"/>
      <c r="AZ448" s="133"/>
      <c r="BJ448" s="133"/>
      <c r="BT448" s="133"/>
      <c r="CD448" s="133"/>
      <c r="CN448" s="133"/>
      <c r="CX448" s="133"/>
      <c r="DH448" s="133"/>
      <c r="DR448" s="133"/>
      <c r="EB448" s="133"/>
      <c r="EL448" s="133"/>
      <c r="EV448" s="133"/>
      <c r="FF448" s="133"/>
      <c r="FP448" s="133"/>
      <c r="FZ448" s="133"/>
      <c r="GJ448" s="133"/>
      <c r="GT448" s="133"/>
      <c r="HD448" s="133"/>
      <c r="HN448" s="133"/>
      <c r="HX448" s="133"/>
    </row>
    <row xmlns:x14ac="http://schemas.microsoft.com/office/spreadsheetml/2009/9/ac" r="449" s="3" customFormat="true" x14ac:dyDescent="0.25">
      <c r="A449" s="383"/>
      <c r="B449" s="133"/>
      <c r="L449" s="133"/>
      <c r="V449" s="133"/>
      <c r="AF449" s="133"/>
      <c r="AP449" s="133"/>
      <c r="AZ449" s="133"/>
      <c r="BJ449" s="133"/>
      <c r="BT449" s="133"/>
      <c r="CD449" s="133"/>
      <c r="CN449" s="133"/>
      <c r="CX449" s="133"/>
      <c r="DH449" s="133"/>
      <c r="DR449" s="133"/>
      <c r="EB449" s="133"/>
      <c r="EL449" s="133"/>
      <c r="EV449" s="133"/>
      <c r="FF449" s="133"/>
      <c r="FP449" s="133"/>
      <c r="FZ449" s="133"/>
      <c r="GJ449" s="133"/>
      <c r="GT449" s="133"/>
      <c r="HD449" s="133"/>
      <c r="HN449" s="133"/>
      <c r="HX449" s="133"/>
    </row>
    <row xmlns:x14ac="http://schemas.microsoft.com/office/spreadsheetml/2009/9/ac" r="450" s="3" customFormat="true" x14ac:dyDescent="0.25">
      <c r="A450" s="383"/>
      <c r="B450" s="133"/>
      <c r="L450" s="133"/>
      <c r="V450" s="133"/>
      <c r="AF450" s="133"/>
      <c r="AP450" s="133"/>
      <c r="AZ450" s="133"/>
      <c r="BJ450" s="133"/>
      <c r="BT450" s="133"/>
      <c r="CD450" s="133"/>
      <c r="CN450" s="133"/>
      <c r="CX450" s="133"/>
      <c r="DH450" s="133"/>
      <c r="DR450" s="133"/>
      <c r="EB450" s="133"/>
      <c r="EL450" s="133"/>
      <c r="EV450" s="133"/>
      <c r="FF450" s="133"/>
      <c r="FP450" s="133"/>
      <c r="FZ450" s="133"/>
      <c r="GJ450" s="133"/>
      <c r="GT450" s="133"/>
      <c r="HD450" s="133"/>
      <c r="HN450" s="133"/>
      <c r="HX450" s="133"/>
    </row>
    <row xmlns:x14ac="http://schemas.microsoft.com/office/spreadsheetml/2009/9/ac" r="451" s="3" customFormat="true" x14ac:dyDescent="0.25">
      <c r="A451" s="383"/>
      <c r="B451" s="133"/>
      <c r="L451" s="133"/>
      <c r="V451" s="133"/>
      <c r="AF451" s="133"/>
      <c r="AP451" s="133"/>
      <c r="AZ451" s="133"/>
      <c r="BJ451" s="133"/>
      <c r="BT451" s="133"/>
      <c r="CD451" s="133"/>
      <c r="CN451" s="133"/>
      <c r="CX451" s="133"/>
      <c r="DH451" s="133"/>
      <c r="DR451" s="133"/>
      <c r="EB451" s="133"/>
      <c r="EL451" s="133"/>
      <c r="EV451" s="133"/>
      <c r="FF451" s="133"/>
      <c r="FP451" s="133"/>
      <c r="FZ451" s="133"/>
      <c r="GJ451" s="133"/>
      <c r="GT451" s="133"/>
      <c r="HD451" s="133"/>
      <c r="HN451" s="133"/>
      <c r="HX451" s="133"/>
    </row>
    <row xmlns:x14ac="http://schemas.microsoft.com/office/spreadsheetml/2009/9/ac" r="452" s="3" customFormat="true" x14ac:dyDescent="0.25">
      <c r="A452" s="383"/>
      <c r="B452" s="133"/>
      <c r="L452" s="133"/>
      <c r="V452" s="133"/>
      <c r="AF452" s="133"/>
      <c r="AP452" s="133"/>
      <c r="AZ452" s="133"/>
      <c r="BJ452" s="133"/>
      <c r="BT452" s="133"/>
      <c r="CD452" s="133"/>
      <c r="CN452" s="133"/>
      <c r="CX452" s="133"/>
      <c r="DH452" s="133"/>
      <c r="DR452" s="133"/>
      <c r="EB452" s="133"/>
      <c r="EL452" s="133"/>
      <c r="EV452" s="133"/>
      <c r="FF452" s="133"/>
      <c r="FP452" s="133"/>
      <c r="FZ452" s="133"/>
      <c r="GJ452" s="133"/>
      <c r="GT452" s="133"/>
      <c r="HD452" s="133"/>
      <c r="HN452" s="133"/>
      <c r="HX452" s="133"/>
    </row>
    <row xmlns:x14ac="http://schemas.microsoft.com/office/spreadsheetml/2009/9/ac" r="453" s="3" customFormat="true" x14ac:dyDescent="0.25">
      <c r="A453" s="383"/>
      <c r="B453" s="133"/>
      <c r="L453" s="133"/>
      <c r="V453" s="133"/>
      <c r="AF453" s="133"/>
      <c r="AP453" s="133"/>
      <c r="AZ453" s="133"/>
      <c r="BJ453" s="133"/>
      <c r="BT453" s="133"/>
      <c r="CD453" s="133"/>
      <c r="CN453" s="133"/>
      <c r="CX453" s="133"/>
      <c r="DH453" s="133"/>
      <c r="DR453" s="133"/>
      <c r="EB453" s="133"/>
      <c r="EL453" s="133"/>
      <c r="EV453" s="133"/>
      <c r="FF453" s="133"/>
      <c r="FP453" s="133"/>
      <c r="FZ453" s="133"/>
      <c r="GJ453" s="133"/>
      <c r="GT453" s="133"/>
      <c r="HD453" s="133"/>
      <c r="HN453" s="133"/>
      <c r="HX453" s="133"/>
    </row>
    <row xmlns:x14ac="http://schemas.microsoft.com/office/spreadsheetml/2009/9/ac" r="454" s="3" customFormat="true" x14ac:dyDescent="0.25">
      <c r="A454" s="383"/>
      <c r="B454" s="133"/>
      <c r="L454" s="133"/>
      <c r="V454" s="133"/>
      <c r="AF454" s="133"/>
      <c r="AP454" s="133"/>
      <c r="AZ454" s="133"/>
      <c r="BJ454" s="133"/>
      <c r="BT454" s="133"/>
      <c r="CD454" s="133"/>
      <c r="CN454" s="133"/>
      <c r="CX454" s="133"/>
      <c r="DH454" s="133"/>
      <c r="DR454" s="133"/>
      <c r="EB454" s="133"/>
      <c r="EL454" s="133"/>
      <c r="EV454" s="133"/>
      <c r="FF454" s="133"/>
      <c r="FP454" s="133"/>
      <c r="FZ454" s="133"/>
      <c r="GJ454" s="133"/>
      <c r="GT454" s="133"/>
      <c r="HD454" s="133"/>
      <c r="HN454" s="133"/>
      <c r="HX454" s="133"/>
    </row>
    <row xmlns:x14ac="http://schemas.microsoft.com/office/spreadsheetml/2009/9/ac" r="455" s="3" customFormat="true" x14ac:dyDescent="0.25">
      <c r="A455" s="383"/>
      <c r="B455" s="133"/>
      <c r="L455" s="133"/>
      <c r="V455" s="133"/>
      <c r="AF455" s="133"/>
      <c r="AP455" s="133"/>
      <c r="AZ455" s="133"/>
      <c r="BJ455" s="133"/>
      <c r="BT455" s="133"/>
      <c r="CD455" s="133"/>
      <c r="CN455" s="133"/>
      <c r="CX455" s="133"/>
      <c r="DH455" s="133"/>
      <c r="DR455" s="133"/>
      <c r="EB455" s="133"/>
      <c r="EL455" s="133"/>
      <c r="EV455" s="133"/>
      <c r="FF455" s="133"/>
      <c r="FP455" s="133"/>
      <c r="FZ455" s="133"/>
      <c r="GJ455" s="133"/>
      <c r="GT455" s="133"/>
      <c r="HD455" s="133"/>
      <c r="HN455" s="133"/>
      <c r="HX455" s="133"/>
    </row>
    <row xmlns:x14ac="http://schemas.microsoft.com/office/spreadsheetml/2009/9/ac" r="456" s="3" customFormat="true" x14ac:dyDescent="0.25">
      <c r="A456" s="383"/>
      <c r="B456" s="133"/>
      <c r="L456" s="133"/>
      <c r="V456" s="133"/>
      <c r="AF456" s="133"/>
      <c r="AP456" s="133"/>
      <c r="AZ456" s="133"/>
      <c r="BJ456" s="133"/>
      <c r="BT456" s="133"/>
      <c r="CD456" s="133"/>
      <c r="CN456" s="133"/>
      <c r="CX456" s="133"/>
      <c r="DH456" s="133"/>
      <c r="DR456" s="133"/>
      <c r="EB456" s="133"/>
      <c r="EL456" s="133"/>
      <c r="EV456" s="133"/>
      <c r="FF456" s="133"/>
      <c r="FP456" s="133"/>
      <c r="FZ456" s="133"/>
      <c r="GJ456" s="133"/>
      <c r="GT456" s="133"/>
      <c r="HD456" s="133"/>
      <c r="HN456" s="133"/>
      <c r="HX456" s="133"/>
    </row>
    <row xmlns:x14ac="http://schemas.microsoft.com/office/spreadsheetml/2009/9/ac" r="457" s="3" customFormat="true" x14ac:dyDescent="0.25">
      <c r="A457" s="383"/>
      <c r="B457" s="133"/>
      <c r="L457" s="133"/>
      <c r="V457" s="133"/>
      <c r="AF457" s="133"/>
      <c r="AP457" s="133"/>
      <c r="AZ457" s="133"/>
      <c r="BJ457" s="133"/>
      <c r="BT457" s="133"/>
      <c r="CD457" s="133"/>
      <c r="CN457" s="133"/>
      <c r="CX457" s="133"/>
      <c r="DH457" s="133"/>
      <c r="DR457" s="133"/>
      <c r="EB457" s="133"/>
      <c r="EL457" s="133"/>
      <c r="EV457" s="133"/>
      <c r="FF457" s="133"/>
      <c r="FP457" s="133"/>
      <c r="FZ457" s="133"/>
      <c r="GJ457" s="133"/>
      <c r="GT457" s="133"/>
      <c r="HD457" s="133"/>
      <c r="HN457" s="133"/>
      <c r="HX457" s="133"/>
    </row>
    <row xmlns:x14ac="http://schemas.microsoft.com/office/spreadsheetml/2009/9/ac" r="458" s="3" customFormat="true" x14ac:dyDescent="0.25">
      <c r="A458" s="383"/>
      <c r="B458" s="133"/>
      <c r="L458" s="133"/>
      <c r="V458" s="133"/>
      <c r="AF458" s="133"/>
      <c r="AP458" s="133"/>
      <c r="AZ458" s="133"/>
      <c r="BJ458" s="133"/>
      <c r="BT458" s="133"/>
      <c r="CD458" s="133"/>
      <c r="CN458" s="133"/>
      <c r="CX458" s="133"/>
      <c r="DH458" s="133"/>
      <c r="DR458" s="133"/>
      <c r="EB458" s="133"/>
      <c r="EL458" s="133"/>
      <c r="EV458" s="133"/>
      <c r="FF458" s="133"/>
      <c r="FP458" s="133"/>
      <c r="FZ458" s="133"/>
      <c r="GJ458" s="133"/>
      <c r="GT458" s="133"/>
      <c r="HD458" s="133"/>
      <c r="HN458" s="133"/>
      <c r="HX458" s="133"/>
    </row>
    <row xmlns:x14ac="http://schemas.microsoft.com/office/spreadsheetml/2009/9/ac" r="459" s="3" customFormat="true" x14ac:dyDescent="0.25">
      <c r="A459" s="383"/>
      <c r="B459" s="133"/>
      <c r="L459" s="133"/>
      <c r="V459" s="133"/>
      <c r="AF459" s="133"/>
      <c r="AP459" s="133"/>
      <c r="AZ459" s="133"/>
      <c r="BJ459" s="133"/>
      <c r="BT459" s="133"/>
      <c r="CD459" s="133"/>
      <c r="CN459" s="133"/>
      <c r="CX459" s="133"/>
      <c r="DH459" s="133"/>
      <c r="DR459" s="133"/>
      <c r="EB459" s="133"/>
      <c r="EL459" s="133"/>
      <c r="EV459" s="133"/>
      <c r="FF459" s="133"/>
      <c r="FP459" s="133"/>
      <c r="FZ459" s="133"/>
      <c r="GJ459" s="133"/>
      <c r="GT459" s="133"/>
      <c r="HD459" s="133"/>
      <c r="HN459" s="133"/>
      <c r="HX459" s="133"/>
    </row>
    <row xmlns:x14ac="http://schemas.microsoft.com/office/spreadsheetml/2009/9/ac" r="460" s="3" customFormat="true" x14ac:dyDescent="0.25">
      <c r="A460" s="383"/>
      <c r="B460" s="133"/>
      <c r="L460" s="133"/>
      <c r="V460" s="133"/>
      <c r="AF460" s="133"/>
      <c r="AP460" s="133"/>
      <c r="AZ460" s="133"/>
      <c r="BJ460" s="133"/>
      <c r="BT460" s="133"/>
      <c r="CD460" s="133"/>
      <c r="CN460" s="133"/>
      <c r="CX460" s="133"/>
      <c r="DH460" s="133"/>
      <c r="DR460" s="133"/>
      <c r="EB460" s="133"/>
      <c r="EL460" s="133"/>
      <c r="EV460" s="133"/>
      <c r="FF460" s="133"/>
      <c r="FP460" s="133"/>
      <c r="FZ460" s="133"/>
      <c r="GJ460" s="133"/>
      <c r="GT460" s="133"/>
      <c r="HD460" s="133"/>
      <c r="HN460" s="133"/>
      <c r="HX460" s="133"/>
    </row>
    <row xmlns:x14ac="http://schemas.microsoft.com/office/spreadsheetml/2009/9/ac" r="461" s="3" customFormat="true" x14ac:dyDescent="0.25">
      <c r="A461" s="383"/>
      <c r="B461" s="133"/>
      <c r="L461" s="133"/>
      <c r="V461" s="133"/>
      <c r="AF461" s="133"/>
      <c r="AP461" s="133"/>
      <c r="AZ461" s="133"/>
      <c r="BJ461" s="133"/>
      <c r="BT461" s="133"/>
      <c r="CD461" s="133"/>
      <c r="CN461" s="133"/>
      <c r="CX461" s="133"/>
      <c r="DH461" s="133"/>
      <c r="DR461" s="133"/>
      <c r="EB461" s="133"/>
      <c r="EL461" s="133"/>
      <c r="EV461" s="133"/>
      <c r="FF461" s="133"/>
      <c r="FP461" s="133"/>
      <c r="FZ461" s="133"/>
      <c r="GJ461" s="133"/>
      <c r="GT461" s="133"/>
      <c r="HD461" s="133"/>
      <c r="HN461" s="133"/>
      <c r="HX461" s="133"/>
    </row>
    <row xmlns:x14ac="http://schemas.microsoft.com/office/spreadsheetml/2009/9/ac" r="462" s="3" customFormat="true" x14ac:dyDescent="0.25">
      <c r="A462" s="383"/>
      <c r="B462" s="133"/>
      <c r="L462" s="133"/>
      <c r="V462" s="133"/>
      <c r="AF462" s="133"/>
      <c r="AP462" s="133"/>
      <c r="AZ462" s="133"/>
      <c r="BJ462" s="133"/>
      <c r="BT462" s="133"/>
      <c r="CD462" s="133"/>
      <c r="CN462" s="133"/>
      <c r="CX462" s="133"/>
      <c r="DH462" s="133"/>
      <c r="DR462" s="133"/>
      <c r="EB462" s="133"/>
      <c r="EL462" s="133"/>
      <c r="EV462" s="133"/>
      <c r="FF462" s="133"/>
      <c r="FP462" s="133"/>
      <c r="FZ462" s="133"/>
      <c r="GJ462" s="133"/>
      <c r="GT462" s="133"/>
      <c r="HD462" s="133"/>
      <c r="HN462" s="133"/>
      <c r="HX462" s="133"/>
    </row>
    <row xmlns:x14ac="http://schemas.microsoft.com/office/spreadsheetml/2009/9/ac" r="463" s="3" customFormat="true" x14ac:dyDescent="0.25">
      <c r="A463" s="383"/>
      <c r="B463" s="133"/>
      <c r="L463" s="133"/>
      <c r="V463" s="133"/>
      <c r="AF463" s="133"/>
      <c r="AP463" s="133"/>
      <c r="AZ463" s="133"/>
      <c r="BJ463" s="133"/>
      <c r="BT463" s="133"/>
      <c r="CD463" s="133"/>
      <c r="CN463" s="133"/>
      <c r="CX463" s="133"/>
      <c r="DH463" s="133"/>
      <c r="DR463" s="133"/>
      <c r="EB463" s="133"/>
      <c r="EL463" s="133"/>
      <c r="EV463" s="133"/>
      <c r="FF463" s="133"/>
      <c r="FP463" s="133"/>
      <c r="FZ463" s="133"/>
      <c r="GJ463" s="133"/>
      <c r="GT463" s="133"/>
      <c r="HD463" s="133"/>
      <c r="HN463" s="133"/>
      <c r="HX463" s="133"/>
    </row>
    <row xmlns:x14ac="http://schemas.microsoft.com/office/spreadsheetml/2009/9/ac" r="464" s="3" customFormat="true" x14ac:dyDescent="0.25">
      <c r="A464" s="383"/>
      <c r="B464" s="133"/>
      <c r="L464" s="133"/>
      <c r="V464" s="133"/>
      <c r="AF464" s="133"/>
      <c r="AP464" s="133"/>
      <c r="AZ464" s="133"/>
      <c r="BJ464" s="133"/>
      <c r="BT464" s="133"/>
      <c r="CD464" s="133"/>
      <c r="CN464" s="133"/>
      <c r="CX464" s="133"/>
      <c r="DH464" s="133"/>
      <c r="DR464" s="133"/>
      <c r="EB464" s="133"/>
      <c r="EL464" s="133"/>
      <c r="EV464" s="133"/>
      <c r="FF464" s="133"/>
      <c r="FP464" s="133"/>
      <c r="FZ464" s="133"/>
      <c r="GJ464" s="133"/>
      <c r="GT464" s="133"/>
      <c r="HD464" s="133"/>
      <c r="HN464" s="133"/>
      <c r="HX464" s="133"/>
    </row>
    <row xmlns:x14ac="http://schemas.microsoft.com/office/spreadsheetml/2009/9/ac" r="465" s="3" customFormat="true" x14ac:dyDescent="0.25">
      <c r="A465" s="383"/>
      <c r="B465" s="133"/>
      <c r="L465" s="133"/>
      <c r="V465" s="133"/>
      <c r="AF465" s="133"/>
      <c r="AP465" s="133"/>
      <c r="AZ465" s="133"/>
      <c r="BJ465" s="133"/>
      <c r="BT465" s="133"/>
      <c r="CD465" s="133"/>
      <c r="CN465" s="133"/>
      <c r="CX465" s="133"/>
      <c r="DH465" s="133"/>
      <c r="DR465" s="133"/>
      <c r="EB465" s="133"/>
      <c r="EL465" s="133"/>
      <c r="EV465" s="133"/>
      <c r="FF465" s="133"/>
      <c r="FP465" s="133"/>
      <c r="FZ465" s="133"/>
      <c r="GJ465" s="133"/>
      <c r="GT465" s="133"/>
      <c r="HD465" s="133"/>
      <c r="HN465" s="133"/>
      <c r="HX465" s="133"/>
    </row>
    <row xmlns:x14ac="http://schemas.microsoft.com/office/spreadsheetml/2009/9/ac" r="466" s="3" customFormat="true" x14ac:dyDescent="0.25">
      <c r="A466" s="383"/>
      <c r="B466" s="133"/>
      <c r="L466" s="133"/>
      <c r="V466" s="133"/>
      <c r="AF466" s="133"/>
      <c r="AP466" s="133"/>
      <c r="AZ466" s="133"/>
      <c r="BJ466" s="133"/>
      <c r="BT466" s="133"/>
      <c r="CD466" s="133"/>
      <c r="CN466" s="133"/>
      <c r="CX466" s="133"/>
      <c r="DH466" s="133"/>
      <c r="DR466" s="133"/>
      <c r="EB466" s="133"/>
      <c r="EL466" s="133"/>
      <c r="EV466" s="133"/>
      <c r="FF466" s="133"/>
      <c r="FP466" s="133"/>
      <c r="FZ466" s="133"/>
      <c r="GJ466" s="133"/>
      <c r="GT466" s="133"/>
      <c r="HD466" s="133"/>
      <c r="HN466" s="133"/>
      <c r="HX466" s="133"/>
    </row>
    <row xmlns:x14ac="http://schemas.microsoft.com/office/spreadsheetml/2009/9/ac" r="467" s="3" customFormat="true" x14ac:dyDescent="0.25">
      <c r="A467" s="383"/>
      <c r="B467" s="133"/>
      <c r="L467" s="133"/>
      <c r="V467" s="133"/>
      <c r="AF467" s="133"/>
      <c r="AP467" s="133"/>
      <c r="AZ467" s="133"/>
      <c r="BJ467" s="133"/>
      <c r="BT467" s="133"/>
      <c r="CD467" s="133"/>
      <c r="CN467" s="133"/>
      <c r="CX467" s="133"/>
      <c r="DH467" s="133"/>
      <c r="DR467" s="133"/>
      <c r="EB467" s="133"/>
      <c r="EL467" s="133"/>
      <c r="EV467" s="133"/>
      <c r="FF467" s="133"/>
      <c r="FP467" s="133"/>
      <c r="FZ467" s="133"/>
      <c r="GJ467" s="133"/>
      <c r="GT467" s="133"/>
      <c r="HD467" s="133"/>
      <c r="HN467" s="133"/>
      <c r="HX467" s="133"/>
    </row>
    <row xmlns:x14ac="http://schemas.microsoft.com/office/spreadsheetml/2009/9/ac" r="468" s="3" customFormat="true" x14ac:dyDescent="0.25">
      <c r="A468" s="383"/>
      <c r="B468" s="133"/>
      <c r="L468" s="133"/>
      <c r="V468" s="133"/>
      <c r="AF468" s="133"/>
      <c r="AP468" s="133"/>
      <c r="AZ468" s="133"/>
      <c r="BJ468" s="133"/>
      <c r="BT468" s="133"/>
      <c r="CD468" s="133"/>
      <c r="CN468" s="133"/>
      <c r="CX468" s="133"/>
      <c r="DH468" s="133"/>
      <c r="DR468" s="133"/>
      <c r="EB468" s="133"/>
      <c r="EL468" s="133"/>
      <c r="EV468" s="133"/>
      <c r="FF468" s="133"/>
      <c r="FP468" s="133"/>
      <c r="FZ468" s="133"/>
      <c r="GJ468" s="133"/>
      <c r="GT468" s="133"/>
      <c r="HD468" s="133"/>
      <c r="HN468" s="133"/>
      <c r="HX468" s="133"/>
    </row>
    <row xmlns:x14ac="http://schemas.microsoft.com/office/spreadsheetml/2009/9/ac" r="469" s="3" customFormat="true" x14ac:dyDescent="0.25">
      <c r="A469" s="383"/>
      <c r="B469" s="133"/>
      <c r="L469" s="133"/>
      <c r="V469" s="133"/>
      <c r="AF469" s="133"/>
      <c r="AP469" s="133"/>
      <c r="AZ469" s="133"/>
      <c r="BJ469" s="133"/>
      <c r="BT469" s="133"/>
      <c r="CD469" s="133"/>
      <c r="CN469" s="133"/>
      <c r="CX469" s="133"/>
      <c r="DH469" s="133"/>
      <c r="DR469" s="133"/>
      <c r="EB469" s="133"/>
      <c r="EL469" s="133"/>
      <c r="EV469" s="133"/>
      <c r="FF469" s="133"/>
      <c r="FP469" s="133"/>
      <c r="FZ469" s="133"/>
      <c r="GJ469" s="133"/>
      <c r="GT469" s="133"/>
      <c r="HD469" s="133"/>
      <c r="HN469" s="133"/>
      <c r="HX469" s="133"/>
    </row>
    <row xmlns:x14ac="http://schemas.microsoft.com/office/spreadsheetml/2009/9/ac" r="470" s="3" customFormat="true" x14ac:dyDescent="0.25">
      <c r="A470" s="383"/>
      <c r="B470" s="133"/>
      <c r="L470" s="133"/>
      <c r="V470" s="133"/>
      <c r="AF470" s="133"/>
      <c r="AP470" s="133"/>
      <c r="AZ470" s="133"/>
      <c r="BJ470" s="133"/>
      <c r="BT470" s="133"/>
      <c r="CD470" s="133"/>
      <c r="CN470" s="133"/>
      <c r="CX470" s="133"/>
      <c r="DH470" s="133"/>
      <c r="DR470" s="133"/>
      <c r="EB470" s="133"/>
      <c r="EL470" s="133"/>
      <c r="EV470" s="133"/>
      <c r="FF470" s="133"/>
      <c r="FP470" s="133"/>
      <c r="FZ470" s="133"/>
      <c r="GJ470" s="133"/>
      <c r="GT470" s="133"/>
      <c r="HD470" s="133"/>
      <c r="HN470" s="133"/>
      <c r="HX470" s="133"/>
    </row>
    <row xmlns:x14ac="http://schemas.microsoft.com/office/spreadsheetml/2009/9/ac" r="471" s="3" customFormat="true" x14ac:dyDescent="0.25">
      <c r="A471" s="383"/>
      <c r="B471" s="133"/>
      <c r="L471" s="133"/>
      <c r="V471" s="133"/>
      <c r="AF471" s="133"/>
      <c r="AP471" s="133"/>
      <c r="AZ471" s="133"/>
      <c r="BJ471" s="133"/>
      <c r="BT471" s="133"/>
      <c r="CD471" s="133"/>
      <c r="CN471" s="133"/>
      <c r="CX471" s="133"/>
      <c r="DH471" s="133"/>
      <c r="DR471" s="133"/>
      <c r="EB471" s="133"/>
      <c r="EL471" s="133"/>
      <c r="EV471" s="133"/>
      <c r="FF471" s="133"/>
      <c r="FP471" s="133"/>
      <c r="FZ471" s="133"/>
      <c r="GJ471" s="133"/>
      <c r="GT471" s="133"/>
      <c r="HD471" s="133"/>
      <c r="HN471" s="133"/>
      <c r="HX471" s="133"/>
    </row>
    <row xmlns:x14ac="http://schemas.microsoft.com/office/spreadsheetml/2009/9/ac" r="472" s="3" customFormat="true" x14ac:dyDescent="0.25">
      <c r="A472" s="383"/>
      <c r="B472" s="133"/>
      <c r="L472" s="133"/>
      <c r="V472" s="133"/>
      <c r="AF472" s="133"/>
      <c r="AP472" s="133"/>
      <c r="AZ472" s="133"/>
      <c r="BJ472" s="133"/>
      <c r="BT472" s="133"/>
      <c r="CD472" s="133"/>
      <c r="CN472" s="133"/>
      <c r="CX472" s="133"/>
      <c r="DH472" s="133"/>
      <c r="DR472" s="133"/>
      <c r="EB472" s="133"/>
      <c r="EL472" s="133"/>
      <c r="EV472" s="133"/>
      <c r="FF472" s="133"/>
      <c r="FP472" s="133"/>
      <c r="FZ472" s="133"/>
      <c r="GJ472" s="133"/>
      <c r="GT472" s="133"/>
      <c r="HD472" s="133"/>
      <c r="HN472" s="133"/>
      <c r="HX472" s="133"/>
    </row>
    <row xmlns:x14ac="http://schemas.microsoft.com/office/spreadsheetml/2009/9/ac" r="473" s="3" customFormat="true" x14ac:dyDescent="0.25">
      <c r="A473" s="383"/>
      <c r="B473" s="133"/>
      <c r="L473" s="133"/>
      <c r="V473" s="133"/>
      <c r="AF473" s="133"/>
      <c r="AP473" s="133"/>
      <c r="AZ473" s="133"/>
      <c r="BJ473" s="133"/>
      <c r="BT473" s="133"/>
      <c r="CD473" s="133"/>
      <c r="CN473" s="133"/>
      <c r="CX473" s="133"/>
      <c r="DH473" s="133"/>
      <c r="DR473" s="133"/>
      <c r="EB473" s="133"/>
      <c r="EL473" s="133"/>
      <c r="EV473" s="133"/>
      <c r="FF473" s="133"/>
      <c r="FP473" s="133"/>
      <c r="FZ473" s="133"/>
      <c r="GJ473" s="133"/>
      <c r="GT473" s="133"/>
      <c r="HD473" s="133"/>
      <c r="HN473" s="133"/>
      <c r="HX473" s="133"/>
    </row>
    <row xmlns:x14ac="http://schemas.microsoft.com/office/spreadsheetml/2009/9/ac" r="474" s="3" customFormat="true" x14ac:dyDescent="0.25">
      <c r="A474" s="383"/>
      <c r="B474" s="133"/>
      <c r="L474" s="133"/>
      <c r="V474" s="133"/>
      <c r="AF474" s="133"/>
      <c r="AP474" s="133"/>
      <c r="AZ474" s="133"/>
      <c r="BJ474" s="133"/>
      <c r="BT474" s="133"/>
      <c r="CD474" s="133"/>
      <c r="CN474" s="133"/>
      <c r="CX474" s="133"/>
      <c r="DH474" s="133"/>
      <c r="DR474" s="133"/>
      <c r="EB474" s="133"/>
      <c r="EL474" s="133"/>
      <c r="EV474" s="133"/>
      <c r="FF474" s="133"/>
      <c r="FP474" s="133"/>
      <c r="FZ474" s="133"/>
      <c r="GJ474" s="133"/>
      <c r="GT474" s="133"/>
      <c r="HD474" s="133"/>
      <c r="HN474" s="133"/>
      <c r="HX474" s="133"/>
    </row>
    <row xmlns:x14ac="http://schemas.microsoft.com/office/spreadsheetml/2009/9/ac" r="475" s="3" customFormat="true" x14ac:dyDescent="0.25">
      <c r="A475" s="383"/>
      <c r="B475" s="133"/>
      <c r="L475" s="133"/>
      <c r="V475" s="133"/>
      <c r="AF475" s="133"/>
      <c r="AP475" s="133"/>
      <c r="AZ475" s="133"/>
      <c r="BJ475" s="133"/>
      <c r="BT475" s="133"/>
      <c r="CD475" s="133"/>
      <c r="CN475" s="133"/>
      <c r="CX475" s="133"/>
      <c r="DH475" s="133"/>
      <c r="DR475" s="133"/>
      <c r="EB475" s="133"/>
      <c r="EL475" s="133"/>
      <c r="EV475" s="133"/>
      <c r="FF475" s="133"/>
      <c r="FP475" s="133"/>
      <c r="FZ475" s="133"/>
      <c r="GJ475" s="133"/>
      <c r="GT475" s="133"/>
      <c r="HD475" s="133"/>
      <c r="HN475" s="133"/>
      <c r="HX475" s="133"/>
    </row>
    <row xmlns:x14ac="http://schemas.microsoft.com/office/spreadsheetml/2009/9/ac" r="476" s="3" customFormat="true" x14ac:dyDescent="0.25">
      <c r="A476" s="383"/>
      <c r="B476" s="133"/>
      <c r="L476" s="133"/>
      <c r="V476" s="133"/>
      <c r="AF476" s="133"/>
      <c r="AP476" s="133"/>
      <c r="AZ476" s="133"/>
      <c r="BJ476" s="133"/>
      <c r="BT476" s="133"/>
      <c r="CD476" s="133"/>
      <c r="CN476" s="133"/>
      <c r="CX476" s="133"/>
      <c r="DH476" s="133"/>
      <c r="DR476" s="133"/>
      <c r="EB476" s="133"/>
      <c r="EL476" s="133"/>
      <c r="EV476" s="133"/>
      <c r="FF476" s="133"/>
      <c r="FP476" s="133"/>
      <c r="FZ476" s="133"/>
      <c r="GJ476" s="133"/>
      <c r="GT476" s="133"/>
      <c r="HD476" s="133"/>
      <c r="HN476" s="133"/>
      <c r="HX476" s="133"/>
    </row>
    <row xmlns:x14ac="http://schemas.microsoft.com/office/spreadsheetml/2009/9/ac" r="477" s="3" customFormat="true" x14ac:dyDescent="0.25">
      <c r="A477" s="383"/>
      <c r="B477" s="133"/>
      <c r="L477" s="133"/>
      <c r="V477" s="133"/>
      <c r="AF477" s="133"/>
      <c r="AP477" s="133"/>
      <c r="AZ477" s="133"/>
      <c r="BJ477" s="133"/>
      <c r="BT477" s="133"/>
      <c r="CD477" s="133"/>
      <c r="CN477" s="133"/>
      <c r="CX477" s="133"/>
      <c r="DH477" s="133"/>
      <c r="DR477" s="133"/>
      <c r="EB477" s="133"/>
      <c r="EL477" s="133"/>
      <c r="EV477" s="133"/>
      <c r="FF477" s="133"/>
      <c r="FP477" s="133"/>
      <c r="FZ477" s="133"/>
      <c r="GJ477" s="133"/>
      <c r="GT477" s="133"/>
      <c r="HD477" s="133"/>
      <c r="HN477" s="133"/>
      <c r="HX477" s="133"/>
    </row>
    <row xmlns:x14ac="http://schemas.microsoft.com/office/spreadsheetml/2009/9/ac" r="478" s="3" customFormat="true" x14ac:dyDescent="0.25">
      <c r="A478" s="383"/>
      <c r="B478" s="133"/>
      <c r="L478" s="133"/>
      <c r="V478" s="133"/>
      <c r="AF478" s="133"/>
      <c r="AP478" s="133"/>
      <c r="AZ478" s="133"/>
      <c r="BJ478" s="133"/>
      <c r="BT478" s="133"/>
      <c r="CD478" s="133"/>
      <c r="CN478" s="133"/>
      <c r="CX478" s="133"/>
      <c r="DH478" s="133"/>
      <c r="DR478" s="133"/>
      <c r="EB478" s="133"/>
      <c r="EL478" s="133"/>
      <c r="EV478" s="133"/>
      <c r="FF478" s="133"/>
      <c r="FP478" s="133"/>
      <c r="FZ478" s="133"/>
      <c r="GJ478" s="133"/>
      <c r="GT478" s="133"/>
      <c r="HD478" s="133"/>
      <c r="HN478" s="133"/>
      <c r="HX478" s="133"/>
    </row>
    <row xmlns:x14ac="http://schemas.microsoft.com/office/spreadsheetml/2009/9/ac" r="479" s="3" customFormat="true" x14ac:dyDescent="0.25">
      <c r="A479" s="383"/>
      <c r="B479" s="133"/>
      <c r="L479" s="133"/>
      <c r="V479" s="133"/>
      <c r="AF479" s="133"/>
      <c r="AP479" s="133"/>
      <c r="AZ479" s="133"/>
      <c r="BJ479" s="133"/>
      <c r="BT479" s="133"/>
      <c r="CD479" s="133"/>
      <c r="CN479" s="133"/>
      <c r="CX479" s="133"/>
      <c r="DH479" s="133"/>
      <c r="DR479" s="133"/>
      <c r="EB479" s="133"/>
      <c r="EL479" s="133"/>
      <c r="EV479" s="133"/>
      <c r="FF479" s="133"/>
      <c r="FP479" s="133"/>
      <c r="FZ479" s="133"/>
      <c r="GJ479" s="133"/>
      <c r="GT479" s="133"/>
      <c r="HD479" s="133"/>
      <c r="HN479" s="133"/>
      <c r="HX479" s="133"/>
    </row>
    <row xmlns:x14ac="http://schemas.microsoft.com/office/spreadsheetml/2009/9/ac" r="480" s="3" customFormat="true" x14ac:dyDescent="0.25">
      <c r="A480" s="383"/>
      <c r="B480" s="133"/>
      <c r="L480" s="133"/>
      <c r="V480" s="133"/>
      <c r="AF480" s="133"/>
      <c r="AP480" s="133"/>
      <c r="AZ480" s="133"/>
      <c r="BJ480" s="133"/>
      <c r="BT480" s="133"/>
      <c r="CD480" s="133"/>
      <c r="CN480" s="133"/>
      <c r="CX480" s="133"/>
      <c r="DH480" s="133"/>
      <c r="DR480" s="133"/>
      <c r="EB480" s="133"/>
      <c r="EL480" s="133"/>
      <c r="EV480" s="133"/>
      <c r="FF480" s="133"/>
      <c r="FP480" s="133"/>
      <c r="FZ480" s="133"/>
      <c r="GJ480" s="133"/>
      <c r="GT480" s="133"/>
      <c r="HD480" s="133"/>
      <c r="HN480" s="133"/>
      <c r="HX480" s="133"/>
    </row>
    <row xmlns:x14ac="http://schemas.microsoft.com/office/spreadsheetml/2009/9/ac" r="481" s="3" customFormat="true" x14ac:dyDescent="0.25">
      <c r="A481" s="383"/>
      <c r="B481" s="133"/>
      <c r="L481" s="133"/>
      <c r="V481" s="133"/>
      <c r="AF481" s="133"/>
      <c r="AP481" s="133"/>
      <c r="AZ481" s="133"/>
      <c r="BJ481" s="133"/>
      <c r="BT481" s="133"/>
      <c r="CD481" s="133"/>
      <c r="CN481" s="133"/>
      <c r="CX481" s="133"/>
      <c r="DH481" s="133"/>
      <c r="DR481" s="133"/>
      <c r="EB481" s="133"/>
      <c r="EL481" s="133"/>
      <c r="EV481" s="133"/>
      <c r="FF481" s="133"/>
      <c r="FP481" s="133"/>
      <c r="FZ481" s="133"/>
      <c r="GJ481" s="133"/>
      <c r="GT481" s="133"/>
      <c r="HD481" s="133"/>
      <c r="HN481" s="133"/>
      <c r="HX481" s="133"/>
    </row>
    <row xmlns:x14ac="http://schemas.microsoft.com/office/spreadsheetml/2009/9/ac" r="482" s="3" customFormat="true" x14ac:dyDescent="0.25">
      <c r="A482" s="383"/>
      <c r="B482" s="133"/>
      <c r="L482" s="133"/>
      <c r="V482" s="133"/>
      <c r="AF482" s="133"/>
      <c r="AP482" s="133"/>
      <c r="AZ482" s="133"/>
      <c r="BJ482" s="133"/>
      <c r="BT482" s="133"/>
      <c r="CD482" s="133"/>
      <c r="CN482" s="133"/>
      <c r="CX482" s="133"/>
      <c r="DH482" s="133"/>
      <c r="DR482" s="133"/>
      <c r="EB482" s="133"/>
      <c r="EL482" s="133"/>
      <c r="EV482" s="133"/>
      <c r="FF482" s="133"/>
      <c r="FP482" s="133"/>
      <c r="FZ482" s="133"/>
      <c r="GJ482" s="133"/>
      <c r="GT482" s="133"/>
      <c r="HD482" s="133"/>
      <c r="HN482" s="133"/>
      <c r="HX482" s="133"/>
    </row>
    <row xmlns:x14ac="http://schemas.microsoft.com/office/spreadsheetml/2009/9/ac" r="483" s="3" customFormat="true" x14ac:dyDescent="0.25">
      <c r="A483" s="383"/>
      <c r="B483" s="133"/>
      <c r="L483" s="133"/>
      <c r="V483" s="133"/>
      <c r="AF483" s="133"/>
      <c r="AP483" s="133"/>
      <c r="AZ483" s="133"/>
      <c r="BJ483" s="133"/>
      <c r="BT483" s="133"/>
      <c r="CD483" s="133"/>
      <c r="CN483" s="133"/>
      <c r="CX483" s="133"/>
      <c r="DH483" s="133"/>
      <c r="DR483" s="133"/>
      <c r="EB483" s="133"/>
      <c r="EL483" s="133"/>
      <c r="EV483" s="133"/>
      <c r="FF483" s="133"/>
      <c r="FP483" s="133"/>
      <c r="FZ483" s="133"/>
      <c r="GJ483" s="133"/>
      <c r="GT483" s="133"/>
      <c r="HD483" s="133"/>
      <c r="HN483" s="133"/>
      <c r="HX483" s="133"/>
    </row>
    <row xmlns:x14ac="http://schemas.microsoft.com/office/spreadsheetml/2009/9/ac" r="484" s="3" customFormat="true" x14ac:dyDescent="0.25">
      <c r="A484" s="383"/>
      <c r="B484" s="133"/>
      <c r="L484" s="133"/>
      <c r="V484" s="133"/>
      <c r="AF484" s="133"/>
      <c r="AP484" s="133"/>
      <c r="AZ484" s="133"/>
      <c r="BJ484" s="133"/>
      <c r="BT484" s="133"/>
      <c r="CD484" s="133"/>
      <c r="CN484" s="133"/>
      <c r="CX484" s="133"/>
      <c r="DH484" s="133"/>
      <c r="DR484" s="133"/>
      <c r="EB484" s="133"/>
      <c r="EL484" s="133"/>
      <c r="EV484" s="133"/>
      <c r="FF484" s="133"/>
      <c r="FP484" s="133"/>
      <c r="FZ484" s="133"/>
      <c r="GJ484" s="133"/>
      <c r="GT484" s="133"/>
      <c r="HD484" s="133"/>
      <c r="HN484" s="133"/>
      <c r="HX484" s="133"/>
    </row>
    <row xmlns:x14ac="http://schemas.microsoft.com/office/spreadsheetml/2009/9/ac" r="485" s="3" customFormat="true" x14ac:dyDescent="0.25">
      <c r="A485" s="383"/>
      <c r="B485" s="133"/>
      <c r="L485" s="133"/>
      <c r="V485" s="133"/>
      <c r="AF485" s="133"/>
      <c r="AP485" s="133"/>
      <c r="AZ485" s="133"/>
      <c r="BJ485" s="133"/>
      <c r="BT485" s="133"/>
      <c r="CD485" s="133"/>
      <c r="CN485" s="133"/>
      <c r="CX485" s="133"/>
      <c r="DH485" s="133"/>
      <c r="DR485" s="133"/>
      <c r="EB485" s="133"/>
      <c r="EL485" s="133"/>
      <c r="EV485" s="133"/>
      <c r="FF485" s="133"/>
      <c r="FP485" s="133"/>
      <c r="FZ485" s="133"/>
      <c r="GJ485" s="133"/>
      <c r="GT485" s="133"/>
      <c r="HD485" s="133"/>
      <c r="HN485" s="133"/>
      <c r="HX485" s="133"/>
    </row>
    <row xmlns:x14ac="http://schemas.microsoft.com/office/spreadsheetml/2009/9/ac" r="486" s="3" customFormat="true" x14ac:dyDescent="0.25">
      <c r="A486" s="383"/>
      <c r="B486" s="133"/>
      <c r="L486" s="133"/>
      <c r="V486" s="133"/>
      <c r="AF486" s="133"/>
      <c r="AP486" s="133"/>
      <c r="AZ486" s="133"/>
      <c r="BJ486" s="133"/>
      <c r="BT486" s="133"/>
      <c r="CD486" s="133"/>
      <c r="CN486" s="133"/>
      <c r="CX486" s="133"/>
      <c r="DH486" s="133"/>
      <c r="DR486" s="133"/>
      <c r="EB486" s="133"/>
      <c r="EL486" s="133"/>
      <c r="EV486" s="133"/>
      <c r="FF486" s="133"/>
      <c r="FP486" s="133"/>
      <c r="FZ486" s="133"/>
      <c r="GJ486" s="133"/>
      <c r="GT486" s="133"/>
      <c r="HD486" s="133"/>
      <c r="HN486" s="133"/>
      <c r="HX486" s="133"/>
    </row>
    <row xmlns:x14ac="http://schemas.microsoft.com/office/spreadsheetml/2009/9/ac" r="487" s="3" customFormat="true" x14ac:dyDescent="0.25">
      <c r="A487" s="383"/>
      <c r="B487" s="133"/>
      <c r="L487" s="133"/>
      <c r="V487" s="133"/>
      <c r="AF487" s="133"/>
      <c r="AP487" s="133"/>
      <c r="AZ487" s="133"/>
      <c r="BJ487" s="133"/>
      <c r="BT487" s="133"/>
      <c r="CD487" s="133"/>
      <c r="CN487" s="133"/>
      <c r="CX487" s="133"/>
      <c r="DH487" s="133"/>
      <c r="DR487" s="133"/>
      <c r="EB487" s="133"/>
      <c r="EL487" s="133"/>
      <c r="EV487" s="133"/>
      <c r="FF487" s="133"/>
      <c r="FP487" s="133"/>
      <c r="FZ487" s="133"/>
      <c r="GJ487" s="133"/>
      <c r="GT487" s="133"/>
      <c r="HD487" s="133"/>
      <c r="HN487" s="133"/>
      <c r="HX487" s="133"/>
    </row>
    <row xmlns:x14ac="http://schemas.microsoft.com/office/spreadsheetml/2009/9/ac" r="488" s="3" customFormat="true" x14ac:dyDescent="0.25">
      <c r="A488" s="383"/>
      <c r="B488" s="133"/>
      <c r="L488" s="133"/>
      <c r="V488" s="133"/>
      <c r="AF488" s="133"/>
      <c r="AP488" s="133"/>
      <c r="AZ488" s="133"/>
      <c r="BJ488" s="133"/>
      <c r="BT488" s="133"/>
      <c r="CD488" s="133"/>
      <c r="CN488" s="133"/>
      <c r="CX488" s="133"/>
      <c r="DH488" s="133"/>
      <c r="DR488" s="133"/>
      <c r="EB488" s="133"/>
      <c r="EL488" s="133"/>
      <c r="EV488" s="133"/>
      <c r="FF488" s="133"/>
      <c r="FP488" s="133"/>
      <c r="FZ488" s="133"/>
      <c r="GJ488" s="133"/>
      <c r="GT488" s="133"/>
      <c r="HD488" s="133"/>
      <c r="HN488" s="133"/>
      <c r="HX488" s="133"/>
    </row>
    <row xmlns:x14ac="http://schemas.microsoft.com/office/spreadsheetml/2009/9/ac" r="489" s="3" customFormat="true" x14ac:dyDescent="0.25">
      <c r="A489" s="383"/>
      <c r="B489" s="133"/>
      <c r="L489" s="133"/>
      <c r="V489" s="133"/>
      <c r="AF489" s="133"/>
      <c r="AP489" s="133"/>
      <c r="AZ489" s="133"/>
      <c r="BJ489" s="133"/>
      <c r="BT489" s="133"/>
      <c r="CD489" s="133"/>
      <c r="CN489" s="133"/>
      <c r="CX489" s="133"/>
      <c r="DH489" s="133"/>
      <c r="DR489" s="133"/>
      <c r="EB489" s="133"/>
      <c r="EL489" s="133"/>
      <c r="EV489" s="133"/>
      <c r="FF489" s="133"/>
      <c r="FP489" s="133"/>
      <c r="FZ489" s="133"/>
      <c r="GJ489" s="133"/>
      <c r="GT489" s="133"/>
      <c r="HD489" s="133"/>
      <c r="HN489" s="133"/>
      <c r="HX489" s="133"/>
    </row>
    <row xmlns:x14ac="http://schemas.microsoft.com/office/spreadsheetml/2009/9/ac" r="490" s="3" customFormat="true" x14ac:dyDescent="0.25">
      <c r="A490" s="383"/>
      <c r="B490" s="133"/>
      <c r="L490" s="133"/>
      <c r="V490" s="133"/>
      <c r="AF490" s="133"/>
      <c r="AP490" s="133"/>
      <c r="AZ490" s="133"/>
      <c r="BJ490" s="133"/>
      <c r="BT490" s="133"/>
      <c r="CD490" s="133"/>
      <c r="CN490" s="133"/>
      <c r="CX490" s="133"/>
      <c r="DH490" s="133"/>
      <c r="DR490" s="133"/>
      <c r="EB490" s="133"/>
      <c r="EL490" s="133"/>
      <c r="EV490" s="133"/>
      <c r="FF490" s="133"/>
      <c r="FP490" s="133"/>
      <c r="FZ490" s="133"/>
      <c r="GJ490" s="133"/>
      <c r="GT490" s="133"/>
      <c r="HD490" s="133"/>
      <c r="HN490" s="133"/>
      <c r="HX490" s="133"/>
    </row>
    <row xmlns:x14ac="http://schemas.microsoft.com/office/spreadsheetml/2009/9/ac" r="491" s="3" customFormat="true" x14ac:dyDescent="0.25">
      <c r="A491" s="383"/>
      <c r="B491" s="133"/>
      <c r="L491" s="133"/>
      <c r="V491" s="133"/>
      <c r="AF491" s="133"/>
      <c r="AP491" s="133"/>
      <c r="AZ491" s="133"/>
      <c r="BJ491" s="133"/>
      <c r="BT491" s="133"/>
      <c r="CD491" s="133"/>
      <c r="CN491" s="133"/>
      <c r="CX491" s="133"/>
      <c r="DH491" s="133"/>
      <c r="DR491" s="133"/>
      <c r="EB491" s="133"/>
      <c r="EL491" s="133"/>
      <c r="EV491" s="133"/>
      <c r="FF491" s="133"/>
      <c r="FP491" s="133"/>
      <c r="FZ491" s="133"/>
      <c r="GJ491" s="133"/>
      <c r="GT491" s="133"/>
      <c r="HD491" s="133"/>
      <c r="HN491" s="133"/>
      <c r="HX491" s="133"/>
    </row>
    <row xmlns:x14ac="http://schemas.microsoft.com/office/spreadsheetml/2009/9/ac" r="492" s="3" customFormat="true" x14ac:dyDescent="0.25">
      <c r="A492" s="383"/>
      <c r="B492" s="133"/>
      <c r="L492" s="133"/>
      <c r="V492" s="133"/>
      <c r="AF492" s="133"/>
      <c r="AP492" s="133"/>
      <c r="AZ492" s="133"/>
      <c r="BJ492" s="133"/>
      <c r="BT492" s="133"/>
      <c r="CD492" s="133"/>
      <c r="CN492" s="133"/>
      <c r="CX492" s="133"/>
      <c r="DH492" s="133"/>
      <c r="DR492" s="133"/>
      <c r="EB492" s="133"/>
      <c r="EL492" s="133"/>
      <c r="EV492" s="133"/>
      <c r="FF492" s="133"/>
      <c r="FP492" s="133"/>
      <c r="FZ492" s="133"/>
      <c r="GJ492" s="133"/>
      <c r="GT492" s="133"/>
      <c r="HD492" s="133"/>
      <c r="HN492" s="133"/>
      <c r="HX492" s="133"/>
    </row>
    <row xmlns:x14ac="http://schemas.microsoft.com/office/spreadsheetml/2009/9/ac" r="493" s="3" customFormat="true" x14ac:dyDescent="0.25">
      <c r="A493" s="383"/>
      <c r="B493" s="133"/>
      <c r="L493" s="133"/>
      <c r="V493" s="133"/>
      <c r="AF493" s="133"/>
      <c r="AP493" s="133"/>
      <c r="AZ493" s="133"/>
      <c r="BJ493" s="133"/>
      <c r="BT493" s="133"/>
      <c r="CD493" s="133"/>
      <c r="CN493" s="133"/>
      <c r="CX493" s="133"/>
      <c r="DH493" s="133"/>
      <c r="DR493" s="133"/>
      <c r="EB493" s="133"/>
      <c r="EL493" s="133"/>
      <c r="EV493" s="133"/>
      <c r="FF493" s="133"/>
      <c r="FP493" s="133"/>
      <c r="FZ493" s="133"/>
      <c r="GJ493" s="133"/>
      <c r="GT493" s="133"/>
      <c r="HD493" s="133"/>
      <c r="HN493" s="133"/>
      <c r="HX493" s="133"/>
    </row>
    <row xmlns:x14ac="http://schemas.microsoft.com/office/spreadsheetml/2009/9/ac" r="494" s="3" customFormat="true" x14ac:dyDescent="0.25">
      <c r="A494" s="383"/>
      <c r="B494" s="133"/>
      <c r="L494" s="133"/>
      <c r="V494" s="133"/>
      <c r="AF494" s="133"/>
      <c r="AP494" s="133"/>
      <c r="AZ494" s="133"/>
      <c r="BJ494" s="133"/>
      <c r="BT494" s="133"/>
      <c r="CD494" s="133"/>
      <c r="CN494" s="133"/>
      <c r="CX494" s="133"/>
      <c r="DH494" s="133"/>
      <c r="DR494" s="133"/>
      <c r="EB494" s="133"/>
      <c r="EL494" s="133"/>
      <c r="EV494" s="133"/>
      <c r="FF494" s="133"/>
      <c r="FP494" s="133"/>
      <c r="FZ494" s="133"/>
      <c r="GJ494" s="133"/>
      <c r="GT494" s="133"/>
      <c r="HD494" s="133"/>
      <c r="HN494" s="133"/>
      <c r="HX494" s="133"/>
    </row>
    <row xmlns:x14ac="http://schemas.microsoft.com/office/spreadsheetml/2009/9/ac" r="495" s="3" customFormat="true" x14ac:dyDescent="0.25">
      <c r="A495" s="383"/>
      <c r="B495" s="133"/>
      <c r="L495" s="133"/>
      <c r="V495" s="133"/>
      <c r="AF495" s="133"/>
      <c r="AP495" s="133"/>
      <c r="AZ495" s="133"/>
      <c r="BJ495" s="133"/>
      <c r="BT495" s="133"/>
      <c r="CD495" s="133"/>
      <c r="CN495" s="133"/>
      <c r="CX495" s="133"/>
      <c r="DH495" s="133"/>
      <c r="DR495" s="133"/>
      <c r="EB495" s="133"/>
      <c r="EL495" s="133"/>
      <c r="EV495" s="133"/>
      <c r="FF495" s="133"/>
      <c r="FP495" s="133"/>
      <c r="FZ495" s="133"/>
      <c r="GJ495" s="133"/>
      <c r="GT495" s="133"/>
      <c r="HD495" s="133"/>
      <c r="HN495" s="133"/>
      <c r="HX495" s="133"/>
    </row>
    <row xmlns:x14ac="http://schemas.microsoft.com/office/spreadsheetml/2009/9/ac" r="496" s="3" customFormat="true" x14ac:dyDescent="0.25">
      <c r="A496" s="383"/>
      <c r="B496" s="133"/>
      <c r="L496" s="133"/>
      <c r="V496" s="133"/>
      <c r="AF496" s="133"/>
      <c r="AP496" s="133"/>
      <c r="AZ496" s="133"/>
      <c r="BJ496" s="133"/>
      <c r="BT496" s="133"/>
      <c r="CD496" s="133"/>
      <c r="CN496" s="133"/>
      <c r="CX496" s="133"/>
      <c r="DH496" s="133"/>
      <c r="DR496" s="133"/>
      <c r="EB496" s="133"/>
      <c r="EL496" s="133"/>
      <c r="EV496" s="133"/>
      <c r="FF496" s="133"/>
      <c r="FP496" s="133"/>
      <c r="FZ496" s="133"/>
      <c r="GJ496" s="133"/>
      <c r="GT496" s="133"/>
      <c r="HD496" s="133"/>
      <c r="HN496" s="133"/>
      <c r="HX496" s="133"/>
    </row>
    <row xmlns:x14ac="http://schemas.microsoft.com/office/spreadsheetml/2009/9/ac" r="497" s="3" customFormat="true" x14ac:dyDescent="0.25">
      <c r="A497" s="383"/>
      <c r="B497" s="133"/>
      <c r="L497" s="133"/>
      <c r="V497" s="133"/>
      <c r="AF497" s="133"/>
      <c r="AP497" s="133"/>
      <c r="AZ497" s="133"/>
      <c r="BJ497" s="133"/>
      <c r="BT497" s="133"/>
      <c r="CD497" s="133"/>
      <c r="CN497" s="133"/>
      <c r="CX497" s="133"/>
      <c r="DH497" s="133"/>
      <c r="DR497" s="133"/>
      <c r="EB497" s="133"/>
      <c r="EL497" s="133"/>
      <c r="EV497" s="133"/>
      <c r="FF497" s="133"/>
      <c r="FP497" s="133"/>
      <c r="FZ497" s="133"/>
      <c r="GJ497" s="133"/>
      <c r="GT497" s="133"/>
      <c r="HD497" s="133"/>
      <c r="HN497" s="133"/>
      <c r="HX497" s="133"/>
    </row>
    <row xmlns:x14ac="http://schemas.microsoft.com/office/spreadsheetml/2009/9/ac" r="498" s="3" customFormat="true" x14ac:dyDescent="0.25">
      <c r="A498" s="383"/>
      <c r="B498" s="133"/>
      <c r="L498" s="133"/>
      <c r="V498" s="133"/>
      <c r="AF498" s="133"/>
      <c r="AP498" s="133"/>
      <c r="AZ498" s="133"/>
      <c r="BJ498" s="133"/>
      <c r="BT498" s="133"/>
      <c r="CD498" s="133"/>
      <c r="CN498" s="133"/>
      <c r="CX498" s="133"/>
      <c r="DH498" s="133"/>
      <c r="DR498" s="133"/>
      <c r="EB498" s="133"/>
      <c r="EL498" s="133"/>
      <c r="EV498" s="133"/>
      <c r="FF498" s="133"/>
      <c r="FP498" s="133"/>
      <c r="FZ498" s="133"/>
      <c r="GJ498" s="133"/>
      <c r="GT498" s="133"/>
      <c r="HD498" s="133"/>
      <c r="HN498" s="133"/>
      <c r="HX498" s="133"/>
    </row>
    <row xmlns:x14ac="http://schemas.microsoft.com/office/spreadsheetml/2009/9/ac" r="499" s="3" customFormat="true" x14ac:dyDescent="0.25">
      <c r="A499" s="383"/>
      <c r="B499" s="133"/>
      <c r="L499" s="133"/>
      <c r="V499" s="133"/>
      <c r="AF499" s="133"/>
      <c r="AP499" s="133"/>
      <c r="AZ499" s="133"/>
      <c r="BJ499" s="133"/>
      <c r="BT499" s="133"/>
      <c r="CD499" s="133"/>
      <c r="CN499" s="133"/>
      <c r="CX499" s="133"/>
      <c r="DH499" s="133"/>
      <c r="DR499" s="133"/>
      <c r="EB499" s="133"/>
      <c r="EL499" s="133"/>
      <c r="EV499" s="133"/>
      <c r="FF499" s="133"/>
      <c r="FP499" s="133"/>
      <c r="FZ499" s="133"/>
      <c r="GJ499" s="133"/>
      <c r="GT499" s="133"/>
      <c r="HD499" s="133"/>
      <c r="HN499" s="133"/>
      <c r="HX499" s="133"/>
    </row>
    <row xmlns:x14ac="http://schemas.microsoft.com/office/spreadsheetml/2009/9/ac" r="500" s="3" customFormat="true" x14ac:dyDescent="0.25">
      <c r="A500" s="383"/>
      <c r="B500" s="133"/>
      <c r="L500" s="133"/>
      <c r="V500" s="133"/>
      <c r="AF500" s="133"/>
      <c r="AP500" s="133"/>
      <c r="AZ500" s="133"/>
      <c r="BJ500" s="133"/>
      <c r="BT500" s="133"/>
      <c r="CD500" s="133"/>
      <c r="CN500" s="133"/>
      <c r="CX500" s="133"/>
      <c r="DH500" s="133"/>
      <c r="DR500" s="133"/>
      <c r="EB500" s="133"/>
      <c r="EL500" s="133"/>
      <c r="EV500" s="133"/>
      <c r="FF500" s="133"/>
      <c r="FP500" s="133"/>
      <c r="FZ500" s="133"/>
      <c r="GJ500" s="133"/>
      <c r="GT500" s="133"/>
      <c r="HD500" s="133"/>
      <c r="HN500" s="133"/>
      <c r="HX500" s="133"/>
    </row>
    <row xmlns:x14ac="http://schemas.microsoft.com/office/spreadsheetml/2009/9/ac" r="501" s="3" customFormat="true" x14ac:dyDescent="0.25">
      <c r="A501" s="383"/>
      <c r="B501" s="133"/>
      <c r="L501" s="133"/>
      <c r="V501" s="133"/>
      <c r="AF501" s="133"/>
      <c r="AP501" s="133"/>
      <c r="AZ501" s="133"/>
      <c r="BJ501" s="133"/>
      <c r="BT501" s="133"/>
      <c r="CD501" s="133"/>
      <c r="CN501" s="133"/>
      <c r="CX501" s="133"/>
      <c r="DH501" s="133"/>
      <c r="DR501" s="133"/>
      <c r="EB501" s="133"/>
      <c r="EL501" s="133"/>
      <c r="EV501" s="133"/>
      <c r="FF501" s="133"/>
      <c r="FP501" s="133"/>
      <c r="FZ501" s="133"/>
      <c r="GJ501" s="133"/>
      <c r="GT501" s="133"/>
      <c r="HD501" s="133"/>
      <c r="HN501" s="133"/>
      <c r="HX501" s="133"/>
    </row>
    <row xmlns:x14ac="http://schemas.microsoft.com/office/spreadsheetml/2009/9/ac" r="502" s="3" customFormat="true" x14ac:dyDescent="0.25">
      <c r="A502" s="383"/>
      <c r="B502" s="133"/>
      <c r="L502" s="133"/>
      <c r="V502" s="133"/>
      <c r="AF502" s="133"/>
      <c r="AP502" s="133"/>
      <c r="AZ502" s="133"/>
      <c r="BJ502" s="133"/>
      <c r="BT502" s="133"/>
      <c r="CD502" s="133"/>
      <c r="CN502" s="133"/>
      <c r="CX502" s="133"/>
      <c r="DH502" s="133"/>
      <c r="DR502" s="133"/>
      <c r="EB502" s="133"/>
      <c r="EL502" s="133"/>
      <c r="EV502" s="133"/>
      <c r="FF502" s="133"/>
      <c r="FP502" s="133"/>
      <c r="FZ502" s="133"/>
      <c r="GJ502" s="133"/>
      <c r="GT502" s="133"/>
      <c r="HD502" s="133"/>
      <c r="HN502" s="133"/>
      <c r="HX502" s="133"/>
    </row>
    <row xmlns:x14ac="http://schemas.microsoft.com/office/spreadsheetml/2009/9/ac" r="503" s="3" customFormat="true" x14ac:dyDescent="0.25">
      <c r="A503" s="383"/>
      <c r="B503" s="133"/>
      <c r="L503" s="133"/>
      <c r="V503" s="133"/>
      <c r="AF503" s="133"/>
      <c r="AP503" s="133"/>
      <c r="AZ503" s="133"/>
      <c r="BJ503" s="133"/>
      <c r="BT503" s="133"/>
      <c r="CD503" s="133"/>
      <c r="CN503" s="133"/>
      <c r="CX503" s="133"/>
      <c r="DH503" s="133"/>
      <c r="DR503" s="133"/>
      <c r="EB503" s="133"/>
      <c r="EL503" s="133"/>
      <c r="EV503" s="133"/>
      <c r="FF503" s="133"/>
      <c r="FP503" s="133"/>
      <c r="FZ503" s="133"/>
      <c r="GJ503" s="133"/>
      <c r="GT503" s="133"/>
      <c r="HD503" s="133"/>
      <c r="HN503" s="133"/>
      <c r="HX503" s="133"/>
    </row>
    <row xmlns:x14ac="http://schemas.microsoft.com/office/spreadsheetml/2009/9/ac" r="504" s="3" customFormat="true" x14ac:dyDescent="0.25">
      <c r="A504" s="383"/>
      <c r="B504" s="133"/>
      <c r="L504" s="133"/>
      <c r="V504" s="133"/>
      <c r="AF504" s="133"/>
      <c r="AP504" s="133"/>
      <c r="AZ504" s="133"/>
      <c r="BJ504" s="133"/>
      <c r="BT504" s="133"/>
      <c r="CD504" s="133"/>
      <c r="CN504" s="133"/>
      <c r="CX504" s="133"/>
      <c r="DH504" s="133"/>
      <c r="DR504" s="133"/>
      <c r="EB504" s="133"/>
      <c r="EL504" s="133"/>
      <c r="EV504" s="133"/>
      <c r="FF504" s="133"/>
      <c r="FP504" s="133"/>
      <c r="FZ504" s="133"/>
      <c r="GJ504" s="133"/>
      <c r="GT504" s="133"/>
      <c r="HD504" s="133"/>
      <c r="HN504" s="133"/>
      <c r="HX504" s="133"/>
    </row>
    <row xmlns:x14ac="http://schemas.microsoft.com/office/spreadsheetml/2009/9/ac" r="505" s="3" customFormat="true" x14ac:dyDescent="0.25">
      <c r="A505" s="383"/>
      <c r="B505" s="133"/>
      <c r="L505" s="133"/>
      <c r="V505" s="133"/>
      <c r="AF505" s="133"/>
      <c r="AP505" s="133"/>
      <c r="AZ505" s="133"/>
      <c r="BJ505" s="133"/>
      <c r="BT505" s="133"/>
      <c r="CD505" s="133"/>
      <c r="CN505" s="133"/>
      <c r="CX505" s="133"/>
      <c r="DH505" s="133"/>
      <c r="DR505" s="133"/>
      <c r="EB505" s="133"/>
      <c r="EL505" s="133"/>
      <c r="EV505" s="133"/>
      <c r="FF505" s="133"/>
      <c r="FP505" s="133"/>
      <c r="FZ505" s="133"/>
      <c r="GJ505" s="133"/>
      <c r="GT505" s="133"/>
      <c r="HD505" s="133"/>
      <c r="HN505" s="133"/>
      <c r="HX505" s="133"/>
    </row>
    <row xmlns:x14ac="http://schemas.microsoft.com/office/spreadsheetml/2009/9/ac" r="506" s="3" customFormat="true" x14ac:dyDescent="0.25">
      <c r="A506" s="383"/>
      <c r="B506" s="133"/>
      <c r="L506" s="133"/>
      <c r="V506" s="133"/>
      <c r="AF506" s="133"/>
      <c r="AP506" s="133"/>
      <c r="AZ506" s="133"/>
      <c r="BJ506" s="133"/>
      <c r="BT506" s="133"/>
      <c r="CD506" s="133"/>
      <c r="CN506" s="133"/>
      <c r="CX506" s="133"/>
      <c r="DH506" s="133"/>
      <c r="DR506" s="133"/>
      <c r="EB506" s="133"/>
      <c r="EL506" s="133"/>
      <c r="EV506" s="133"/>
      <c r="FF506" s="133"/>
      <c r="FP506" s="133"/>
      <c r="FZ506" s="133"/>
      <c r="GJ506" s="133"/>
      <c r="GT506" s="133"/>
      <c r="HD506" s="133"/>
      <c r="HN506" s="133"/>
      <c r="HX506" s="133"/>
    </row>
    <row xmlns:x14ac="http://schemas.microsoft.com/office/spreadsheetml/2009/9/ac" r="507" s="3" customFormat="true" x14ac:dyDescent="0.25">
      <c r="A507" s="383"/>
      <c r="B507" s="133"/>
      <c r="L507" s="133"/>
      <c r="V507" s="133"/>
      <c r="AF507" s="133"/>
      <c r="AP507" s="133"/>
      <c r="AZ507" s="133"/>
      <c r="BJ507" s="133"/>
      <c r="BT507" s="133"/>
      <c r="CD507" s="133"/>
      <c r="CN507" s="133"/>
      <c r="CX507" s="133"/>
      <c r="DH507" s="133"/>
      <c r="DR507" s="133"/>
      <c r="EB507" s="133"/>
      <c r="EL507" s="133"/>
      <c r="EV507" s="133"/>
      <c r="FF507" s="133"/>
      <c r="FP507" s="133"/>
      <c r="FZ507" s="133"/>
      <c r="GJ507" s="133"/>
      <c r="GT507" s="133"/>
      <c r="HD507" s="133"/>
      <c r="HN507" s="133"/>
      <c r="HX507" s="133"/>
    </row>
    <row xmlns:x14ac="http://schemas.microsoft.com/office/spreadsheetml/2009/9/ac" r="508" s="3" customFormat="true" x14ac:dyDescent="0.25">
      <c r="A508" s="383"/>
      <c r="B508" s="133"/>
      <c r="L508" s="133"/>
      <c r="V508" s="133"/>
      <c r="AF508" s="133"/>
      <c r="AP508" s="133"/>
      <c r="AZ508" s="133"/>
      <c r="BJ508" s="133"/>
      <c r="BT508" s="133"/>
      <c r="CD508" s="133"/>
      <c r="CN508" s="133"/>
      <c r="CX508" s="133"/>
      <c r="DH508" s="133"/>
      <c r="DR508" s="133"/>
      <c r="EB508" s="133"/>
      <c r="EL508" s="133"/>
      <c r="EV508" s="133"/>
      <c r="FF508" s="133"/>
      <c r="FP508" s="133"/>
      <c r="FZ508" s="133"/>
      <c r="GJ508" s="133"/>
      <c r="GT508" s="133"/>
      <c r="HD508" s="133"/>
      <c r="HN508" s="133"/>
      <c r="HX508" s="133"/>
    </row>
    <row xmlns:x14ac="http://schemas.microsoft.com/office/spreadsheetml/2009/9/ac" r="509" s="3" customFormat="true" x14ac:dyDescent="0.25">
      <c r="A509" s="383"/>
      <c r="B509" s="133"/>
      <c r="L509" s="133"/>
      <c r="V509" s="133"/>
      <c r="AF509" s="133"/>
      <c r="AP509" s="133"/>
      <c r="AZ509" s="133"/>
      <c r="BJ509" s="133"/>
      <c r="BT509" s="133"/>
      <c r="CD509" s="133"/>
      <c r="CN509" s="133"/>
      <c r="CX509" s="133"/>
      <c r="DH509" s="133"/>
      <c r="DR509" s="133"/>
      <c r="EB509" s="133"/>
      <c r="EL509" s="133"/>
      <c r="EV509" s="133"/>
      <c r="FF509" s="133"/>
      <c r="FP509" s="133"/>
      <c r="FZ509" s="133"/>
      <c r="GJ509" s="133"/>
      <c r="GT509" s="133"/>
      <c r="HD509" s="133"/>
      <c r="HN509" s="133"/>
      <c r="HX509" s="133"/>
    </row>
    <row xmlns:x14ac="http://schemas.microsoft.com/office/spreadsheetml/2009/9/ac" r="510" s="3" customFormat="true" x14ac:dyDescent="0.25">
      <c r="A510" s="383"/>
      <c r="B510" s="133"/>
      <c r="L510" s="133"/>
      <c r="V510" s="133"/>
      <c r="AF510" s="133"/>
      <c r="AP510" s="133"/>
      <c r="AZ510" s="133"/>
      <c r="BJ510" s="133"/>
      <c r="BT510" s="133"/>
      <c r="CD510" s="133"/>
      <c r="CN510" s="133"/>
      <c r="CX510" s="133"/>
      <c r="DH510" s="133"/>
      <c r="DR510" s="133"/>
      <c r="EB510" s="133"/>
      <c r="EL510" s="133"/>
      <c r="EV510" s="133"/>
      <c r="FF510" s="133"/>
      <c r="FP510" s="133"/>
      <c r="FZ510" s="133"/>
      <c r="GJ510" s="133"/>
      <c r="GT510" s="133"/>
      <c r="HD510" s="133"/>
      <c r="HN510" s="133"/>
      <c r="HX510" s="133"/>
    </row>
    <row xmlns:x14ac="http://schemas.microsoft.com/office/spreadsheetml/2009/9/ac" r="511" s="3" customFormat="true" x14ac:dyDescent="0.25">
      <c r="A511" s="383"/>
      <c r="B511" s="133"/>
      <c r="L511" s="133"/>
      <c r="V511" s="133"/>
      <c r="AF511" s="133"/>
      <c r="AP511" s="133"/>
      <c r="AZ511" s="133"/>
      <c r="BJ511" s="133"/>
      <c r="BT511" s="133"/>
      <c r="CD511" s="133"/>
      <c r="CN511" s="133"/>
      <c r="CX511" s="133"/>
      <c r="DH511" s="133"/>
      <c r="DR511" s="133"/>
      <c r="EB511" s="133"/>
      <c r="EL511" s="133"/>
      <c r="EV511" s="133"/>
      <c r="FF511" s="133"/>
      <c r="FP511" s="133"/>
      <c r="FZ511" s="133"/>
      <c r="GJ511" s="133"/>
      <c r="GT511" s="133"/>
      <c r="HD511" s="133"/>
      <c r="HN511" s="133"/>
      <c r="HX511" s="133"/>
    </row>
    <row xmlns:x14ac="http://schemas.microsoft.com/office/spreadsheetml/2009/9/ac" r="512" s="3" customFormat="true" x14ac:dyDescent="0.25">
      <c r="A512" s="383"/>
      <c r="B512" s="133"/>
      <c r="L512" s="133"/>
      <c r="V512" s="133"/>
      <c r="AF512" s="133"/>
      <c r="AP512" s="133"/>
      <c r="AZ512" s="133"/>
      <c r="BJ512" s="133"/>
      <c r="BT512" s="133"/>
      <c r="CD512" s="133"/>
      <c r="CN512" s="133"/>
      <c r="CX512" s="133"/>
      <c r="DH512" s="133"/>
      <c r="DR512" s="133"/>
      <c r="EB512" s="133"/>
      <c r="EL512" s="133"/>
      <c r="EV512" s="133"/>
      <c r="FF512" s="133"/>
      <c r="FP512" s="133"/>
      <c r="FZ512" s="133"/>
      <c r="GJ512" s="133"/>
      <c r="GT512" s="133"/>
      <c r="HD512" s="133"/>
      <c r="HN512" s="133"/>
      <c r="HX512" s="133"/>
    </row>
    <row xmlns:x14ac="http://schemas.microsoft.com/office/spreadsheetml/2009/9/ac" r="513" s="3" customFormat="true" x14ac:dyDescent="0.25">
      <c r="A513" s="383"/>
      <c r="B513" s="133"/>
      <c r="L513" s="133"/>
      <c r="V513" s="133"/>
      <c r="AF513" s="133"/>
      <c r="AP513" s="133"/>
      <c r="AZ513" s="133"/>
      <c r="BJ513" s="133"/>
      <c r="BT513" s="133"/>
      <c r="CD513" s="133"/>
      <c r="CN513" s="133"/>
      <c r="CX513" s="133"/>
      <c r="DH513" s="133"/>
      <c r="DR513" s="133"/>
      <c r="EB513" s="133"/>
      <c r="EL513" s="133"/>
      <c r="EV513" s="133"/>
      <c r="FF513" s="133"/>
      <c r="FP513" s="133"/>
      <c r="FZ513" s="133"/>
      <c r="GJ513" s="133"/>
      <c r="GT513" s="133"/>
      <c r="HD513" s="133"/>
      <c r="HN513" s="133"/>
      <c r="HX513" s="133"/>
    </row>
    <row xmlns:x14ac="http://schemas.microsoft.com/office/spreadsheetml/2009/9/ac" r="514" s="3" customFormat="true" x14ac:dyDescent="0.25">
      <c r="A514" s="383"/>
      <c r="B514" s="133"/>
      <c r="L514" s="133"/>
      <c r="V514" s="133"/>
      <c r="AF514" s="133"/>
      <c r="AP514" s="133"/>
      <c r="AZ514" s="133"/>
      <c r="BJ514" s="133"/>
      <c r="BT514" s="133"/>
      <c r="CD514" s="133"/>
      <c r="CN514" s="133"/>
      <c r="CX514" s="133"/>
      <c r="DH514" s="133"/>
      <c r="DR514" s="133"/>
      <c r="EB514" s="133"/>
      <c r="EL514" s="133"/>
      <c r="EV514" s="133"/>
      <c r="FF514" s="133"/>
      <c r="FP514" s="133"/>
      <c r="FZ514" s="133"/>
      <c r="GJ514" s="133"/>
      <c r="GT514" s="133"/>
      <c r="HD514" s="133"/>
      <c r="HN514" s="133"/>
      <c r="HX514" s="133"/>
    </row>
    <row xmlns:x14ac="http://schemas.microsoft.com/office/spreadsheetml/2009/9/ac" r="515" s="3" customFormat="true" x14ac:dyDescent="0.25">
      <c r="A515" s="383"/>
      <c r="B515" s="133"/>
      <c r="L515" s="133"/>
      <c r="V515" s="133"/>
      <c r="AF515" s="133"/>
      <c r="AP515" s="133"/>
      <c r="AZ515" s="133"/>
      <c r="BJ515" s="133"/>
      <c r="BT515" s="133"/>
      <c r="CD515" s="133"/>
      <c r="CN515" s="133"/>
      <c r="CX515" s="133"/>
      <c r="DH515" s="133"/>
      <c r="DR515" s="133"/>
      <c r="EB515" s="133"/>
      <c r="EL515" s="133"/>
      <c r="EV515" s="133"/>
      <c r="FF515" s="133"/>
      <c r="FP515" s="133"/>
      <c r="FZ515" s="133"/>
      <c r="GJ515" s="133"/>
      <c r="GT515" s="133"/>
      <c r="HD515" s="133"/>
      <c r="HN515" s="133"/>
      <c r="HX515" s="133"/>
    </row>
    <row xmlns:x14ac="http://schemas.microsoft.com/office/spreadsheetml/2009/9/ac" r="516" s="3" customFormat="true" x14ac:dyDescent="0.25">
      <c r="A516" s="383"/>
      <c r="B516" s="133"/>
      <c r="L516" s="133"/>
      <c r="V516" s="133"/>
      <c r="AF516" s="133"/>
      <c r="AP516" s="133"/>
      <c r="AZ516" s="133"/>
      <c r="BJ516" s="133"/>
      <c r="BT516" s="133"/>
      <c r="CD516" s="133"/>
      <c r="CN516" s="133"/>
      <c r="CX516" s="133"/>
      <c r="DH516" s="133"/>
      <c r="DR516" s="133"/>
      <c r="EB516" s="133"/>
      <c r="EL516" s="133"/>
      <c r="EV516" s="133"/>
      <c r="FF516" s="133"/>
      <c r="FP516" s="133"/>
      <c r="FZ516" s="133"/>
      <c r="GJ516" s="133"/>
      <c r="GT516" s="133"/>
      <c r="HD516" s="133"/>
      <c r="HN516" s="133"/>
      <c r="HX516" s="133"/>
    </row>
    <row xmlns:x14ac="http://schemas.microsoft.com/office/spreadsheetml/2009/9/ac" r="517" s="3" customFormat="true" x14ac:dyDescent="0.25">
      <c r="A517" s="383"/>
      <c r="B517" s="133"/>
      <c r="L517" s="133"/>
      <c r="V517" s="133"/>
      <c r="AF517" s="133"/>
      <c r="AP517" s="133"/>
      <c r="AZ517" s="133"/>
      <c r="BJ517" s="133"/>
      <c r="BT517" s="133"/>
      <c r="CD517" s="133"/>
      <c r="CN517" s="133"/>
      <c r="CX517" s="133"/>
      <c r="DH517" s="133"/>
      <c r="DR517" s="133"/>
      <c r="EB517" s="133"/>
      <c r="EL517" s="133"/>
      <c r="EV517" s="133"/>
      <c r="FF517" s="133"/>
      <c r="FP517" s="133"/>
      <c r="FZ517" s="133"/>
      <c r="GJ517" s="133"/>
      <c r="GT517" s="133"/>
      <c r="HD517" s="133"/>
      <c r="HN517" s="133"/>
      <c r="HX517" s="133"/>
    </row>
    <row xmlns:x14ac="http://schemas.microsoft.com/office/spreadsheetml/2009/9/ac" r="518" s="3" customFormat="true" x14ac:dyDescent="0.25">
      <c r="A518" s="383"/>
      <c r="B518" s="133"/>
      <c r="L518" s="133"/>
      <c r="V518" s="133"/>
      <c r="AF518" s="133"/>
      <c r="AP518" s="133"/>
      <c r="AZ518" s="133"/>
      <c r="BJ518" s="133"/>
      <c r="BT518" s="133"/>
      <c r="CD518" s="133"/>
      <c r="CN518" s="133"/>
      <c r="CX518" s="133"/>
      <c r="DH518" s="133"/>
      <c r="DR518" s="133"/>
      <c r="EB518" s="133"/>
      <c r="EL518" s="133"/>
      <c r="EV518" s="133"/>
      <c r="FF518" s="133"/>
      <c r="FP518" s="133"/>
      <c r="FZ518" s="133"/>
      <c r="GJ518" s="133"/>
      <c r="GT518" s="133"/>
      <c r="HD518" s="133"/>
      <c r="HN518" s="133"/>
      <c r="HX518" s="133"/>
    </row>
    <row xmlns:x14ac="http://schemas.microsoft.com/office/spreadsheetml/2009/9/ac" r="519" s="3" customFormat="true" x14ac:dyDescent="0.25">
      <c r="A519" s="383"/>
      <c r="B519" s="133"/>
      <c r="L519" s="133"/>
      <c r="V519" s="133"/>
      <c r="AF519" s="133"/>
      <c r="AP519" s="133"/>
      <c r="AZ519" s="133"/>
      <c r="BJ519" s="133"/>
      <c r="BT519" s="133"/>
      <c r="CD519" s="133"/>
      <c r="CN519" s="133"/>
      <c r="CX519" s="133"/>
      <c r="DH519" s="133"/>
      <c r="DR519" s="133"/>
      <c r="EB519" s="133"/>
      <c r="EL519" s="133"/>
      <c r="EV519" s="133"/>
      <c r="FF519" s="133"/>
      <c r="FP519" s="133"/>
      <c r="FZ519" s="133"/>
      <c r="GJ519" s="133"/>
      <c r="GT519" s="133"/>
      <c r="HD519" s="133"/>
      <c r="HN519" s="133"/>
      <c r="HX519" s="133"/>
    </row>
    <row xmlns:x14ac="http://schemas.microsoft.com/office/spreadsheetml/2009/9/ac" r="520" s="3" customFormat="true" x14ac:dyDescent="0.25">
      <c r="A520" s="383"/>
      <c r="B520" s="133"/>
      <c r="L520" s="133"/>
      <c r="V520" s="133"/>
      <c r="AF520" s="133"/>
      <c r="AP520" s="133"/>
      <c r="AZ520" s="133"/>
      <c r="BJ520" s="133"/>
      <c r="BT520" s="133"/>
      <c r="CD520" s="133"/>
      <c r="CN520" s="133"/>
      <c r="CX520" s="133"/>
      <c r="DH520" s="133"/>
      <c r="DR520" s="133"/>
      <c r="EB520" s="133"/>
      <c r="EL520" s="133"/>
      <c r="EV520" s="133"/>
      <c r="FF520" s="133"/>
      <c r="FP520" s="133"/>
      <c r="FZ520" s="133"/>
      <c r="GJ520" s="133"/>
      <c r="GT520" s="133"/>
      <c r="HD520" s="133"/>
      <c r="HN520" s="133"/>
      <c r="HX520" s="133"/>
    </row>
    <row xmlns:x14ac="http://schemas.microsoft.com/office/spreadsheetml/2009/9/ac" r="521" s="3" customFormat="true" x14ac:dyDescent="0.25">
      <c r="A521" s="383"/>
      <c r="B521" s="133"/>
      <c r="L521" s="133"/>
      <c r="V521" s="133"/>
      <c r="AF521" s="133"/>
      <c r="AP521" s="133"/>
      <c r="AZ521" s="133"/>
      <c r="BJ521" s="133"/>
      <c r="BT521" s="133"/>
      <c r="CD521" s="133"/>
      <c r="CN521" s="133"/>
      <c r="CX521" s="133"/>
      <c r="DH521" s="133"/>
      <c r="DR521" s="133"/>
      <c r="EB521" s="133"/>
      <c r="EL521" s="133"/>
      <c r="EV521" s="133"/>
      <c r="FF521" s="133"/>
      <c r="FP521" s="133"/>
      <c r="FZ521" s="133"/>
      <c r="GJ521" s="133"/>
      <c r="GT521" s="133"/>
      <c r="HD521" s="133"/>
      <c r="HN521" s="133"/>
      <c r="HX521" s="133"/>
    </row>
    <row xmlns:x14ac="http://schemas.microsoft.com/office/spreadsheetml/2009/9/ac" r="522" s="3" customFormat="true" x14ac:dyDescent="0.25">
      <c r="A522" s="383"/>
      <c r="B522" s="133"/>
      <c r="L522" s="133"/>
      <c r="V522" s="133"/>
      <c r="AF522" s="133"/>
      <c r="AP522" s="133"/>
      <c r="AZ522" s="133"/>
      <c r="BJ522" s="133"/>
      <c r="BT522" s="133"/>
      <c r="CD522" s="133"/>
      <c r="CN522" s="133"/>
      <c r="CX522" s="133"/>
      <c r="DH522" s="133"/>
      <c r="DR522" s="133"/>
      <c r="EB522" s="133"/>
      <c r="EL522" s="133"/>
      <c r="EV522" s="133"/>
      <c r="FF522" s="133"/>
      <c r="FP522" s="133"/>
      <c r="FZ522" s="133"/>
      <c r="GJ522" s="133"/>
      <c r="GT522" s="133"/>
      <c r="HD522" s="133"/>
      <c r="HN522" s="133"/>
      <c r="HX522" s="133"/>
    </row>
    <row xmlns:x14ac="http://schemas.microsoft.com/office/spreadsheetml/2009/9/ac" r="523" s="3" customFormat="true" x14ac:dyDescent="0.25">
      <c r="A523" s="383"/>
      <c r="B523" s="133"/>
      <c r="L523" s="133"/>
      <c r="V523" s="133"/>
      <c r="AF523" s="133"/>
      <c r="AP523" s="133"/>
      <c r="AZ523" s="133"/>
      <c r="BJ523" s="133"/>
      <c r="BT523" s="133"/>
      <c r="CD523" s="133"/>
      <c r="CN523" s="133"/>
      <c r="CX523" s="133"/>
      <c r="DH523" s="133"/>
      <c r="DR523" s="133"/>
      <c r="EB523" s="133"/>
      <c r="EL523" s="133"/>
      <c r="EV523" s="133"/>
      <c r="FF523" s="133"/>
      <c r="FP523" s="133"/>
      <c r="FZ523" s="133"/>
      <c r="GJ523" s="133"/>
      <c r="GT523" s="133"/>
      <c r="HD523" s="133"/>
      <c r="HN523" s="133"/>
      <c r="HX523" s="133"/>
    </row>
    <row xmlns:x14ac="http://schemas.microsoft.com/office/spreadsheetml/2009/9/ac" r="524" s="3" customFormat="true" x14ac:dyDescent="0.25">
      <c r="A524" s="383"/>
      <c r="B524" s="133"/>
      <c r="L524" s="133"/>
      <c r="V524" s="133"/>
      <c r="AF524" s="133"/>
      <c r="AP524" s="133"/>
      <c r="AZ524" s="133"/>
      <c r="BJ524" s="133"/>
      <c r="BT524" s="133"/>
      <c r="CD524" s="133"/>
      <c r="CN524" s="133"/>
      <c r="CX524" s="133"/>
      <c r="DH524" s="133"/>
      <c r="DR524" s="133"/>
      <c r="EB524" s="133"/>
      <c r="EL524" s="133"/>
      <c r="EV524" s="133"/>
      <c r="FF524" s="133"/>
      <c r="FP524" s="133"/>
      <c r="FZ524" s="133"/>
      <c r="GJ524" s="133"/>
      <c r="GT524" s="133"/>
      <c r="HD524" s="133"/>
      <c r="HN524" s="133"/>
      <c r="HX524" s="133"/>
    </row>
    <row xmlns:x14ac="http://schemas.microsoft.com/office/spreadsheetml/2009/9/ac" r="525" s="3" customFormat="true" x14ac:dyDescent="0.25">
      <c r="A525" s="383"/>
      <c r="B525" s="133"/>
      <c r="L525" s="133"/>
      <c r="V525" s="133"/>
      <c r="AF525" s="133"/>
      <c r="AP525" s="133"/>
      <c r="AZ525" s="133"/>
      <c r="BJ525" s="133"/>
      <c r="BT525" s="133"/>
      <c r="CD525" s="133"/>
      <c r="CN525" s="133"/>
      <c r="CX525" s="133"/>
      <c r="DH525" s="133"/>
      <c r="DR525" s="133"/>
      <c r="EB525" s="133"/>
      <c r="EL525" s="133"/>
      <c r="EV525" s="133"/>
      <c r="FF525" s="133"/>
      <c r="FP525" s="133"/>
      <c r="FZ525" s="133"/>
      <c r="GJ525" s="133"/>
      <c r="GT525" s="133"/>
      <c r="HD525" s="133"/>
      <c r="HN525" s="133"/>
      <c r="HX525" s="133"/>
    </row>
    <row xmlns:x14ac="http://schemas.microsoft.com/office/spreadsheetml/2009/9/ac" r="526" s="3" customFormat="true" x14ac:dyDescent="0.25">
      <c r="A526" s="383"/>
      <c r="B526" s="133"/>
      <c r="L526" s="133"/>
      <c r="V526" s="133"/>
      <c r="AF526" s="133"/>
      <c r="AP526" s="133"/>
      <c r="AZ526" s="133"/>
      <c r="BJ526" s="133"/>
      <c r="BT526" s="133"/>
      <c r="CD526" s="133"/>
      <c r="CN526" s="133"/>
      <c r="CX526" s="133"/>
      <c r="DH526" s="133"/>
      <c r="DR526" s="133"/>
      <c r="EB526" s="133"/>
      <c r="EL526" s="133"/>
      <c r="EV526" s="133"/>
      <c r="FF526" s="133"/>
      <c r="FP526" s="133"/>
      <c r="FZ526" s="133"/>
      <c r="GJ526" s="133"/>
      <c r="GT526" s="133"/>
      <c r="HD526" s="133"/>
      <c r="HN526" s="133"/>
      <c r="HX526" s="133"/>
    </row>
    <row xmlns:x14ac="http://schemas.microsoft.com/office/spreadsheetml/2009/9/ac" r="527" s="3" customFormat="true" x14ac:dyDescent="0.25">
      <c r="A527" s="383"/>
      <c r="B527" s="133"/>
      <c r="L527" s="133"/>
      <c r="V527" s="133"/>
      <c r="AF527" s="133"/>
      <c r="AP527" s="133"/>
      <c r="AZ527" s="133"/>
      <c r="BJ527" s="133"/>
      <c r="BT527" s="133"/>
      <c r="CD527" s="133"/>
      <c r="CN527" s="133"/>
      <c r="CX527" s="133"/>
      <c r="DH527" s="133"/>
      <c r="DR527" s="133"/>
      <c r="EB527" s="133"/>
      <c r="EL527" s="133"/>
      <c r="EV527" s="133"/>
      <c r="FF527" s="133"/>
      <c r="FP527" s="133"/>
      <c r="FZ527" s="133"/>
      <c r="GJ527" s="133"/>
      <c r="GT527" s="133"/>
      <c r="HD527" s="133"/>
      <c r="HN527" s="133"/>
      <c r="HX527" s="133"/>
    </row>
    <row xmlns:x14ac="http://schemas.microsoft.com/office/spreadsheetml/2009/9/ac" r="528" s="3" customFormat="true" x14ac:dyDescent="0.25">
      <c r="A528" s="383"/>
      <c r="B528" s="133"/>
      <c r="L528" s="133"/>
      <c r="V528" s="133"/>
      <c r="AF528" s="133"/>
      <c r="AP528" s="133"/>
      <c r="AZ528" s="133"/>
      <c r="BJ528" s="133"/>
      <c r="BT528" s="133"/>
      <c r="CD528" s="133"/>
      <c r="CN528" s="133"/>
      <c r="CX528" s="133"/>
      <c r="DH528" s="133"/>
      <c r="DR528" s="133"/>
      <c r="EB528" s="133"/>
      <c r="EL528" s="133"/>
      <c r="EV528" s="133"/>
      <c r="FF528" s="133"/>
      <c r="FP528" s="133"/>
      <c r="FZ528" s="133"/>
      <c r="GJ528" s="133"/>
      <c r="GT528" s="133"/>
      <c r="HD528" s="133"/>
      <c r="HN528" s="133"/>
      <c r="HX528" s="133"/>
    </row>
    <row xmlns:x14ac="http://schemas.microsoft.com/office/spreadsheetml/2009/9/ac" r="529" s="3" customFormat="true" x14ac:dyDescent="0.25">
      <c r="A529" s="383"/>
      <c r="B529" s="133"/>
      <c r="L529" s="133"/>
      <c r="V529" s="133"/>
      <c r="AF529" s="133"/>
      <c r="AP529" s="133"/>
      <c r="AZ529" s="133"/>
      <c r="BJ529" s="133"/>
      <c r="BT529" s="133"/>
      <c r="CD529" s="133"/>
      <c r="CN529" s="133"/>
      <c r="CX529" s="133"/>
      <c r="DH529" s="133"/>
      <c r="DR529" s="133"/>
      <c r="EB529" s="133"/>
      <c r="EL529" s="133"/>
      <c r="EV529" s="133"/>
      <c r="FF529" s="133"/>
      <c r="FP529" s="133"/>
      <c r="FZ529" s="133"/>
      <c r="GJ529" s="133"/>
      <c r="GT529" s="133"/>
      <c r="HD529" s="133"/>
      <c r="HN529" s="133"/>
      <c r="HX529" s="133"/>
    </row>
    <row xmlns:x14ac="http://schemas.microsoft.com/office/spreadsheetml/2009/9/ac" r="530" s="3" customFormat="true" x14ac:dyDescent="0.25">
      <c r="A530" s="383"/>
      <c r="B530" s="133"/>
      <c r="L530" s="133"/>
      <c r="V530" s="133"/>
      <c r="AF530" s="133"/>
      <c r="AP530" s="133"/>
      <c r="AZ530" s="133"/>
      <c r="BJ530" s="133"/>
      <c r="BT530" s="133"/>
      <c r="CD530" s="133"/>
      <c r="CN530" s="133"/>
      <c r="CX530" s="133"/>
      <c r="DH530" s="133"/>
      <c r="DR530" s="133"/>
      <c r="EB530" s="133"/>
      <c r="EL530" s="133"/>
      <c r="EV530" s="133"/>
      <c r="FF530" s="133"/>
      <c r="FP530" s="133"/>
      <c r="FZ530" s="133"/>
      <c r="GJ530" s="133"/>
      <c r="GT530" s="133"/>
      <c r="HD530" s="133"/>
      <c r="HN530" s="133"/>
      <c r="HX530" s="133"/>
    </row>
    <row xmlns:x14ac="http://schemas.microsoft.com/office/spreadsheetml/2009/9/ac" r="531" s="3" customFormat="true" x14ac:dyDescent="0.25">
      <c r="A531" s="383"/>
      <c r="B531" s="133"/>
      <c r="L531" s="133"/>
      <c r="V531" s="133"/>
      <c r="AF531" s="133"/>
      <c r="AP531" s="133"/>
      <c r="AZ531" s="133"/>
      <c r="BJ531" s="133"/>
      <c r="BT531" s="133"/>
      <c r="CD531" s="133"/>
      <c r="CN531" s="133"/>
      <c r="CX531" s="133"/>
      <c r="DH531" s="133"/>
      <c r="DR531" s="133"/>
      <c r="EB531" s="133"/>
      <c r="EL531" s="133"/>
      <c r="EV531" s="133"/>
      <c r="FF531" s="133"/>
      <c r="FP531" s="133"/>
      <c r="FZ531" s="133"/>
      <c r="GJ531" s="133"/>
      <c r="GT531" s="133"/>
      <c r="HD531" s="133"/>
      <c r="HN531" s="133"/>
      <c r="HX531" s="133"/>
    </row>
    <row xmlns:x14ac="http://schemas.microsoft.com/office/spreadsheetml/2009/9/ac" r="532" s="3" customFormat="true" x14ac:dyDescent="0.25">
      <c r="A532" s="383"/>
      <c r="B532" s="133"/>
      <c r="L532" s="133"/>
      <c r="V532" s="133"/>
      <c r="AF532" s="133"/>
      <c r="AP532" s="133"/>
      <c r="AZ532" s="133"/>
      <c r="BJ532" s="133"/>
      <c r="BT532" s="133"/>
      <c r="CD532" s="133"/>
      <c r="CN532" s="133"/>
      <c r="CX532" s="133"/>
      <c r="DH532" s="133"/>
      <c r="DR532" s="133"/>
      <c r="EB532" s="133"/>
      <c r="EL532" s="133"/>
      <c r="EV532" s="133"/>
      <c r="FF532" s="133"/>
      <c r="FP532" s="133"/>
      <c r="FZ532" s="133"/>
      <c r="GJ532" s="133"/>
      <c r="GT532" s="133"/>
      <c r="HD532" s="133"/>
      <c r="HN532" s="133"/>
      <c r="HX532" s="133"/>
    </row>
    <row xmlns:x14ac="http://schemas.microsoft.com/office/spreadsheetml/2009/9/ac" r="533" s="3" customFormat="true" x14ac:dyDescent="0.25">
      <c r="A533" s="383"/>
      <c r="B533" s="133"/>
      <c r="L533" s="133"/>
      <c r="V533" s="133"/>
      <c r="AF533" s="133"/>
      <c r="AP533" s="133"/>
      <c r="AZ533" s="133"/>
      <c r="BJ533" s="133"/>
      <c r="BT533" s="133"/>
      <c r="CD533" s="133"/>
      <c r="CN533" s="133"/>
      <c r="CX533" s="133"/>
      <c r="DH533" s="133"/>
      <c r="DR533" s="133"/>
      <c r="EB533" s="133"/>
      <c r="EL533" s="133"/>
      <c r="EV533" s="133"/>
      <c r="FF533" s="133"/>
      <c r="FP533" s="133"/>
      <c r="FZ533" s="133"/>
      <c r="GJ533" s="133"/>
      <c r="GT533" s="133"/>
      <c r="HD533" s="133"/>
      <c r="HN533" s="133"/>
      <c r="HX533" s="133"/>
    </row>
    <row xmlns:x14ac="http://schemas.microsoft.com/office/spreadsheetml/2009/9/ac" r="534" s="3" customFormat="true" x14ac:dyDescent="0.25">
      <c r="A534" s="383"/>
      <c r="B534" s="133"/>
      <c r="L534" s="133"/>
      <c r="V534" s="133"/>
      <c r="AF534" s="133"/>
      <c r="AP534" s="133"/>
      <c r="AZ534" s="133"/>
      <c r="BJ534" s="133"/>
      <c r="BT534" s="133"/>
      <c r="CD534" s="133"/>
      <c r="CN534" s="133"/>
      <c r="CX534" s="133"/>
      <c r="DH534" s="133"/>
      <c r="DR534" s="133"/>
      <c r="EB534" s="133"/>
      <c r="EL534" s="133"/>
      <c r="EV534" s="133"/>
      <c r="FF534" s="133"/>
      <c r="FP534" s="133"/>
      <c r="FZ534" s="133"/>
      <c r="GJ534" s="133"/>
      <c r="GT534" s="133"/>
      <c r="HD534" s="133"/>
      <c r="HN534" s="133"/>
      <c r="HX534" s="133"/>
    </row>
    <row xmlns:x14ac="http://schemas.microsoft.com/office/spreadsheetml/2009/9/ac" r="535" s="3" customFormat="true" x14ac:dyDescent="0.25">
      <c r="A535" s="383"/>
      <c r="B535" s="133"/>
      <c r="L535" s="133"/>
      <c r="V535" s="133"/>
      <c r="AF535" s="133"/>
      <c r="AP535" s="133"/>
      <c r="AZ535" s="133"/>
      <c r="BJ535" s="133"/>
      <c r="BT535" s="133"/>
      <c r="CD535" s="133"/>
      <c r="CN535" s="133"/>
      <c r="CX535" s="133"/>
      <c r="DH535" s="133"/>
      <c r="DR535" s="133"/>
      <c r="EB535" s="133"/>
      <c r="EL535" s="133"/>
      <c r="EV535" s="133"/>
      <c r="FF535" s="133"/>
      <c r="FP535" s="133"/>
      <c r="FZ535" s="133"/>
      <c r="GJ535" s="133"/>
      <c r="GT535" s="133"/>
      <c r="HD535" s="133"/>
      <c r="HN535" s="133"/>
      <c r="HX535" s="133"/>
    </row>
    <row xmlns:x14ac="http://schemas.microsoft.com/office/spreadsheetml/2009/9/ac" r="536" s="3" customFormat="true" x14ac:dyDescent="0.25">
      <c r="A536" s="383"/>
      <c r="B536" s="133"/>
      <c r="L536" s="133"/>
      <c r="V536" s="133"/>
      <c r="AF536" s="133"/>
      <c r="AP536" s="133"/>
      <c r="AZ536" s="133"/>
      <c r="BJ536" s="133"/>
      <c r="BT536" s="133"/>
      <c r="CD536" s="133"/>
      <c r="CN536" s="133"/>
      <c r="CX536" s="133"/>
      <c r="DH536" s="133"/>
      <c r="DR536" s="133"/>
      <c r="EB536" s="133"/>
      <c r="EL536" s="133"/>
      <c r="EV536" s="133"/>
      <c r="FF536" s="133"/>
      <c r="FP536" s="133"/>
      <c r="FZ536" s="133"/>
      <c r="GJ536" s="133"/>
      <c r="GT536" s="133"/>
      <c r="HD536" s="133"/>
      <c r="HN536" s="133"/>
      <c r="HX536" s="133"/>
    </row>
    <row xmlns:x14ac="http://schemas.microsoft.com/office/spreadsheetml/2009/9/ac" r="537" s="3" customFormat="true" x14ac:dyDescent="0.25">
      <c r="A537" s="383"/>
      <c r="B537" s="133"/>
      <c r="L537" s="133"/>
      <c r="V537" s="133"/>
      <c r="AF537" s="133"/>
      <c r="AP537" s="133"/>
      <c r="AZ537" s="133"/>
      <c r="BJ537" s="133"/>
      <c r="BT537" s="133"/>
      <c r="CD537" s="133"/>
      <c r="CN537" s="133"/>
      <c r="CX537" s="133"/>
      <c r="DH537" s="133"/>
      <c r="DR537" s="133"/>
      <c r="EB537" s="133"/>
      <c r="EL537" s="133"/>
      <c r="EV537" s="133"/>
      <c r="FF537" s="133"/>
      <c r="FP537" s="133"/>
      <c r="FZ537" s="133"/>
      <c r="GJ537" s="133"/>
      <c r="GT537" s="133"/>
      <c r="HD537" s="133"/>
      <c r="HN537" s="133"/>
      <c r="HX537" s="133"/>
    </row>
    <row xmlns:x14ac="http://schemas.microsoft.com/office/spreadsheetml/2009/9/ac" r="538" s="3" customFormat="true" x14ac:dyDescent="0.25">
      <c r="A538" s="383"/>
      <c r="B538" s="133"/>
      <c r="L538" s="133"/>
      <c r="V538" s="133"/>
      <c r="AF538" s="133"/>
      <c r="AP538" s="133"/>
      <c r="AZ538" s="133"/>
      <c r="BJ538" s="133"/>
      <c r="BT538" s="133"/>
      <c r="CD538" s="133"/>
      <c r="CN538" s="133"/>
      <c r="CX538" s="133"/>
      <c r="DH538" s="133"/>
      <c r="DR538" s="133"/>
      <c r="EB538" s="133"/>
      <c r="EL538" s="133"/>
      <c r="EV538" s="133"/>
      <c r="FF538" s="133"/>
      <c r="FP538" s="133"/>
      <c r="FZ538" s="133"/>
      <c r="GJ538" s="133"/>
      <c r="GT538" s="133"/>
      <c r="HD538" s="133"/>
      <c r="HN538" s="133"/>
      <c r="HX538" s="133"/>
    </row>
    <row xmlns:x14ac="http://schemas.microsoft.com/office/spreadsheetml/2009/9/ac" r="539" s="3" customFormat="true" x14ac:dyDescent="0.25">
      <c r="A539" s="383"/>
      <c r="B539" s="133"/>
      <c r="L539" s="133"/>
      <c r="V539" s="133"/>
      <c r="AF539" s="133"/>
      <c r="AP539" s="133"/>
      <c r="AZ539" s="133"/>
      <c r="BJ539" s="133"/>
      <c r="BT539" s="133"/>
      <c r="CD539" s="133"/>
      <c r="CN539" s="133"/>
      <c r="CX539" s="133"/>
      <c r="DH539" s="133"/>
      <c r="DR539" s="133"/>
      <c r="EB539" s="133"/>
      <c r="EL539" s="133"/>
      <c r="EV539" s="133"/>
      <c r="FF539" s="133"/>
      <c r="FP539" s="133"/>
      <c r="FZ539" s="133"/>
      <c r="GJ539" s="133"/>
      <c r="GT539" s="133"/>
      <c r="HD539" s="133"/>
      <c r="HN539" s="133"/>
      <c r="HX539" s="133"/>
    </row>
    <row xmlns:x14ac="http://schemas.microsoft.com/office/spreadsheetml/2009/9/ac" r="540" s="3" customFormat="true" x14ac:dyDescent="0.25">
      <c r="A540" s="383"/>
      <c r="B540" s="133"/>
      <c r="L540" s="133"/>
      <c r="V540" s="133"/>
      <c r="AF540" s="133"/>
      <c r="AP540" s="133"/>
      <c r="AZ540" s="133"/>
      <c r="BJ540" s="133"/>
      <c r="BT540" s="133"/>
      <c r="CD540" s="133"/>
      <c r="CN540" s="133"/>
      <c r="CX540" s="133"/>
      <c r="DH540" s="133"/>
      <c r="DR540" s="133"/>
      <c r="EB540" s="133"/>
      <c r="EL540" s="133"/>
      <c r="EV540" s="133"/>
      <c r="FF540" s="133"/>
      <c r="FP540" s="133"/>
      <c r="FZ540" s="133"/>
      <c r="GJ540" s="133"/>
      <c r="GT540" s="133"/>
      <c r="HD540" s="133"/>
      <c r="HN540" s="133"/>
      <c r="HX540" s="133"/>
    </row>
    <row xmlns:x14ac="http://schemas.microsoft.com/office/spreadsheetml/2009/9/ac" r="541" s="3" customFormat="true" x14ac:dyDescent="0.25">
      <c r="A541" s="383"/>
      <c r="B541" s="133"/>
      <c r="L541" s="133"/>
      <c r="V541" s="133"/>
      <c r="AF541" s="133"/>
      <c r="AP541" s="133"/>
      <c r="AZ541" s="133"/>
      <c r="BJ541" s="133"/>
      <c r="BT541" s="133"/>
      <c r="CD541" s="133"/>
      <c r="CN541" s="133"/>
      <c r="CX541" s="133"/>
      <c r="DH541" s="133"/>
      <c r="DR541" s="133"/>
      <c r="EB541" s="133"/>
      <c r="EL541" s="133"/>
      <c r="EV541" s="133"/>
      <c r="FF541" s="133"/>
      <c r="FP541" s="133"/>
      <c r="FZ541" s="133"/>
      <c r="GJ541" s="133"/>
      <c r="GT541" s="133"/>
      <c r="HD541" s="133"/>
      <c r="HN541" s="133"/>
      <c r="HX541" s="133"/>
    </row>
    <row xmlns:x14ac="http://schemas.microsoft.com/office/spreadsheetml/2009/9/ac" r="542" s="3" customFormat="true" x14ac:dyDescent="0.25">
      <c r="A542" s="383"/>
      <c r="B542" s="133"/>
      <c r="L542" s="133"/>
      <c r="V542" s="133"/>
      <c r="AF542" s="133"/>
      <c r="AP542" s="133"/>
      <c r="AZ542" s="133"/>
      <c r="BJ542" s="133"/>
      <c r="BT542" s="133"/>
      <c r="CD542" s="133"/>
      <c r="CN542" s="133"/>
      <c r="CX542" s="133"/>
      <c r="DH542" s="133"/>
      <c r="DR542" s="133"/>
      <c r="EB542" s="133"/>
      <c r="EL542" s="133"/>
      <c r="EV542" s="133"/>
      <c r="FF542" s="133"/>
      <c r="FP542" s="133"/>
      <c r="FZ542" s="133"/>
      <c r="GJ542" s="133"/>
      <c r="GT542" s="133"/>
      <c r="HD542" s="133"/>
      <c r="HN542" s="133"/>
      <c r="HX542" s="133"/>
    </row>
    <row xmlns:x14ac="http://schemas.microsoft.com/office/spreadsheetml/2009/9/ac" r="543" s="3" customFormat="true" x14ac:dyDescent="0.25">
      <c r="A543" s="383"/>
      <c r="B543" s="133"/>
      <c r="L543" s="133"/>
      <c r="V543" s="133"/>
      <c r="AF543" s="133"/>
      <c r="AP543" s="133"/>
      <c r="AZ543" s="133"/>
      <c r="BJ543" s="133"/>
      <c r="BT543" s="133"/>
      <c r="CD543" s="133"/>
      <c r="CN543" s="133"/>
      <c r="CX543" s="133"/>
      <c r="DH543" s="133"/>
      <c r="DR543" s="133"/>
      <c r="EB543" s="133"/>
      <c r="EL543" s="133"/>
      <c r="EV543" s="133"/>
      <c r="FF543" s="133"/>
      <c r="FP543" s="133"/>
      <c r="FZ543" s="133"/>
      <c r="GJ543" s="133"/>
      <c r="GT543" s="133"/>
      <c r="HD543" s="133"/>
      <c r="HN543" s="133"/>
      <c r="HX543" s="133"/>
    </row>
    <row xmlns:x14ac="http://schemas.microsoft.com/office/spreadsheetml/2009/9/ac" r="544" s="3" customFormat="true" x14ac:dyDescent="0.25">
      <c r="A544" s="383"/>
      <c r="B544" s="133"/>
      <c r="L544" s="133"/>
      <c r="V544" s="133"/>
      <c r="AF544" s="133"/>
      <c r="AP544" s="133"/>
      <c r="AZ544" s="133"/>
      <c r="BJ544" s="133"/>
      <c r="BT544" s="133"/>
      <c r="CD544" s="133"/>
      <c r="CN544" s="133"/>
      <c r="CX544" s="133"/>
      <c r="DH544" s="133"/>
      <c r="DR544" s="133"/>
      <c r="EB544" s="133"/>
      <c r="EL544" s="133"/>
      <c r="EV544" s="133"/>
      <c r="FF544" s="133"/>
      <c r="FP544" s="133"/>
      <c r="FZ544" s="133"/>
      <c r="GJ544" s="133"/>
      <c r="GT544" s="133"/>
      <c r="HD544" s="133"/>
      <c r="HN544" s="133"/>
      <c r="HX544" s="133"/>
    </row>
    <row xmlns:x14ac="http://schemas.microsoft.com/office/spreadsheetml/2009/9/ac" r="545" s="3" customFormat="true" x14ac:dyDescent="0.25">
      <c r="A545" s="383"/>
      <c r="B545" s="133"/>
      <c r="L545" s="133"/>
      <c r="V545" s="133"/>
      <c r="AF545" s="133"/>
      <c r="AP545" s="133"/>
      <c r="AZ545" s="133"/>
      <c r="BJ545" s="133"/>
      <c r="BT545" s="133"/>
      <c r="CD545" s="133"/>
      <c r="CN545" s="133"/>
      <c r="CX545" s="133"/>
      <c r="DH545" s="133"/>
      <c r="DR545" s="133"/>
      <c r="EB545" s="133"/>
      <c r="EL545" s="133"/>
      <c r="EV545" s="133"/>
      <c r="FF545" s="133"/>
      <c r="FP545" s="133"/>
      <c r="FZ545" s="133"/>
      <c r="GJ545" s="133"/>
      <c r="GT545" s="133"/>
      <c r="HD545" s="133"/>
      <c r="HN545" s="133"/>
      <c r="HX545" s="133"/>
    </row>
    <row xmlns:x14ac="http://schemas.microsoft.com/office/spreadsheetml/2009/9/ac" r="546" s="3" customFormat="true" x14ac:dyDescent="0.25">
      <c r="A546" s="383"/>
      <c r="B546" s="133"/>
      <c r="L546" s="133"/>
      <c r="V546" s="133"/>
      <c r="AF546" s="133"/>
      <c r="AP546" s="133"/>
      <c r="AZ546" s="133"/>
      <c r="BJ546" s="133"/>
      <c r="BT546" s="133"/>
      <c r="CD546" s="133"/>
      <c r="CN546" s="133"/>
      <c r="CX546" s="133"/>
      <c r="DH546" s="133"/>
      <c r="DR546" s="133"/>
      <c r="EB546" s="133"/>
      <c r="EL546" s="133"/>
      <c r="EV546" s="133"/>
      <c r="FF546" s="133"/>
      <c r="FP546" s="133"/>
      <c r="FZ546" s="133"/>
      <c r="GJ546" s="133"/>
      <c r="GT546" s="133"/>
      <c r="HD546" s="133"/>
      <c r="HN546" s="133"/>
      <c r="HX546" s="133"/>
    </row>
    <row xmlns:x14ac="http://schemas.microsoft.com/office/spreadsheetml/2009/9/ac" r="547" s="3" customFormat="true" x14ac:dyDescent="0.25">
      <c r="A547" s="383"/>
      <c r="B547" s="133"/>
      <c r="L547" s="133"/>
      <c r="V547" s="133"/>
      <c r="AF547" s="133"/>
      <c r="AP547" s="133"/>
      <c r="AZ547" s="133"/>
      <c r="BJ547" s="133"/>
      <c r="BT547" s="133"/>
      <c r="CD547" s="133"/>
      <c r="CN547" s="133"/>
      <c r="CX547" s="133"/>
      <c r="DH547" s="133"/>
      <c r="DR547" s="133"/>
      <c r="EB547" s="133"/>
      <c r="EL547" s="133"/>
      <c r="EV547" s="133"/>
      <c r="FF547" s="133"/>
      <c r="FP547" s="133"/>
      <c r="FZ547" s="133"/>
      <c r="GJ547" s="133"/>
      <c r="GT547" s="133"/>
      <c r="HD547" s="133"/>
      <c r="HN547" s="133"/>
      <c r="HX547" s="133"/>
    </row>
    <row xmlns:x14ac="http://schemas.microsoft.com/office/spreadsheetml/2009/9/ac" r="548" s="3" customFormat="true" x14ac:dyDescent="0.25">
      <c r="A548" s="383"/>
      <c r="B548" s="133"/>
      <c r="L548" s="133"/>
      <c r="V548" s="133"/>
      <c r="AF548" s="133"/>
      <c r="AP548" s="133"/>
      <c r="AZ548" s="133"/>
      <c r="BJ548" s="133"/>
      <c r="BT548" s="133"/>
      <c r="CD548" s="133"/>
      <c r="CN548" s="133"/>
      <c r="CX548" s="133"/>
      <c r="DH548" s="133"/>
      <c r="DR548" s="133"/>
      <c r="EB548" s="133"/>
      <c r="EL548" s="133"/>
      <c r="EV548" s="133"/>
      <c r="FF548" s="133"/>
      <c r="FP548" s="133"/>
      <c r="FZ548" s="133"/>
      <c r="GJ548" s="133"/>
      <c r="GT548" s="133"/>
      <c r="HD548" s="133"/>
      <c r="HN548" s="133"/>
      <c r="HX548" s="133"/>
    </row>
    <row xmlns:x14ac="http://schemas.microsoft.com/office/spreadsheetml/2009/9/ac" r="549" s="3" customFormat="true" x14ac:dyDescent="0.25">
      <c r="A549" s="383"/>
      <c r="B549" s="133"/>
      <c r="L549" s="133"/>
      <c r="V549" s="133"/>
      <c r="AF549" s="133"/>
      <c r="AP549" s="133"/>
      <c r="AZ549" s="133"/>
      <c r="BJ549" s="133"/>
      <c r="BT549" s="133"/>
      <c r="CD549" s="133"/>
      <c r="CN549" s="133"/>
      <c r="CX549" s="133"/>
      <c r="DH549" s="133"/>
      <c r="DR549" s="133"/>
      <c r="EB549" s="133"/>
      <c r="EL549" s="133"/>
      <c r="EV549" s="133"/>
      <c r="FF549" s="133"/>
      <c r="FP549" s="133"/>
      <c r="FZ549" s="133"/>
      <c r="GJ549" s="133"/>
      <c r="GT549" s="133"/>
      <c r="HD549" s="133"/>
      <c r="HN549" s="133"/>
      <c r="HX549" s="133"/>
    </row>
    <row xmlns:x14ac="http://schemas.microsoft.com/office/spreadsheetml/2009/9/ac" r="550" s="3" customFormat="true" x14ac:dyDescent="0.25">
      <c r="A550" s="383"/>
      <c r="B550" s="133"/>
      <c r="L550" s="133"/>
      <c r="V550" s="133"/>
      <c r="AF550" s="133"/>
      <c r="AP550" s="133"/>
      <c r="AZ550" s="133"/>
      <c r="BJ550" s="133"/>
      <c r="BT550" s="133"/>
      <c r="CD550" s="133"/>
      <c r="CN550" s="133"/>
      <c r="CX550" s="133"/>
      <c r="DH550" s="133"/>
      <c r="DR550" s="133"/>
      <c r="EB550" s="133"/>
      <c r="EL550" s="133"/>
      <c r="EV550" s="133"/>
      <c r="FF550" s="133"/>
      <c r="FP550" s="133"/>
      <c r="FZ550" s="133"/>
      <c r="GJ550" s="133"/>
      <c r="GT550" s="133"/>
      <c r="HD550" s="133"/>
      <c r="HN550" s="133"/>
      <c r="HX550" s="133"/>
    </row>
    <row xmlns:x14ac="http://schemas.microsoft.com/office/spreadsheetml/2009/9/ac" r="551" s="3" customFormat="true" x14ac:dyDescent="0.25">
      <c r="A551" s="383"/>
      <c r="B551" s="133"/>
      <c r="L551" s="133"/>
      <c r="V551" s="133"/>
      <c r="AF551" s="133"/>
      <c r="AP551" s="133"/>
      <c r="AZ551" s="133"/>
      <c r="BJ551" s="133"/>
      <c r="BT551" s="133"/>
      <c r="CD551" s="133"/>
      <c r="CN551" s="133"/>
      <c r="CX551" s="133"/>
      <c r="DH551" s="133"/>
      <c r="DR551" s="133"/>
      <c r="EB551" s="133"/>
      <c r="EL551" s="133"/>
      <c r="EV551" s="133"/>
      <c r="FF551" s="133"/>
      <c r="FP551" s="133"/>
      <c r="FZ551" s="133"/>
      <c r="GJ551" s="133"/>
      <c r="GT551" s="133"/>
      <c r="HD551" s="133"/>
      <c r="HN551" s="133"/>
      <c r="HX551" s="133"/>
    </row>
    <row xmlns:x14ac="http://schemas.microsoft.com/office/spreadsheetml/2009/9/ac" r="552" s="3" customFormat="true" x14ac:dyDescent="0.25">
      <c r="A552" s="383"/>
      <c r="B552" s="133"/>
      <c r="L552" s="133"/>
      <c r="V552" s="133"/>
      <c r="AF552" s="133"/>
      <c r="AP552" s="133"/>
      <c r="AZ552" s="133"/>
      <c r="BJ552" s="133"/>
      <c r="BT552" s="133"/>
      <c r="CD552" s="133"/>
      <c r="CN552" s="133"/>
      <c r="CX552" s="133"/>
      <c r="DH552" s="133"/>
      <c r="DR552" s="133"/>
      <c r="EB552" s="133"/>
      <c r="EL552" s="133"/>
      <c r="EV552" s="133"/>
      <c r="FF552" s="133"/>
      <c r="FP552" s="133"/>
      <c r="FZ552" s="133"/>
      <c r="GJ552" s="133"/>
      <c r="GT552" s="133"/>
      <c r="HD552" s="133"/>
      <c r="HN552" s="133"/>
      <c r="HX552" s="133"/>
    </row>
    <row xmlns:x14ac="http://schemas.microsoft.com/office/spreadsheetml/2009/9/ac" r="553" s="3" customFormat="true" x14ac:dyDescent="0.25">
      <c r="A553" s="383"/>
      <c r="B553" s="133"/>
      <c r="L553" s="133"/>
      <c r="V553" s="133"/>
      <c r="AF553" s="133"/>
      <c r="AP553" s="133"/>
      <c r="AZ553" s="133"/>
      <c r="BJ553" s="133"/>
      <c r="BT553" s="133"/>
      <c r="CD553" s="133"/>
      <c r="CN553" s="133"/>
      <c r="CX553" s="133"/>
      <c r="DH553" s="133"/>
      <c r="DR553" s="133"/>
      <c r="EB553" s="133"/>
      <c r="EL553" s="133"/>
      <c r="EV553" s="133"/>
      <c r="FF553" s="133"/>
      <c r="FP553" s="133"/>
      <c r="FZ553" s="133"/>
      <c r="GJ553" s="133"/>
      <c r="GT553" s="133"/>
      <c r="HD553" s="133"/>
      <c r="HN553" s="133"/>
      <c r="HX553" s="133"/>
    </row>
    <row xmlns:x14ac="http://schemas.microsoft.com/office/spreadsheetml/2009/9/ac" r="554" s="3" customFormat="true" x14ac:dyDescent="0.25">
      <c r="A554" s="383"/>
      <c r="B554" s="133"/>
      <c r="L554" s="133"/>
      <c r="V554" s="133"/>
      <c r="AF554" s="133"/>
      <c r="AP554" s="133"/>
      <c r="AZ554" s="133"/>
      <c r="BJ554" s="133"/>
      <c r="BT554" s="133"/>
      <c r="CD554" s="133"/>
      <c r="CN554" s="133"/>
      <c r="CX554" s="133"/>
      <c r="DH554" s="133"/>
      <c r="DR554" s="133"/>
      <c r="EB554" s="133"/>
      <c r="EL554" s="133"/>
      <c r="EV554" s="133"/>
      <c r="FF554" s="133"/>
      <c r="FP554" s="133"/>
      <c r="FZ554" s="133"/>
      <c r="GJ554" s="133"/>
      <c r="GT554" s="133"/>
      <c r="HD554" s="133"/>
      <c r="HN554" s="133"/>
      <c r="HX554" s="133"/>
    </row>
    <row xmlns:x14ac="http://schemas.microsoft.com/office/spreadsheetml/2009/9/ac" r="555" s="3" customFormat="true" x14ac:dyDescent="0.25">
      <c r="A555" s="383"/>
      <c r="B555" s="133"/>
      <c r="L555" s="133"/>
      <c r="V555" s="133"/>
      <c r="AF555" s="133"/>
      <c r="AP555" s="133"/>
      <c r="AZ555" s="133"/>
      <c r="BJ555" s="133"/>
      <c r="BT555" s="133"/>
      <c r="CD555" s="133"/>
      <c r="CN555" s="133"/>
      <c r="CX555" s="133"/>
      <c r="DH555" s="133"/>
      <c r="DR555" s="133"/>
      <c r="EB555" s="133"/>
      <c r="EL555" s="133"/>
      <c r="EV555" s="133"/>
      <c r="FF555" s="133"/>
      <c r="FP555" s="133"/>
      <c r="FZ555" s="133"/>
      <c r="GJ555" s="133"/>
      <c r="GT555" s="133"/>
      <c r="HD555" s="133"/>
      <c r="HN555" s="133"/>
      <c r="HX555" s="133"/>
    </row>
    <row xmlns:x14ac="http://schemas.microsoft.com/office/spreadsheetml/2009/9/ac" r="556" s="3" customFormat="true" x14ac:dyDescent="0.25">
      <c r="A556" s="383"/>
      <c r="B556" s="133"/>
      <c r="L556" s="133"/>
      <c r="V556" s="133"/>
      <c r="AF556" s="133"/>
      <c r="AP556" s="133"/>
      <c r="AZ556" s="133"/>
      <c r="BJ556" s="133"/>
      <c r="BT556" s="133"/>
      <c r="CD556" s="133"/>
      <c r="CN556" s="133"/>
      <c r="CX556" s="133"/>
      <c r="DH556" s="133"/>
      <c r="DR556" s="133"/>
      <c r="EB556" s="133"/>
      <c r="EL556" s="133"/>
      <c r="EV556" s="133"/>
      <c r="FF556" s="133"/>
      <c r="FP556" s="133"/>
      <c r="FZ556" s="133"/>
      <c r="GJ556" s="133"/>
      <c r="GT556" s="133"/>
      <c r="HD556" s="133"/>
      <c r="HN556" s="133"/>
      <c r="HX556" s="133"/>
    </row>
    <row xmlns:x14ac="http://schemas.microsoft.com/office/spreadsheetml/2009/9/ac" r="557" s="3" customFormat="true" x14ac:dyDescent="0.25">
      <c r="A557" s="383"/>
      <c r="B557" s="133"/>
      <c r="L557" s="133"/>
      <c r="V557" s="133"/>
      <c r="AF557" s="133"/>
      <c r="AP557" s="133"/>
      <c r="AZ557" s="133"/>
      <c r="BJ557" s="133"/>
      <c r="BT557" s="133"/>
      <c r="CD557" s="133"/>
      <c r="CN557" s="133"/>
      <c r="CX557" s="133"/>
      <c r="DH557" s="133"/>
      <c r="DR557" s="133"/>
      <c r="EB557" s="133"/>
      <c r="EL557" s="133"/>
      <c r="EV557" s="133"/>
      <c r="FF557" s="133"/>
      <c r="FP557" s="133"/>
      <c r="FZ557" s="133"/>
      <c r="GJ557" s="133"/>
      <c r="GT557" s="133"/>
      <c r="HD557" s="133"/>
      <c r="HN557" s="133"/>
      <c r="HX557" s="133"/>
    </row>
    <row xmlns:x14ac="http://schemas.microsoft.com/office/spreadsheetml/2009/9/ac" r="558" s="3" customFormat="true" x14ac:dyDescent="0.25">
      <c r="A558" s="383"/>
      <c r="B558" s="133"/>
      <c r="L558" s="133"/>
      <c r="V558" s="133"/>
      <c r="AF558" s="133"/>
      <c r="AP558" s="133"/>
      <c r="AZ558" s="133"/>
      <c r="BJ558" s="133"/>
      <c r="BT558" s="133"/>
      <c r="CD558" s="133"/>
      <c r="CN558" s="133"/>
      <c r="CX558" s="133"/>
      <c r="DH558" s="133"/>
      <c r="DR558" s="133"/>
      <c r="EB558" s="133"/>
      <c r="EL558" s="133"/>
      <c r="EV558" s="133"/>
      <c r="FF558" s="133"/>
      <c r="FP558" s="133"/>
      <c r="FZ558" s="133"/>
      <c r="GJ558" s="133"/>
      <c r="GT558" s="133"/>
      <c r="HD558" s="133"/>
      <c r="HN558" s="133"/>
      <c r="HX558" s="133"/>
    </row>
    <row xmlns:x14ac="http://schemas.microsoft.com/office/spreadsheetml/2009/9/ac" r="559" s="3" customFormat="true" x14ac:dyDescent="0.25">
      <c r="A559" s="383"/>
      <c r="B559" s="133"/>
      <c r="L559" s="133"/>
      <c r="V559" s="133"/>
      <c r="AF559" s="133"/>
      <c r="AP559" s="133"/>
      <c r="AZ559" s="133"/>
      <c r="BJ559" s="133"/>
      <c r="BT559" s="133"/>
      <c r="CD559" s="133"/>
      <c r="CN559" s="133"/>
      <c r="CX559" s="133"/>
      <c r="DH559" s="133"/>
      <c r="DR559" s="133"/>
      <c r="EB559" s="133"/>
      <c r="EL559" s="133"/>
      <c r="EV559" s="133"/>
      <c r="FF559" s="133"/>
      <c r="FP559" s="133"/>
      <c r="FZ559" s="133"/>
      <c r="GJ559" s="133"/>
      <c r="GT559" s="133"/>
      <c r="HD559" s="133"/>
      <c r="HN559" s="133"/>
      <c r="HX559" s="133"/>
    </row>
    <row xmlns:x14ac="http://schemas.microsoft.com/office/spreadsheetml/2009/9/ac" r="560" s="3" customFormat="true" x14ac:dyDescent="0.25">
      <c r="A560" s="383"/>
      <c r="B560" s="133"/>
      <c r="L560" s="133"/>
      <c r="V560" s="133"/>
      <c r="AF560" s="133"/>
      <c r="AP560" s="133"/>
      <c r="AZ560" s="133"/>
      <c r="BJ560" s="133"/>
      <c r="BT560" s="133"/>
      <c r="CD560" s="133"/>
      <c r="CN560" s="133"/>
      <c r="CX560" s="133"/>
      <c r="DH560" s="133"/>
      <c r="DR560" s="133"/>
      <c r="EB560" s="133"/>
      <c r="EL560" s="133"/>
      <c r="EV560" s="133"/>
      <c r="FF560" s="133"/>
      <c r="FP560" s="133"/>
      <c r="FZ560" s="133"/>
      <c r="GJ560" s="133"/>
      <c r="GT560" s="133"/>
      <c r="HD560" s="133"/>
      <c r="HN560" s="133"/>
      <c r="HX560" s="133"/>
    </row>
    <row xmlns:x14ac="http://schemas.microsoft.com/office/spreadsheetml/2009/9/ac" r="561" s="3" customFormat="true" x14ac:dyDescent="0.25">
      <c r="A561" s="383"/>
      <c r="B561" s="133"/>
      <c r="L561" s="133"/>
      <c r="V561" s="133"/>
      <c r="AF561" s="133"/>
      <c r="AP561" s="133"/>
      <c r="AZ561" s="133"/>
      <c r="BJ561" s="133"/>
      <c r="BT561" s="133"/>
      <c r="CD561" s="133"/>
      <c r="CN561" s="133"/>
      <c r="CX561" s="133"/>
      <c r="DH561" s="133"/>
      <c r="DR561" s="133"/>
      <c r="EB561" s="133"/>
      <c r="EL561" s="133"/>
      <c r="EV561" s="133"/>
      <c r="FF561" s="133"/>
      <c r="FP561" s="133"/>
      <c r="FZ561" s="133"/>
      <c r="GJ561" s="133"/>
      <c r="GT561" s="133"/>
      <c r="HD561" s="133"/>
      <c r="HN561" s="133"/>
      <c r="HX561" s="133"/>
    </row>
    <row xmlns:x14ac="http://schemas.microsoft.com/office/spreadsheetml/2009/9/ac" r="562" s="3" customFormat="true" x14ac:dyDescent="0.25">
      <c r="A562" s="383"/>
      <c r="B562" s="133"/>
      <c r="L562" s="133"/>
      <c r="V562" s="133"/>
      <c r="AF562" s="133"/>
      <c r="AP562" s="133"/>
      <c r="AZ562" s="133"/>
      <c r="BJ562" s="133"/>
      <c r="BT562" s="133"/>
      <c r="CD562" s="133"/>
      <c r="CN562" s="133"/>
      <c r="CX562" s="133"/>
      <c r="DH562" s="133"/>
      <c r="DR562" s="133"/>
      <c r="EB562" s="133"/>
      <c r="EL562" s="133"/>
      <c r="EV562" s="133"/>
      <c r="FF562" s="133"/>
      <c r="FP562" s="133"/>
      <c r="FZ562" s="133"/>
      <c r="GJ562" s="133"/>
      <c r="GT562" s="133"/>
      <c r="HD562" s="133"/>
      <c r="HN562" s="133"/>
      <c r="HX562" s="133"/>
    </row>
    <row xmlns:x14ac="http://schemas.microsoft.com/office/spreadsheetml/2009/9/ac" r="563" s="3" customFormat="true" x14ac:dyDescent="0.25">
      <c r="A563" s="383"/>
      <c r="B563" s="133"/>
      <c r="L563" s="133"/>
      <c r="V563" s="133"/>
      <c r="AF563" s="133"/>
      <c r="AP563" s="133"/>
      <c r="AZ563" s="133"/>
      <c r="BJ563" s="133"/>
      <c r="BT563" s="133"/>
      <c r="CD563" s="133"/>
      <c r="CN563" s="133"/>
      <c r="CX563" s="133"/>
      <c r="DH563" s="133"/>
      <c r="DR563" s="133"/>
      <c r="EB563" s="133"/>
      <c r="EL563" s="133"/>
      <c r="EV563" s="133"/>
      <c r="FF563" s="133"/>
      <c r="FP563" s="133"/>
      <c r="FZ563" s="133"/>
      <c r="GJ563" s="133"/>
      <c r="GT563" s="133"/>
      <c r="HD563" s="133"/>
      <c r="HN563" s="133"/>
      <c r="HX563" s="133"/>
    </row>
    <row xmlns:x14ac="http://schemas.microsoft.com/office/spreadsheetml/2009/9/ac" r="564" s="3" customFormat="true" x14ac:dyDescent="0.25">
      <c r="A564" s="383"/>
      <c r="B564" s="133"/>
      <c r="L564" s="133"/>
      <c r="V564" s="133"/>
      <c r="AF564" s="133"/>
      <c r="AP564" s="133"/>
      <c r="AZ564" s="133"/>
      <c r="BJ564" s="133"/>
      <c r="BT564" s="133"/>
      <c r="CD564" s="133"/>
      <c r="CN564" s="133"/>
      <c r="CX564" s="133"/>
      <c r="DH564" s="133"/>
      <c r="DR564" s="133"/>
      <c r="EB564" s="133"/>
      <c r="EL564" s="133"/>
      <c r="EV564" s="133"/>
      <c r="FF564" s="133"/>
      <c r="FP564" s="133"/>
      <c r="FZ564" s="133"/>
      <c r="GJ564" s="133"/>
      <c r="GT564" s="133"/>
      <c r="HD564" s="133"/>
      <c r="HN564" s="133"/>
      <c r="HX564" s="133"/>
    </row>
    <row xmlns:x14ac="http://schemas.microsoft.com/office/spreadsheetml/2009/9/ac" r="565" s="3" customFormat="true" x14ac:dyDescent="0.25">
      <c r="A565" s="383"/>
      <c r="B565" s="133"/>
      <c r="L565" s="133"/>
      <c r="V565" s="133"/>
      <c r="AF565" s="133"/>
      <c r="AP565" s="133"/>
      <c r="AZ565" s="133"/>
      <c r="BJ565" s="133"/>
      <c r="BT565" s="133"/>
      <c r="CD565" s="133"/>
      <c r="CN565" s="133"/>
      <c r="CX565" s="133"/>
      <c r="DH565" s="133"/>
      <c r="DR565" s="133"/>
      <c r="EB565" s="133"/>
      <c r="EL565" s="133"/>
      <c r="EV565" s="133"/>
      <c r="FF565" s="133"/>
      <c r="FP565" s="133"/>
      <c r="FZ565" s="133"/>
      <c r="GJ565" s="133"/>
      <c r="GT565" s="133"/>
      <c r="HD565" s="133"/>
      <c r="HN565" s="133"/>
      <c r="HX565" s="133"/>
    </row>
    <row xmlns:x14ac="http://schemas.microsoft.com/office/spreadsheetml/2009/9/ac" r="566" s="3" customFormat="true" x14ac:dyDescent="0.25">
      <c r="A566" s="383"/>
      <c r="B566" s="133"/>
      <c r="L566" s="133"/>
      <c r="V566" s="133"/>
      <c r="AF566" s="133"/>
      <c r="AP566" s="133"/>
      <c r="AZ566" s="133"/>
      <c r="BJ566" s="133"/>
      <c r="BT566" s="133"/>
      <c r="CD566" s="133"/>
      <c r="CN566" s="133"/>
      <c r="CX566" s="133"/>
      <c r="DH566" s="133"/>
      <c r="DR566" s="133"/>
      <c r="EB566" s="133"/>
      <c r="EL566" s="133"/>
      <c r="EV566" s="133"/>
      <c r="FF566" s="133"/>
      <c r="FP566" s="133"/>
      <c r="FZ566" s="133"/>
      <c r="GJ566" s="133"/>
      <c r="GT566" s="133"/>
      <c r="HD566" s="133"/>
      <c r="HN566" s="133"/>
      <c r="HX566" s="133"/>
    </row>
    <row xmlns:x14ac="http://schemas.microsoft.com/office/spreadsheetml/2009/9/ac" r="567" s="3" customFormat="true" x14ac:dyDescent="0.25">
      <c r="A567" s="383"/>
      <c r="B567" s="133"/>
      <c r="L567" s="133"/>
      <c r="V567" s="133"/>
      <c r="AF567" s="133"/>
      <c r="AP567" s="133"/>
      <c r="AZ567" s="133"/>
      <c r="BJ567" s="133"/>
      <c r="BT567" s="133"/>
      <c r="CD567" s="133"/>
      <c r="CN567" s="133"/>
      <c r="CX567" s="133"/>
      <c r="DH567" s="133"/>
      <c r="DR567" s="133"/>
      <c r="EB567" s="133"/>
      <c r="EL567" s="133"/>
      <c r="EV567" s="133"/>
      <c r="FF567" s="133"/>
      <c r="FP567" s="133"/>
      <c r="FZ567" s="133"/>
      <c r="GJ567" s="133"/>
      <c r="GT567" s="133"/>
      <c r="HD567" s="133"/>
      <c r="HN567" s="133"/>
      <c r="HX567" s="133"/>
    </row>
    <row xmlns:x14ac="http://schemas.microsoft.com/office/spreadsheetml/2009/9/ac" r="568" s="3" customFormat="true" x14ac:dyDescent="0.25">
      <c r="A568" s="383"/>
      <c r="B568" s="133"/>
      <c r="L568" s="133"/>
      <c r="V568" s="133"/>
      <c r="AF568" s="133"/>
      <c r="AP568" s="133"/>
      <c r="AZ568" s="133"/>
      <c r="BJ568" s="133"/>
      <c r="BT568" s="133"/>
      <c r="CD568" s="133"/>
      <c r="CN568" s="133"/>
      <c r="CX568" s="133"/>
      <c r="DH568" s="133"/>
      <c r="DR568" s="133"/>
      <c r="EB568" s="133"/>
      <c r="EL568" s="133"/>
      <c r="EV568" s="133"/>
      <c r="FF568" s="133"/>
      <c r="FP568" s="133"/>
      <c r="FZ568" s="133"/>
      <c r="GJ568" s="133"/>
      <c r="GT568" s="133"/>
      <c r="HD568" s="133"/>
      <c r="HN568" s="133"/>
      <c r="HX568" s="133"/>
    </row>
    <row xmlns:x14ac="http://schemas.microsoft.com/office/spreadsheetml/2009/9/ac" r="569" s="3" customFormat="true" x14ac:dyDescent="0.25">
      <c r="A569" s="383"/>
      <c r="B569" s="133"/>
      <c r="L569" s="133"/>
      <c r="V569" s="133"/>
      <c r="AF569" s="133"/>
      <c r="AP569" s="133"/>
      <c r="AZ569" s="133"/>
      <c r="BJ569" s="133"/>
      <c r="BT569" s="133"/>
      <c r="CD569" s="133"/>
      <c r="CN569" s="133"/>
      <c r="CX569" s="133"/>
      <c r="DH569" s="133"/>
      <c r="DR569" s="133"/>
      <c r="EB569" s="133"/>
      <c r="EL569" s="133"/>
      <c r="EV569" s="133"/>
      <c r="FF569" s="133"/>
      <c r="FP569" s="133"/>
      <c r="FZ569" s="133"/>
      <c r="GJ569" s="133"/>
      <c r="GT569" s="133"/>
      <c r="HD569" s="133"/>
      <c r="HN569" s="133"/>
      <c r="HX569" s="133"/>
    </row>
    <row xmlns:x14ac="http://schemas.microsoft.com/office/spreadsheetml/2009/9/ac" r="570" s="3" customFormat="true" x14ac:dyDescent="0.25">
      <c r="A570" s="383"/>
      <c r="B570" s="133"/>
      <c r="L570" s="133"/>
      <c r="V570" s="133"/>
      <c r="AF570" s="133"/>
      <c r="AP570" s="133"/>
      <c r="AZ570" s="133"/>
      <c r="BJ570" s="133"/>
      <c r="BT570" s="133"/>
      <c r="CD570" s="133"/>
      <c r="CN570" s="133"/>
      <c r="CX570" s="133"/>
      <c r="DH570" s="133"/>
      <c r="DR570" s="133"/>
      <c r="EB570" s="133"/>
      <c r="EL570" s="133"/>
      <c r="EV570" s="133"/>
      <c r="FF570" s="133"/>
      <c r="FP570" s="133"/>
      <c r="FZ570" s="133"/>
      <c r="GJ570" s="133"/>
      <c r="GT570" s="133"/>
      <c r="HD570" s="133"/>
      <c r="HN570" s="133"/>
      <c r="HX570" s="133"/>
    </row>
    <row xmlns:x14ac="http://schemas.microsoft.com/office/spreadsheetml/2009/9/ac" r="571" s="3" customFormat="true" x14ac:dyDescent="0.25">
      <c r="A571" s="383"/>
      <c r="B571" s="133"/>
      <c r="L571" s="133"/>
      <c r="V571" s="133"/>
      <c r="AF571" s="133"/>
      <c r="AP571" s="133"/>
      <c r="AZ571" s="133"/>
      <c r="BJ571" s="133"/>
      <c r="BT571" s="133"/>
      <c r="CD571" s="133"/>
      <c r="CN571" s="133"/>
      <c r="CX571" s="133"/>
      <c r="DH571" s="133"/>
      <c r="DR571" s="133"/>
      <c r="EB571" s="133"/>
      <c r="EL571" s="133"/>
      <c r="EV571" s="133"/>
      <c r="FF571" s="133"/>
      <c r="FP571" s="133"/>
      <c r="FZ571" s="133"/>
      <c r="GJ571" s="133"/>
      <c r="GT571" s="133"/>
      <c r="HD571" s="133"/>
      <c r="HN571" s="133"/>
      <c r="HX571" s="133"/>
    </row>
    <row xmlns:x14ac="http://schemas.microsoft.com/office/spreadsheetml/2009/9/ac" r="572" s="3" customFormat="true" x14ac:dyDescent="0.25">
      <c r="A572" s="383"/>
      <c r="B572" s="133"/>
      <c r="L572" s="133"/>
      <c r="V572" s="133"/>
      <c r="AF572" s="133"/>
      <c r="AP572" s="133"/>
      <c r="AZ572" s="133"/>
      <c r="BJ572" s="133"/>
      <c r="BT572" s="133"/>
      <c r="CD572" s="133"/>
      <c r="CN572" s="133"/>
      <c r="CX572" s="133"/>
      <c r="DH572" s="133"/>
      <c r="DR572" s="133"/>
      <c r="EB572" s="133"/>
      <c r="EL572" s="133"/>
      <c r="EV572" s="133"/>
      <c r="FF572" s="133"/>
      <c r="FP572" s="133"/>
      <c r="FZ572" s="133"/>
      <c r="GJ572" s="133"/>
      <c r="GT572" s="133"/>
      <c r="HD572" s="133"/>
      <c r="HN572" s="133"/>
      <c r="HX572" s="133"/>
    </row>
    <row xmlns:x14ac="http://schemas.microsoft.com/office/spreadsheetml/2009/9/ac" r="573" s="3" customFormat="true" x14ac:dyDescent="0.25">
      <c r="A573" s="383"/>
      <c r="B573" s="133"/>
      <c r="L573" s="133"/>
      <c r="V573" s="133"/>
      <c r="AF573" s="133"/>
      <c r="AP573" s="133"/>
      <c r="AZ573" s="133"/>
      <c r="BJ573" s="133"/>
      <c r="BT573" s="133"/>
      <c r="CD573" s="133"/>
      <c r="CN573" s="133"/>
      <c r="CX573" s="133"/>
      <c r="DH573" s="133"/>
      <c r="DR573" s="133"/>
      <c r="EB573" s="133"/>
      <c r="EL573" s="133"/>
      <c r="EV573" s="133"/>
      <c r="FF573" s="133"/>
      <c r="FP573" s="133"/>
      <c r="FZ573" s="133"/>
      <c r="GJ573" s="133"/>
      <c r="GT573" s="133"/>
      <c r="HD573" s="133"/>
      <c r="HN573" s="133"/>
      <c r="HX573" s="133"/>
    </row>
    <row xmlns:x14ac="http://schemas.microsoft.com/office/spreadsheetml/2009/9/ac" r="574" s="3" customFormat="true" x14ac:dyDescent="0.25">
      <c r="A574" s="383"/>
      <c r="B574" s="133"/>
      <c r="L574" s="133"/>
      <c r="V574" s="133"/>
      <c r="AF574" s="133"/>
      <c r="AP574" s="133"/>
      <c r="AZ574" s="133"/>
      <c r="BJ574" s="133"/>
      <c r="BT574" s="133"/>
      <c r="CD574" s="133"/>
      <c r="CN574" s="133"/>
      <c r="CX574" s="133"/>
      <c r="DH574" s="133"/>
      <c r="DR574" s="133"/>
      <c r="EB574" s="133"/>
      <c r="EL574" s="133"/>
      <c r="EV574" s="133"/>
      <c r="FF574" s="133"/>
      <c r="FP574" s="133"/>
      <c r="FZ574" s="133"/>
      <c r="GJ574" s="133"/>
      <c r="GT574" s="133"/>
      <c r="HD574" s="133"/>
      <c r="HN574" s="133"/>
      <c r="HX574" s="133"/>
    </row>
    <row xmlns:x14ac="http://schemas.microsoft.com/office/spreadsheetml/2009/9/ac" r="575" s="3" customFormat="true" x14ac:dyDescent="0.25">
      <c r="A575" s="383"/>
      <c r="B575" s="133"/>
      <c r="L575" s="133"/>
      <c r="V575" s="133"/>
      <c r="AF575" s="133"/>
      <c r="AP575" s="133"/>
      <c r="AZ575" s="133"/>
      <c r="BJ575" s="133"/>
      <c r="BT575" s="133"/>
      <c r="CD575" s="133"/>
      <c r="CN575" s="133"/>
      <c r="CX575" s="133"/>
      <c r="DH575" s="133"/>
      <c r="DR575" s="133"/>
      <c r="EB575" s="133"/>
      <c r="EL575" s="133"/>
      <c r="EV575" s="133"/>
      <c r="FF575" s="133"/>
      <c r="FP575" s="133"/>
      <c r="FZ575" s="133"/>
      <c r="GJ575" s="133"/>
      <c r="GT575" s="133"/>
      <c r="HD575" s="133"/>
      <c r="HN575" s="133"/>
      <c r="HX575" s="133"/>
    </row>
    <row xmlns:x14ac="http://schemas.microsoft.com/office/spreadsheetml/2009/9/ac" r="576" s="3" customFormat="true" x14ac:dyDescent="0.25">
      <c r="A576" s="383"/>
      <c r="B576" s="133"/>
      <c r="L576" s="133"/>
      <c r="V576" s="133"/>
      <c r="AF576" s="133"/>
      <c r="AP576" s="133"/>
      <c r="AZ576" s="133"/>
      <c r="BJ576" s="133"/>
      <c r="BT576" s="133"/>
      <c r="CD576" s="133"/>
      <c r="CN576" s="133"/>
      <c r="CX576" s="133"/>
      <c r="DH576" s="133"/>
      <c r="DR576" s="133"/>
      <c r="EB576" s="133"/>
      <c r="EL576" s="133"/>
      <c r="EV576" s="133"/>
      <c r="FF576" s="133"/>
      <c r="FP576" s="133"/>
      <c r="FZ576" s="133"/>
      <c r="GJ576" s="133"/>
      <c r="GT576" s="133"/>
      <c r="HD576" s="133"/>
      <c r="HN576" s="133"/>
      <c r="HX576" s="133"/>
    </row>
    <row xmlns:x14ac="http://schemas.microsoft.com/office/spreadsheetml/2009/9/ac" r="577" s="3" customFormat="true" x14ac:dyDescent="0.25">
      <c r="A577" s="383"/>
      <c r="B577" s="133"/>
      <c r="L577" s="133"/>
      <c r="V577" s="133"/>
      <c r="AF577" s="133"/>
      <c r="AP577" s="133"/>
      <c r="AZ577" s="133"/>
      <c r="BJ577" s="133"/>
      <c r="BT577" s="133"/>
      <c r="CD577" s="133"/>
      <c r="CN577" s="133"/>
      <c r="CX577" s="133"/>
      <c r="DH577" s="133"/>
      <c r="DR577" s="133"/>
      <c r="EB577" s="133"/>
      <c r="EL577" s="133"/>
      <c r="EV577" s="133"/>
      <c r="FF577" s="133"/>
      <c r="FP577" s="133"/>
      <c r="FZ577" s="133"/>
      <c r="GJ577" s="133"/>
      <c r="GT577" s="133"/>
      <c r="HD577" s="133"/>
      <c r="HN577" s="133"/>
      <c r="HX577" s="133"/>
    </row>
    <row xmlns:x14ac="http://schemas.microsoft.com/office/spreadsheetml/2009/9/ac" r="578" s="3" customFormat="true" x14ac:dyDescent="0.25">
      <c r="A578" s="383"/>
      <c r="B578" s="133"/>
      <c r="L578" s="133"/>
      <c r="V578" s="133"/>
      <c r="AF578" s="133"/>
      <c r="AP578" s="133"/>
      <c r="AZ578" s="133"/>
      <c r="BJ578" s="133"/>
      <c r="BT578" s="133"/>
      <c r="CD578" s="133"/>
      <c r="CN578" s="133"/>
      <c r="CX578" s="133"/>
      <c r="DH578" s="133"/>
      <c r="DR578" s="133"/>
      <c r="EB578" s="133"/>
      <c r="EL578" s="133"/>
      <c r="EV578" s="133"/>
      <c r="FF578" s="133"/>
      <c r="FP578" s="133"/>
      <c r="FZ578" s="133"/>
      <c r="GJ578" s="133"/>
      <c r="GT578" s="133"/>
      <c r="HD578" s="133"/>
      <c r="HN578" s="133"/>
      <c r="HX578" s="133"/>
    </row>
    <row xmlns:x14ac="http://schemas.microsoft.com/office/spreadsheetml/2009/9/ac" r="579" s="3" customFormat="true" x14ac:dyDescent="0.25">
      <c r="A579" s="383"/>
      <c r="B579" s="133"/>
      <c r="L579" s="133"/>
      <c r="V579" s="133"/>
      <c r="AF579" s="133"/>
      <c r="AP579" s="133"/>
      <c r="AZ579" s="133"/>
      <c r="BJ579" s="133"/>
      <c r="BT579" s="133"/>
      <c r="CD579" s="133"/>
      <c r="CN579" s="133"/>
      <c r="CX579" s="133"/>
      <c r="DH579" s="133"/>
      <c r="DR579" s="133"/>
      <c r="EB579" s="133"/>
      <c r="EL579" s="133"/>
      <c r="EV579" s="133"/>
      <c r="FF579" s="133"/>
      <c r="FP579" s="133"/>
      <c r="FZ579" s="133"/>
      <c r="GJ579" s="133"/>
      <c r="GT579" s="133"/>
      <c r="HD579" s="133"/>
      <c r="HN579" s="133"/>
      <c r="HX579" s="133"/>
    </row>
    <row xmlns:x14ac="http://schemas.microsoft.com/office/spreadsheetml/2009/9/ac" r="580" s="3" customFormat="true" x14ac:dyDescent="0.25">
      <c r="A580" s="383"/>
      <c r="B580" s="133"/>
      <c r="L580" s="133"/>
      <c r="V580" s="133"/>
      <c r="AF580" s="133"/>
      <c r="AP580" s="133"/>
      <c r="AZ580" s="133"/>
      <c r="BJ580" s="133"/>
      <c r="BT580" s="133"/>
      <c r="CD580" s="133"/>
      <c r="CN580" s="133"/>
      <c r="CX580" s="133"/>
      <c r="DH580" s="133"/>
      <c r="DR580" s="133"/>
      <c r="EB580" s="133"/>
      <c r="EL580" s="133"/>
      <c r="EV580" s="133"/>
      <c r="FF580" s="133"/>
      <c r="FP580" s="133"/>
      <c r="FZ580" s="133"/>
      <c r="GJ580" s="133"/>
      <c r="GT580" s="133"/>
      <c r="HD580" s="133"/>
      <c r="HN580" s="133"/>
      <c r="HX580" s="133"/>
    </row>
    <row xmlns:x14ac="http://schemas.microsoft.com/office/spreadsheetml/2009/9/ac" r="581" s="3" customFormat="true" x14ac:dyDescent="0.25">
      <c r="A581" s="383"/>
      <c r="B581" s="133"/>
      <c r="L581" s="133"/>
      <c r="V581" s="133"/>
      <c r="AF581" s="133"/>
      <c r="AP581" s="133"/>
      <c r="AZ581" s="133"/>
      <c r="BJ581" s="133"/>
      <c r="BT581" s="133"/>
      <c r="CD581" s="133"/>
      <c r="CN581" s="133"/>
      <c r="CX581" s="133"/>
      <c r="DH581" s="133"/>
      <c r="DR581" s="133"/>
      <c r="EB581" s="133"/>
      <c r="EL581" s="133"/>
      <c r="EV581" s="133"/>
      <c r="FF581" s="133"/>
      <c r="FP581" s="133"/>
      <c r="FZ581" s="133"/>
      <c r="GJ581" s="133"/>
      <c r="GT581" s="133"/>
      <c r="HD581" s="133"/>
      <c r="HN581" s="133"/>
      <c r="HX581" s="133"/>
    </row>
    <row xmlns:x14ac="http://schemas.microsoft.com/office/spreadsheetml/2009/9/ac" r="582" s="3" customFormat="true" x14ac:dyDescent="0.25">
      <c r="A582" s="383"/>
      <c r="B582" s="133"/>
      <c r="L582" s="133"/>
      <c r="V582" s="133"/>
      <c r="AF582" s="133"/>
      <c r="AP582" s="133"/>
      <c r="AZ582" s="133"/>
      <c r="BJ582" s="133"/>
      <c r="BT582" s="133"/>
      <c r="CD582" s="133"/>
      <c r="CN582" s="133"/>
      <c r="CX582" s="133"/>
      <c r="DH582" s="133"/>
      <c r="DR582" s="133"/>
      <c r="EB582" s="133"/>
      <c r="EL582" s="133"/>
      <c r="EV582" s="133"/>
      <c r="FF582" s="133"/>
      <c r="FP582" s="133"/>
      <c r="FZ582" s="133"/>
      <c r="GJ582" s="133"/>
      <c r="GT582" s="133"/>
      <c r="HD582" s="133"/>
      <c r="HN582" s="133"/>
      <c r="HX582" s="133"/>
    </row>
    <row xmlns:x14ac="http://schemas.microsoft.com/office/spreadsheetml/2009/9/ac" r="583" s="3" customFormat="true" x14ac:dyDescent="0.25">
      <c r="A583" s="383"/>
      <c r="B583" s="133"/>
      <c r="L583" s="133"/>
      <c r="V583" s="133"/>
      <c r="AF583" s="133"/>
      <c r="AP583" s="133"/>
      <c r="AZ583" s="133"/>
      <c r="BJ583" s="133"/>
      <c r="BT583" s="133"/>
      <c r="CD583" s="133"/>
      <c r="CN583" s="133"/>
      <c r="CX583" s="133"/>
      <c r="DH583" s="133"/>
      <c r="DR583" s="133"/>
      <c r="EB583" s="133"/>
      <c r="EL583" s="133"/>
      <c r="EV583" s="133"/>
      <c r="FF583" s="133"/>
      <c r="FP583" s="133"/>
      <c r="FZ583" s="133"/>
      <c r="GJ583" s="133"/>
      <c r="GT583" s="133"/>
      <c r="HD583" s="133"/>
      <c r="HN583" s="133"/>
      <c r="HX583" s="133"/>
    </row>
    <row xmlns:x14ac="http://schemas.microsoft.com/office/spreadsheetml/2009/9/ac" r="584" s="3" customFormat="true" x14ac:dyDescent="0.25">
      <c r="A584" s="383"/>
      <c r="B584" s="133"/>
      <c r="L584" s="133"/>
      <c r="V584" s="133"/>
      <c r="AF584" s="133"/>
      <c r="AP584" s="133"/>
      <c r="AZ584" s="133"/>
      <c r="BJ584" s="133"/>
      <c r="BT584" s="133"/>
      <c r="CD584" s="133"/>
      <c r="CN584" s="133"/>
      <c r="CX584" s="133"/>
      <c r="DH584" s="133"/>
      <c r="DR584" s="133"/>
      <c r="EB584" s="133"/>
      <c r="EL584" s="133"/>
      <c r="EV584" s="133"/>
      <c r="FF584" s="133"/>
      <c r="FP584" s="133"/>
      <c r="FZ584" s="133"/>
      <c r="GJ584" s="133"/>
      <c r="GT584" s="133"/>
      <c r="HD584" s="133"/>
      <c r="HN584" s="133"/>
      <c r="HX584" s="133"/>
    </row>
    <row xmlns:x14ac="http://schemas.microsoft.com/office/spreadsheetml/2009/9/ac" r="585" s="3" customFormat="true" x14ac:dyDescent="0.25">
      <c r="A585" s="383"/>
      <c r="B585" s="133"/>
      <c r="L585" s="133"/>
      <c r="V585" s="133"/>
      <c r="AF585" s="133"/>
      <c r="AP585" s="133"/>
      <c r="AZ585" s="133"/>
      <c r="BJ585" s="133"/>
      <c r="BT585" s="133"/>
      <c r="CD585" s="133"/>
      <c r="CN585" s="133"/>
      <c r="CX585" s="133"/>
      <c r="DH585" s="133"/>
      <c r="DR585" s="133"/>
      <c r="EB585" s="133"/>
      <c r="EL585" s="133"/>
      <c r="EV585" s="133"/>
      <c r="FF585" s="133"/>
      <c r="FP585" s="133"/>
      <c r="FZ585" s="133"/>
      <c r="GJ585" s="133"/>
      <c r="GT585" s="133"/>
      <c r="HD585" s="133"/>
      <c r="HN585" s="133"/>
      <c r="HX585" s="133"/>
    </row>
    <row xmlns:x14ac="http://schemas.microsoft.com/office/spreadsheetml/2009/9/ac" r="586" s="3" customFormat="true" x14ac:dyDescent="0.25">
      <c r="A586" s="383"/>
      <c r="B586" s="133"/>
      <c r="L586" s="133"/>
      <c r="V586" s="133"/>
      <c r="AF586" s="133"/>
      <c r="AP586" s="133"/>
      <c r="AZ586" s="133"/>
      <c r="BJ586" s="133"/>
      <c r="BT586" s="133"/>
      <c r="CD586" s="133"/>
      <c r="CN586" s="133"/>
      <c r="CX586" s="133"/>
      <c r="DH586" s="133"/>
      <c r="DR586" s="133"/>
      <c r="EB586" s="133"/>
      <c r="EL586" s="133"/>
      <c r="EV586" s="133"/>
      <c r="FF586" s="133"/>
      <c r="FP586" s="133"/>
      <c r="FZ586" s="133"/>
      <c r="GJ586" s="133"/>
      <c r="GT586" s="133"/>
      <c r="HD586" s="133"/>
      <c r="HN586" s="133"/>
      <c r="HX586" s="133"/>
    </row>
    <row xmlns:x14ac="http://schemas.microsoft.com/office/spreadsheetml/2009/9/ac" r="587" s="3" customFormat="true" x14ac:dyDescent="0.25">
      <c r="A587" s="383"/>
      <c r="B587" s="133"/>
      <c r="L587" s="133"/>
      <c r="V587" s="133"/>
      <c r="AF587" s="133"/>
      <c r="AP587" s="133"/>
      <c r="AZ587" s="133"/>
      <c r="BJ587" s="133"/>
      <c r="BT587" s="133"/>
      <c r="CD587" s="133"/>
      <c r="CN587" s="133"/>
      <c r="CX587" s="133"/>
      <c r="DH587" s="133"/>
      <c r="DR587" s="133"/>
      <c r="EB587" s="133"/>
      <c r="EL587" s="133"/>
      <c r="EV587" s="133"/>
      <c r="FF587" s="133"/>
      <c r="FP587" s="133"/>
      <c r="FZ587" s="133"/>
      <c r="GJ587" s="133"/>
      <c r="GT587" s="133"/>
      <c r="HD587" s="133"/>
      <c r="HN587" s="133"/>
      <c r="HX587" s="133"/>
    </row>
    <row xmlns:x14ac="http://schemas.microsoft.com/office/spreadsheetml/2009/9/ac" r="588" s="3" customFormat="true" x14ac:dyDescent="0.25">
      <c r="A588" s="383"/>
      <c r="B588" s="133"/>
      <c r="L588" s="133"/>
      <c r="V588" s="133"/>
      <c r="AF588" s="133"/>
      <c r="AP588" s="133"/>
      <c r="AZ588" s="133"/>
      <c r="BJ588" s="133"/>
      <c r="BT588" s="133"/>
      <c r="CD588" s="133"/>
      <c r="CN588" s="133"/>
      <c r="CX588" s="133"/>
      <c r="DH588" s="133"/>
      <c r="DR588" s="133"/>
      <c r="EB588" s="133"/>
      <c r="EL588" s="133"/>
      <c r="EV588" s="133"/>
      <c r="FF588" s="133"/>
      <c r="FP588" s="133"/>
      <c r="FZ588" s="133"/>
      <c r="GJ588" s="133"/>
      <c r="GT588" s="133"/>
      <c r="HD588" s="133"/>
      <c r="HN588" s="133"/>
      <c r="HX588" s="133"/>
    </row>
    <row xmlns:x14ac="http://schemas.microsoft.com/office/spreadsheetml/2009/9/ac" r="589" s="3" customFormat="true" x14ac:dyDescent="0.25">
      <c r="A589" s="383"/>
      <c r="B589" s="133"/>
      <c r="L589" s="133"/>
      <c r="V589" s="133"/>
      <c r="AF589" s="133"/>
      <c r="AP589" s="133"/>
      <c r="AZ589" s="133"/>
      <c r="BJ589" s="133"/>
      <c r="BT589" s="133"/>
      <c r="CD589" s="133"/>
      <c r="CN589" s="133"/>
      <c r="CX589" s="133"/>
      <c r="DH589" s="133"/>
      <c r="DR589" s="133"/>
      <c r="EB589" s="133"/>
      <c r="EL589" s="133"/>
      <c r="EV589" s="133"/>
      <c r="FF589" s="133"/>
      <c r="FP589" s="133"/>
      <c r="FZ589" s="133"/>
      <c r="GJ589" s="133"/>
      <c r="GT589" s="133"/>
      <c r="HD589" s="133"/>
      <c r="HN589" s="133"/>
      <c r="HX589" s="133"/>
    </row>
    <row xmlns:x14ac="http://schemas.microsoft.com/office/spreadsheetml/2009/9/ac" r="590" s="3" customFormat="true" x14ac:dyDescent="0.25">
      <c r="A590" s="383"/>
      <c r="B590" s="133"/>
      <c r="L590" s="133"/>
      <c r="V590" s="133"/>
      <c r="AF590" s="133"/>
      <c r="AP590" s="133"/>
      <c r="AZ590" s="133"/>
      <c r="BJ590" s="133"/>
      <c r="BT590" s="133"/>
      <c r="CD590" s="133"/>
      <c r="CN590" s="133"/>
      <c r="CX590" s="133"/>
      <c r="DH590" s="133"/>
      <c r="DR590" s="133"/>
      <c r="EB590" s="133"/>
      <c r="EL590" s="133"/>
      <c r="EV590" s="133"/>
      <c r="FF590" s="133"/>
      <c r="FP590" s="133"/>
      <c r="FZ590" s="133"/>
      <c r="GJ590" s="133"/>
      <c r="GT590" s="133"/>
      <c r="HD590" s="133"/>
      <c r="HN590" s="133"/>
      <c r="HX590" s="133"/>
    </row>
    <row xmlns:x14ac="http://schemas.microsoft.com/office/spreadsheetml/2009/9/ac" r="591" s="3" customFormat="true" x14ac:dyDescent="0.25">
      <c r="A591" s="383"/>
      <c r="B591" s="133"/>
      <c r="L591" s="133"/>
      <c r="V591" s="133"/>
      <c r="AF591" s="133"/>
      <c r="AP591" s="133"/>
      <c r="AZ591" s="133"/>
      <c r="BJ591" s="133"/>
      <c r="BT591" s="133"/>
      <c r="CD591" s="133"/>
      <c r="CN591" s="133"/>
      <c r="CX591" s="133"/>
      <c r="DH591" s="133"/>
      <c r="DR591" s="133"/>
      <c r="EB591" s="133"/>
      <c r="EL591" s="133"/>
      <c r="EV591" s="133"/>
      <c r="FF591" s="133"/>
      <c r="FP591" s="133"/>
      <c r="FZ591" s="133"/>
      <c r="GJ591" s="133"/>
      <c r="GT591" s="133"/>
      <c r="HD591" s="133"/>
      <c r="HN591" s="133"/>
      <c r="HX591" s="133"/>
    </row>
    <row xmlns:x14ac="http://schemas.microsoft.com/office/spreadsheetml/2009/9/ac" r="592" s="3" customFormat="true" x14ac:dyDescent="0.25">
      <c r="A592" s="383"/>
      <c r="B592" s="133"/>
      <c r="L592" s="133"/>
      <c r="V592" s="133"/>
      <c r="AF592" s="133"/>
      <c r="AP592" s="133"/>
      <c r="AZ592" s="133"/>
      <c r="BJ592" s="133"/>
      <c r="BT592" s="133"/>
      <c r="CD592" s="133"/>
      <c r="CN592" s="133"/>
      <c r="CX592" s="133"/>
      <c r="DH592" s="133"/>
      <c r="DR592" s="133"/>
      <c r="EB592" s="133"/>
      <c r="EL592" s="133"/>
      <c r="EV592" s="133"/>
      <c r="FF592" s="133"/>
      <c r="FP592" s="133"/>
      <c r="FZ592" s="133"/>
      <c r="GJ592" s="133"/>
      <c r="GT592" s="133"/>
      <c r="HD592" s="133"/>
      <c r="HN592" s="133"/>
      <c r="HX592" s="133"/>
    </row>
    <row xmlns:x14ac="http://schemas.microsoft.com/office/spreadsheetml/2009/9/ac" r="593" s="3" customFormat="true" x14ac:dyDescent="0.25">
      <c r="A593" s="383"/>
      <c r="B593" s="133"/>
      <c r="L593" s="133"/>
      <c r="V593" s="133"/>
      <c r="AF593" s="133"/>
      <c r="AP593" s="133"/>
      <c r="AZ593" s="133"/>
      <c r="BJ593" s="133"/>
      <c r="BT593" s="133"/>
      <c r="CD593" s="133"/>
      <c r="CN593" s="133"/>
      <c r="CX593" s="133"/>
      <c r="DH593" s="133"/>
      <c r="DR593" s="133"/>
      <c r="EB593" s="133"/>
      <c r="EL593" s="133"/>
      <c r="EV593" s="133"/>
      <c r="FF593" s="133"/>
      <c r="FP593" s="133"/>
      <c r="FZ593" s="133"/>
      <c r="GJ593" s="133"/>
      <c r="GT593" s="133"/>
      <c r="HD593" s="133"/>
      <c r="HN593" s="133"/>
      <c r="HX593" s="133"/>
    </row>
    <row xmlns:x14ac="http://schemas.microsoft.com/office/spreadsheetml/2009/9/ac" r="594" s="3" customFormat="true" x14ac:dyDescent="0.25">
      <c r="A594" s="383"/>
      <c r="B594" s="133"/>
      <c r="L594" s="133"/>
      <c r="V594" s="133"/>
      <c r="AF594" s="133"/>
      <c r="AP594" s="133"/>
      <c r="AZ594" s="133"/>
      <c r="BJ594" s="133"/>
      <c r="BT594" s="133"/>
      <c r="CD594" s="133"/>
      <c r="CN594" s="133"/>
      <c r="CX594" s="133"/>
      <c r="DH594" s="133"/>
      <c r="DR594" s="133"/>
      <c r="EB594" s="133"/>
      <c r="EL594" s="133"/>
      <c r="EV594" s="133"/>
      <c r="FF594" s="133"/>
      <c r="FP594" s="133"/>
      <c r="FZ594" s="133"/>
      <c r="GJ594" s="133"/>
      <c r="GT594" s="133"/>
      <c r="HD594" s="133"/>
      <c r="HN594" s="133"/>
      <c r="HX594" s="133"/>
    </row>
    <row xmlns:x14ac="http://schemas.microsoft.com/office/spreadsheetml/2009/9/ac" r="595" s="3" customFormat="true" x14ac:dyDescent="0.25">
      <c r="A595" s="383"/>
      <c r="B595" s="133"/>
      <c r="L595" s="133"/>
      <c r="V595" s="133"/>
      <c r="AF595" s="133"/>
      <c r="AP595" s="133"/>
      <c r="AZ595" s="133"/>
      <c r="BJ595" s="133"/>
      <c r="BT595" s="133"/>
      <c r="CD595" s="133"/>
      <c r="CN595" s="133"/>
      <c r="CX595" s="133"/>
      <c r="DH595" s="133"/>
      <c r="DR595" s="133"/>
      <c r="EB595" s="133"/>
      <c r="EL595" s="133"/>
      <c r="EV595" s="133"/>
      <c r="FF595" s="133"/>
      <c r="FP595" s="133"/>
      <c r="FZ595" s="133"/>
      <c r="GJ595" s="133"/>
      <c r="GT595" s="133"/>
      <c r="HD595" s="133"/>
      <c r="HN595" s="133"/>
      <c r="HX595" s="133"/>
    </row>
    <row xmlns:x14ac="http://schemas.microsoft.com/office/spreadsheetml/2009/9/ac" r="596" s="3" customFormat="true" x14ac:dyDescent="0.25">
      <c r="A596" s="383"/>
      <c r="B596" s="133"/>
      <c r="L596" s="133"/>
      <c r="V596" s="133"/>
      <c r="AF596" s="133"/>
      <c r="AP596" s="133"/>
      <c r="AZ596" s="133"/>
      <c r="BJ596" s="133"/>
      <c r="BT596" s="133"/>
      <c r="CD596" s="133"/>
      <c r="CN596" s="133"/>
      <c r="CX596" s="133"/>
      <c r="DH596" s="133"/>
      <c r="DR596" s="133"/>
      <c r="EB596" s="133"/>
      <c r="EL596" s="133"/>
      <c r="EV596" s="133"/>
      <c r="FF596" s="133"/>
      <c r="FP596" s="133"/>
      <c r="FZ596" s="133"/>
      <c r="GJ596" s="133"/>
      <c r="GT596" s="133"/>
      <c r="HD596" s="133"/>
      <c r="HN596" s="133"/>
      <c r="HX596" s="133"/>
    </row>
    <row xmlns:x14ac="http://schemas.microsoft.com/office/spreadsheetml/2009/9/ac" r="597" s="3" customFormat="true" x14ac:dyDescent="0.25">
      <c r="A597" s="383"/>
      <c r="B597" s="133"/>
      <c r="L597" s="133"/>
      <c r="V597" s="133"/>
      <c r="AF597" s="133"/>
      <c r="AP597" s="133"/>
      <c r="AZ597" s="133"/>
      <c r="BJ597" s="133"/>
      <c r="BT597" s="133"/>
      <c r="CD597" s="133"/>
      <c r="CN597" s="133"/>
      <c r="CX597" s="133"/>
      <c r="DH597" s="133"/>
      <c r="DR597" s="133"/>
      <c r="EB597" s="133"/>
      <c r="EL597" s="133"/>
      <c r="EV597" s="133"/>
      <c r="FF597" s="133"/>
      <c r="FP597" s="133"/>
      <c r="FZ597" s="133"/>
      <c r="GJ597" s="133"/>
      <c r="GT597" s="133"/>
      <c r="HD597" s="133"/>
      <c r="HN597" s="133"/>
      <c r="HX597" s="133"/>
    </row>
    <row xmlns:x14ac="http://schemas.microsoft.com/office/spreadsheetml/2009/9/ac" r="598" s="3" customFormat="true" x14ac:dyDescent="0.25">
      <c r="A598" s="383"/>
      <c r="B598" s="133"/>
      <c r="L598" s="133"/>
      <c r="V598" s="133"/>
      <c r="AF598" s="133"/>
      <c r="AP598" s="133"/>
      <c r="AZ598" s="133"/>
      <c r="BJ598" s="133"/>
      <c r="BT598" s="133"/>
      <c r="CD598" s="133"/>
      <c r="CN598" s="133"/>
      <c r="CX598" s="133"/>
      <c r="DH598" s="133"/>
      <c r="DR598" s="133"/>
      <c r="EB598" s="133"/>
      <c r="EL598" s="133"/>
      <c r="EV598" s="133"/>
      <c r="FF598" s="133"/>
      <c r="FP598" s="133"/>
      <c r="FZ598" s="133"/>
      <c r="GJ598" s="133"/>
      <c r="GT598" s="133"/>
      <c r="HD598" s="133"/>
      <c r="HN598" s="133"/>
      <c r="HX598" s="133"/>
    </row>
    <row xmlns:x14ac="http://schemas.microsoft.com/office/spreadsheetml/2009/9/ac" r="599" s="3" customFormat="true" x14ac:dyDescent="0.25">
      <c r="A599" s="383"/>
      <c r="B599" s="133"/>
      <c r="L599" s="133"/>
      <c r="V599" s="133"/>
      <c r="AF599" s="133"/>
      <c r="AP599" s="133"/>
      <c r="AZ599" s="133"/>
      <c r="BJ599" s="133"/>
      <c r="BT599" s="133"/>
      <c r="CD599" s="133"/>
      <c r="CN599" s="133"/>
      <c r="CX599" s="133"/>
      <c r="DH599" s="133"/>
      <c r="DR599" s="133"/>
      <c r="EB599" s="133"/>
      <c r="EL599" s="133"/>
      <c r="EV599" s="133"/>
      <c r="FF599" s="133"/>
      <c r="FP599" s="133"/>
      <c r="FZ599" s="133"/>
      <c r="GJ599" s="133"/>
      <c r="GT599" s="133"/>
      <c r="HD599" s="133"/>
      <c r="HN599" s="133"/>
      <c r="HX599" s="133"/>
    </row>
    <row xmlns:x14ac="http://schemas.microsoft.com/office/spreadsheetml/2009/9/ac" r="600" s="3" customFormat="true" x14ac:dyDescent="0.25">
      <c r="A600" s="383"/>
      <c r="B600" s="133"/>
      <c r="L600" s="133"/>
      <c r="V600" s="133"/>
      <c r="AF600" s="133"/>
      <c r="AP600" s="133"/>
      <c r="AZ600" s="133"/>
      <c r="BJ600" s="133"/>
      <c r="BT600" s="133"/>
      <c r="CD600" s="133"/>
      <c r="CN600" s="133"/>
      <c r="CX600" s="133"/>
      <c r="DH600" s="133"/>
      <c r="DR600" s="133"/>
      <c r="EB600" s="133"/>
      <c r="EL600" s="133"/>
      <c r="EV600" s="133"/>
      <c r="FF600" s="133"/>
      <c r="FP600" s="133"/>
      <c r="FZ600" s="133"/>
      <c r="GJ600" s="133"/>
      <c r="GT600" s="133"/>
      <c r="HD600" s="133"/>
      <c r="HN600" s="133"/>
      <c r="HX600" s="133"/>
    </row>
    <row xmlns:x14ac="http://schemas.microsoft.com/office/spreadsheetml/2009/9/ac" r="601" s="3" customFormat="true" x14ac:dyDescent="0.25">
      <c r="A601" s="383"/>
      <c r="B601" s="133"/>
      <c r="L601" s="133"/>
      <c r="V601" s="133"/>
      <c r="AF601" s="133"/>
      <c r="AP601" s="133"/>
      <c r="AZ601" s="133"/>
      <c r="BJ601" s="133"/>
      <c r="BT601" s="133"/>
      <c r="CD601" s="133"/>
      <c r="CN601" s="133"/>
      <c r="CX601" s="133"/>
      <c r="DH601" s="133"/>
      <c r="DR601" s="133"/>
      <c r="EB601" s="133"/>
      <c r="EL601" s="133"/>
      <c r="EV601" s="133"/>
      <c r="FF601" s="133"/>
      <c r="FP601" s="133"/>
      <c r="FZ601" s="133"/>
      <c r="GJ601" s="133"/>
      <c r="GT601" s="133"/>
      <c r="HD601" s="133"/>
      <c r="HN601" s="133"/>
      <c r="HX601" s="133"/>
    </row>
    <row xmlns:x14ac="http://schemas.microsoft.com/office/spreadsheetml/2009/9/ac" r="602" s="3" customFormat="true" x14ac:dyDescent="0.25">
      <c r="A602" s="383"/>
      <c r="B602" s="133"/>
      <c r="L602" s="133"/>
      <c r="V602" s="133"/>
      <c r="AF602" s="133"/>
      <c r="AP602" s="133"/>
      <c r="AZ602" s="133"/>
      <c r="BJ602" s="133"/>
      <c r="BT602" s="133"/>
      <c r="CD602" s="133"/>
      <c r="CN602" s="133"/>
      <c r="CX602" s="133"/>
      <c r="DH602" s="133"/>
      <c r="DR602" s="133"/>
      <c r="EB602" s="133"/>
      <c r="EL602" s="133"/>
      <c r="EV602" s="133"/>
      <c r="FF602" s="133"/>
      <c r="FP602" s="133"/>
      <c r="FZ602" s="133"/>
      <c r="GJ602" s="133"/>
      <c r="GT602" s="133"/>
      <c r="HD602" s="133"/>
      <c r="HN602" s="133"/>
      <c r="HX602" s="133"/>
    </row>
    <row xmlns:x14ac="http://schemas.microsoft.com/office/spreadsheetml/2009/9/ac" r="603" s="3" customFormat="true" x14ac:dyDescent="0.25">
      <c r="A603" s="383"/>
      <c r="B603" s="133"/>
      <c r="L603" s="133"/>
      <c r="V603" s="133"/>
      <c r="AF603" s="133"/>
      <c r="AP603" s="133"/>
      <c r="AZ603" s="133"/>
      <c r="BJ603" s="133"/>
      <c r="BT603" s="133"/>
      <c r="CD603" s="133"/>
      <c r="CN603" s="133"/>
      <c r="CX603" s="133"/>
      <c r="DH603" s="133"/>
      <c r="DR603" s="133"/>
      <c r="EB603" s="133"/>
      <c r="EL603" s="133"/>
      <c r="EV603" s="133"/>
      <c r="FF603" s="133"/>
      <c r="FP603" s="133"/>
      <c r="FZ603" s="133"/>
      <c r="GJ603" s="133"/>
      <c r="GT603" s="133"/>
      <c r="HD603" s="133"/>
      <c r="HN603" s="133"/>
      <c r="HX603" s="133"/>
    </row>
    <row xmlns:x14ac="http://schemas.microsoft.com/office/spreadsheetml/2009/9/ac" r="604" s="3" customFormat="true" x14ac:dyDescent="0.25">
      <c r="A604" s="383"/>
      <c r="B604" s="133"/>
      <c r="L604" s="133"/>
      <c r="V604" s="133"/>
      <c r="AF604" s="133"/>
      <c r="AP604" s="133"/>
      <c r="AZ604" s="133"/>
      <c r="BJ604" s="133"/>
      <c r="BT604" s="133"/>
      <c r="CD604" s="133"/>
      <c r="CN604" s="133"/>
      <c r="CX604" s="133"/>
      <c r="DH604" s="133"/>
      <c r="DR604" s="133"/>
      <c r="EB604" s="133"/>
      <c r="EL604" s="133"/>
      <c r="EV604" s="133"/>
      <c r="FF604" s="133"/>
      <c r="FP604" s="133"/>
      <c r="FZ604" s="133"/>
      <c r="GJ604" s="133"/>
      <c r="GT604" s="133"/>
      <c r="HD604" s="133"/>
      <c r="HN604" s="133"/>
      <c r="HX604" s="133"/>
    </row>
    <row xmlns:x14ac="http://schemas.microsoft.com/office/spreadsheetml/2009/9/ac" r="605" s="3" customFormat="true" x14ac:dyDescent="0.25">
      <c r="A605" s="383"/>
      <c r="B605" s="133"/>
      <c r="L605" s="133"/>
      <c r="V605" s="133"/>
      <c r="AF605" s="133"/>
      <c r="AP605" s="133"/>
      <c r="AZ605" s="133"/>
      <c r="BJ605" s="133"/>
      <c r="BT605" s="133"/>
      <c r="CD605" s="133"/>
      <c r="CN605" s="133"/>
      <c r="CX605" s="133"/>
      <c r="DH605" s="133"/>
      <c r="DR605" s="133"/>
      <c r="EB605" s="133"/>
      <c r="EL605" s="133"/>
      <c r="EV605" s="133"/>
      <c r="FF605" s="133"/>
      <c r="FP605" s="133"/>
      <c r="FZ605" s="133"/>
      <c r="GJ605" s="133"/>
      <c r="GT605" s="133"/>
      <c r="HD605" s="133"/>
      <c r="HN605" s="133"/>
      <c r="HX605" s="133"/>
    </row>
    <row xmlns:x14ac="http://schemas.microsoft.com/office/spreadsheetml/2009/9/ac" r="606" s="3" customFormat="true" x14ac:dyDescent="0.25">
      <c r="A606" s="383"/>
      <c r="B606" s="133"/>
      <c r="L606" s="133"/>
      <c r="V606" s="133"/>
      <c r="AF606" s="133"/>
      <c r="AP606" s="133"/>
      <c r="AZ606" s="133"/>
      <c r="BJ606" s="133"/>
      <c r="BT606" s="133"/>
      <c r="CD606" s="133"/>
      <c r="CN606" s="133"/>
      <c r="CX606" s="133"/>
      <c r="DH606" s="133"/>
      <c r="DR606" s="133"/>
      <c r="EB606" s="133"/>
      <c r="EL606" s="133"/>
      <c r="EV606" s="133"/>
      <c r="FF606" s="133"/>
      <c r="FP606" s="133"/>
      <c r="FZ606" s="133"/>
      <c r="GJ606" s="133"/>
      <c r="GT606" s="133"/>
      <c r="HD606" s="133"/>
      <c r="HN606" s="133"/>
      <c r="HX606" s="133"/>
    </row>
    <row xmlns:x14ac="http://schemas.microsoft.com/office/spreadsheetml/2009/9/ac" r="607" s="3" customFormat="true" x14ac:dyDescent="0.25">
      <c r="A607" s="383"/>
      <c r="B607" s="133"/>
      <c r="L607" s="133"/>
      <c r="V607" s="133"/>
      <c r="AF607" s="133"/>
      <c r="AP607" s="133"/>
      <c r="AZ607" s="133"/>
      <c r="BJ607" s="133"/>
      <c r="BT607" s="133"/>
      <c r="CD607" s="133"/>
      <c r="CN607" s="133"/>
      <c r="CX607" s="133"/>
      <c r="DH607" s="133"/>
      <c r="DR607" s="133"/>
      <c r="EB607" s="133"/>
      <c r="EL607" s="133"/>
      <c r="EV607" s="133"/>
      <c r="FF607" s="133"/>
      <c r="FP607" s="133"/>
      <c r="FZ607" s="133"/>
      <c r="GJ607" s="133"/>
      <c r="GT607" s="133"/>
      <c r="HD607" s="133"/>
      <c r="HN607" s="133"/>
      <c r="HX607" s="133"/>
    </row>
    <row xmlns:x14ac="http://schemas.microsoft.com/office/spreadsheetml/2009/9/ac" r="608" s="3" customFormat="true" x14ac:dyDescent="0.25">
      <c r="A608" s="383"/>
      <c r="B608" s="133"/>
      <c r="L608" s="133"/>
      <c r="V608" s="133"/>
      <c r="AF608" s="133"/>
      <c r="AP608" s="133"/>
      <c r="AZ608" s="133"/>
      <c r="BJ608" s="133"/>
      <c r="BT608" s="133"/>
      <c r="CD608" s="133"/>
      <c r="CN608" s="133"/>
      <c r="CX608" s="133"/>
      <c r="DH608" s="133"/>
      <c r="DR608" s="133"/>
      <c r="EB608" s="133"/>
      <c r="EL608" s="133"/>
      <c r="EV608" s="133"/>
      <c r="FF608" s="133"/>
      <c r="FP608" s="133"/>
      <c r="FZ608" s="133"/>
      <c r="GJ608" s="133"/>
      <c r="GT608" s="133"/>
      <c r="HD608" s="133"/>
      <c r="HN608" s="133"/>
      <c r="HX608" s="133"/>
    </row>
    <row xmlns:x14ac="http://schemas.microsoft.com/office/spreadsheetml/2009/9/ac" r="609" s="3" customFormat="true" x14ac:dyDescent="0.25">
      <c r="A609" s="383"/>
      <c r="B609" s="133"/>
      <c r="L609" s="133"/>
      <c r="V609" s="133"/>
      <c r="AF609" s="133"/>
      <c r="AP609" s="133"/>
      <c r="AZ609" s="133"/>
      <c r="BJ609" s="133"/>
      <c r="BT609" s="133"/>
      <c r="CD609" s="133"/>
      <c r="CN609" s="133"/>
      <c r="CX609" s="133"/>
      <c r="DH609" s="133"/>
      <c r="DR609" s="133"/>
      <c r="EB609" s="133"/>
      <c r="EL609" s="133"/>
      <c r="EV609" s="133"/>
      <c r="FF609" s="133"/>
      <c r="FP609" s="133"/>
      <c r="FZ609" s="133"/>
      <c r="GJ609" s="133"/>
      <c r="GT609" s="133"/>
      <c r="HD609" s="133"/>
      <c r="HN609" s="133"/>
      <c r="HX609" s="133"/>
    </row>
    <row xmlns:x14ac="http://schemas.microsoft.com/office/spreadsheetml/2009/9/ac" r="610" s="3" customFormat="true" x14ac:dyDescent="0.25">
      <c r="A610" s="383"/>
      <c r="B610" s="133"/>
      <c r="L610" s="133"/>
      <c r="V610" s="133"/>
      <c r="AF610" s="133"/>
      <c r="AP610" s="133"/>
      <c r="AZ610" s="133"/>
      <c r="BJ610" s="133"/>
      <c r="BT610" s="133"/>
      <c r="CD610" s="133"/>
      <c r="CN610" s="133"/>
      <c r="CX610" s="133"/>
      <c r="DH610" s="133"/>
      <c r="DR610" s="133"/>
      <c r="EB610" s="133"/>
      <c r="EL610" s="133"/>
      <c r="EV610" s="133"/>
      <c r="FF610" s="133"/>
      <c r="FP610" s="133"/>
      <c r="FZ610" s="133"/>
      <c r="GJ610" s="133"/>
      <c r="GT610" s="133"/>
      <c r="HD610" s="133"/>
      <c r="HN610" s="133"/>
      <c r="HX610" s="133"/>
    </row>
    <row xmlns:x14ac="http://schemas.microsoft.com/office/spreadsheetml/2009/9/ac" r="611" s="3" customFormat="true" x14ac:dyDescent="0.25">
      <c r="A611" s="383"/>
      <c r="B611" s="133"/>
      <c r="L611" s="133"/>
      <c r="V611" s="133"/>
      <c r="AF611" s="133"/>
      <c r="AP611" s="133"/>
      <c r="AZ611" s="133"/>
      <c r="BJ611" s="133"/>
      <c r="BT611" s="133"/>
      <c r="CD611" s="133"/>
      <c r="CN611" s="133"/>
      <c r="CX611" s="133"/>
      <c r="DH611" s="133"/>
      <c r="DR611" s="133"/>
      <c r="EB611" s="133"/>
      <c r="EL611" s="133"/>
      <c r="EV611" s="133"/>
      <c r="FF611" s="133"/>
      <c r="FP611" s="133"/>
      <c r="FZ611" s="133"/>
      <c r="GJ611" s="133"/>
      <c r="GT611" s="133"/>
      <c r="HD611" s="133"/>
      <c r="HN611" s="133"/>
      <c r="HX611" s="133"/>
    </row>
    <row xmlns:x14ac="http://schemas.microsoft.com/office/spreadsheetml/2009/9/ac" r="612" s="3" customFormat="true" x14ac:dyDescent="0.25">
      <c r="A612" s="383"/>
      <c r="B612" s="133"/>
      <c r="L612" s="133"/>
      <c r="V612" s="133"/>
      <c r="AF612" s="133"/>
      <c r="AP612" s="133"/>
      <c r="AZ612" s="133"/>
      <c r="BJ612" s="133"/>
      <c r="BT612" s="133"/>
      <c r="CD612" s="133"/>
      <c r="CN612" s="133"/>
      <c r="CX612" s="133"/>
      <c r="DH612" s="133"/>
      <c r="DR612" s="133"/>
      <c r="EB612" s="133"/>
      <c r="EL612" s="133"/>
      <c r="EV612" s="133"/>
      <c r="FF612" s="133"/>
      <c r="FP612" s="133"/>
      <c r="FZ612" s="133"/>
      <c r="GJ612" s="133"/>
      <c r="GT612" s="133"/>
      <c r="HD612" s="133"/>
      <c r="HN612" s="133"/>
      <c r="HX612" s="133"/>
    </row>
    <row xmlns:x14ac="http://schemas.microsoft.com/office/spreadsheetml/2009/9/ac" r="613" s="3" customFormat="true" x14ac:dyDescent="0.25">
      <c r="A613" s="383"/>
      <c r="B613" s="133"/>
      <c r="L613" s="133"/>
      <c r="V613" s="133"/>
      <c r="AF613" s="133"/>
      <c r="AP613" s="133"/>
      <c r="AZ613" s="133"/>
      <c r="BJ613" s="133"/>
      <c r="BT613" s="133"/>
      <c r="CD613" s="133"/>
      <c r="CN613" s="133"/>
      <c r="CX613" s="133"/>
      <c r="DH613" s="133"/>
      <c r="DR613" s="133"/>
      <c r="EB613" s="133"/>
      <c r="EL613" s="133"/>
      <c r="EV613" s="133"/>
      <c r="FF613" s="133"/>
      <c r="FP613" s="133"/>
      <c r="FZ613" s="133"/>
      <c r="GJ613" s="133"/>
      <c r="GT613" s="133"/>
      <c r="HD613" s="133"/>
      <c r="HN613" s="133"/>
      <c r="HX613" s="133"/>
    </row>
    <row xmlns:x14ac="http://schemas.microsoft.com/office/spreadsheetml/2009/9/ac" r="614" s="3" customFormat="true" x14ac:dyDescent="0.25">
      <c r="A614" s="383"/>
      <c r="B614" s="133"/>
      <c r="L614" s="133"/>
      <c r="V614" s="133"/>
      <c r="AF614" s="133"/>
      <c r="AP614" s="133"/>
      <c r="AZ614" s="133"/>
      <c r="BJ614" s="133"/>
      <c r="BT614" s="133"/>
      <c r="CD614" s="133"/>
      <c r="CN614" s="133"/>
      <c r="CX614" s="133"/>
      <c r="DH614" s="133"/>
      <c r="DR614" s="133"/>
      <c r="EB614" s="133"/>
      <c r="EL614" s="133"/>
      <c r="EV614" s="133"/>
      <c r="FF614" s="133"/>
      <c r="FP614" s="133"/>
      <c r="FZ614" s="133"/>
      <c r="GJ614" s="133"/>
      <c r="GT614" s="133"/>
      <c r="HD614" s="133"/>
      <c r="HN614" s="133"/>
      <c r="HX614" s="133"/>
    </row>
    <row xmlns:x14ac="http://schemas.microsoft.com/office/spreadsheetml/2009/9/ac" r="615" s="3" customFormat="true" x14ac:dyDescent="0.25">
      <c r="A615" s="383"/>
      <c r="B615" s="133"/>
      <c r="L615" s="133"/>
      <c r="V615" s="133"/>
      <c r="AF615" s="133"/>
      <c r="AP615" s="133"/>
      <c r="AZ615" s="133"/>
      <c r="BJ615" s="133"/>
      <c r="BT615" s="133"/>
      <c r="CD615" s="133"/>
      <c r="CN615" s="133"/>
      <c r="CX615" s="133"/>
      <c r="DH615" s="133"/>
      <c r="DR615" s="133"/>
      <c r="EB615" s="133"/>
      <c r="EL615" s="133"/>
      <c r="EV615" s="133"/>
      <c r="FF615" s="133"/>
      <c r="FP615" s="133"/>
      <c r="FZ615" s="133"/>
      <c r="GJ615" s="133"/>
      <c r="GT615" s="133"/>
      <c r="HD615" s="133"/>
      <c r="HN615" s="133"/>
      <c r="HX615" s="133"/>
    </row>
    <row xmlns:x14ac="http://schemas.microsoft.com/office/spreadsheetml/2009/9/ac" r="616" s="3" customFormat="true" x14ac:dyDescent="0.25">
      <c r="A616" s="383"/>
      <c r="B616" s="133"/>
      <c r="L616" s="133"/>
      <c r="V616" s="133"/>
      <c r="AF616" s="133"/>
      <c r="AP616" s="133"/>
      <c r="AZ616" s="133"/>
      <c r="BJ616" s="133"/>
      <c r="BT616" s="133"/>
      <c r="CD616" s="133"/>
      <c r="CN616" s="133"/>
      <c r="CX616" s="133"/>
      <c r="DH616" s="133"/>
      <c r="DR616" s="133"/>
      <c r="EB616" s="133"/>
      <c r="EL616" s="133"/>
      <c r="EV616" s="133"/>
      <c r="FF616" s="133"/>
      <c r="FP616" s="133"/>
      <c r="FZ616" s="133"/>
      <c r="GJ616" s="133"/>
      <c r="GT616" s="133"/>
      <c r="HD616" s="133"/>
      <c r="HN616" s="133"/>
      <c r="HX616" s="133"/>
    </row>
    <row xmlns:x14ac="http://schemas.microsoft.com/office/spreadsheetml/2009/9/ac" r="617" s="3" customFormat="true" x14ac:dyDescent="0.25">
      <c r="A617" s="383"/>
      <c r="B617" s="133"/>
      <c r="L617" s="133"/>
      <c r="V617" s="133"/>
      <c r="AF617" s="133"/>
      <c r="AP617" s="133"/>
      <c r="AZ617" s="133"/>
      <c r="BJ617" s="133"/>
      <c r="BT617" s="133"/>
      <c r="CD617" s="133"/>
      <c r="CN617" s="133"/>
      <c r="CX617" s="133"/>
      <c r="DH617" s="133"/>
      <c r="DR617" s="133"/>
      <c r="EB617" s="133"/>
      <c r="EL617" s="133"/>
      <c r="EV617" s="133"/>
      <c r="FF617" s="133"/>
      <c r="FP617" s="133"/>
      <c r="FZ617" s="133"/>
      <c r="GJ617" s="133"/>
      <c r="GT617" s="133"/>
      <c r="HD617" s="133"/>
      <c r="HN617" s="133"/>
      <c r="HX617" s="133"/>
    </row>
    <row xmlns:x14ac="http://schemas.microsoft.com/office/spreadsheetml/2009/9/ac" r="618" s="3" customFormat="true" x14ac:dyDescent="0.25">
      <c r="A618" s="383"/>
      <c r="B618" s="133"/>
      <c r="L618" s="133"/>
      <c r="V618" s="133"/>
      <c r="AF618" s="133"/>
      <c r="AP618" s="133"/>
      <c r="AZ618" s="133"/>
      <c r="BJ618" s="133"/>
      <c r="BT618" s="133"/>
      <c r="CD618" s="133"/>
      <c r="CN618" s="133"/>
      <c r="CX618" s="133"/>
      <c r="DH618" s="133"/>
      <c r="DR618" s="133"/>
      <c r="EB618" s="133"/>
      <c r="EL618" s="133"/>
      <c r="EV618" s="133"/>
      <c r="FF618" s="133"/>
      <c r="FP618" s="133"/>
      <c r="FZ618" s="133"/>
      <c r="GJ618" s="133"/>
      <c r="GT618" s="133"/>
      <c r="HD618" s="133"/>
      <c r="HN618" s="133"/>
      <c r="HX618" s="133"/>
    </row>
    <row xmlns:x14ac="http://schemas.microsoft.com/office/spreadsheetml/2009/9/ac" r="619" s="3" customFormat="true" x14ac:dyDescent="0.25">
      <c r="A619" s="383"/>
      <c r="B619" s="133"/>
      <c r="L619" s="133"/>
      <c r="V619" s="133"/>
      <c r="AF619" s="133"/>
      <c r="AP619" s="133"/>
      <c r="AZ619" s="133"/>
      <c r="BJ619" s="133"/>
      <c r="BT619" s="133"/>
      <c r="CD619" s="133"/>
      <c r="CN619" s="133"/>
      <c r="CX619" s="133"/>
      <c r="DH619" s="133"/>
      <c r="DR619" s="133"/>
      <c r="EB619" s="133"/>
      <c r="EL619" s="133"/>
      <c r="EV619" s="133"/>
      <c r="FF619" s="133"/>
      <c r="FP619" s="133"/>
      <c r="FZ619" s="133"/>
      <c r="GJ619" s="133"/>
      <c r="GT619" s="133"/>
      <c r="HD619" s="133"/>
      <c r="HN619" s="133"/>
      <c r="HX619" s="133"/>
    </row>
    <row xmlns:x14ac="http://schemas.microsoft.com/office/spreadsheetml/2009/9/ac" r="620" s="3" customFormat="true" x14ac:dyDescent="0.25">
      <c r="A620" s="383"/>
      <c r="B620" s="133"/>
      <c r="L620" s="133"/>
      <c r="V620" s="133"/>
      <c r="AF620" s="133"/>
      <c r="AP620" s="133"/>
      <c r="AZ620" s="133"/>
      <c r="BJ620" s="133"/>
      <c r="BT620" s="133"/>
      <c r="CD620" s="133"/>
      <c r="CN620" s="133"/>
      <c r="CX620" s="133"/>
      <c r="DH620" s="133"/>
      <c r="DR620" s="133"/>
      <c r="EB620" s="133"/>
      <c r="EL620" s="133"/>
      <c r="EV620" s="133"/>
      <c r="FF620" s="133"/>
      <c r="FP620" s="133"/>
      <c r="FZ620" s="133"/>
      <c r="GJ620" s="133"/>
      <c r="GT620" s="133"/>
      <c r="HD620" s="133"/>
      <c r="HN620" s="133"/>
      <c r="HX620" s="133"/>
    </row>
    <row xmlns:x14ac="http://schemas.microsoft.com/office/spreadsheetml/2009/9/ac" r="621" s="3" customFormat="true" x14ac:dyDescent="0.25">
      <c r="A621" s="383"/>
      <c r="B621" s="133"/>
      <c r="L621" s="133"/>
      <c r="V621" s="133"/>
      <c r="AF621" s="133"/>
      <c r="AP621" s="133"/>
      <c r="AZ621" s="133"/>
      <c r="BJ621" s="133"/>
      <c r="BT621" s="133"/>
      <c r="CD621" s="133"/>
      <c r="CN621" s="133"/>
      <c r="CX621" s="133"/>
      <c r="DH621" s="133"/>
      <c r="DR621" s="133"/>
      <c r="EB621" s="133"/>
      <c r="EL621" s="133"/>
      <c r="EV621" s="133"/>
      <c r="FF621" s="133"/>
      <c r="FP621" s="133"/>
      <c r="FZ621" s="133"/>
      <c r="GJ621" s="133"/>
      <c r="GT621" s="133"/>
      <c r="HD621" s="133"/>
      <c r="HN621" s="133"/>
      <c r="HX621" s="133"/>
    </row>
    <row xmlns:x14ac="http://schemas.microsoft.com/office/spreadsheetml/2009/9/ac" r="622" s="3" customFormat="true" x14ac:dyDescent="0.25">
      <c r="A622" s="383"/>
      <c r="B622" s="133"/>
      <c r="L622" s="133"/>
      <c r="V622" s="133"/>
      <c r="AF622" s="133"/>
      <c r="AP622" s="133"/>
      <c r="AZ622" s="133"/>
      <c r="BJ622" s="133"/>
      <c r="BT622" s="133"/>
      <c r="CD622" s="133"/>
      <c r="CN622" s="133"/>
      <c r="CX622" s="133"/>
      <c r="DH622" s="133"/>
      <c r="DR622" s="133"/>
      <c r="EB622" s="133"/>
      <c r="EL622" s="133"/>
      <c r="EV622" s="133"/>
      <c r="FF622" s="133"/>
      <c r="FP622" s="133"/>
      <c r="FZ622" s="133"/>
      <c r="GJ622" s="133"/>
      <c r="GT622" s="133"/>
      <c r="HD622" s="133"/>
      <c r="HN622" s="133"/>
      <c r="HX622" s="133"/>
    </row>
  </sheetData>
  <mergeCells count="7">
    <mergeCell ref="BA10:BG10"/>
    <mergeCell ref="C10:I10"/>
    <mergeCell ref="M10:S10"/>
    <mergeCell ref="A2:A3"/>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9"/>
    <col min="3" max="7" width="11.75" style="119" customWidth="true"/>
    <col min="8" max="16384" width="9" style="119"/>
  </cols>
  <sheetData>
    <row xmlns:x14ac="http://schemas.microsoft.com/office/spreadsheetml/2009/9/ac" r="2" ht="20.25" x14ac:dyDescent="0.2">
      <c r="B2" s="115" t="str">
        <f>+Introduction!C7</f>
        <v>Argentina</v>
      </c>
      <c r="C2" s="116"/>
      <c r="D2" s="117"/>
      <c r="E2" s="117"/>
      <c r="F2" s="117"/>
      <c r="G2" s="118"/>
    </row>
    <row xmlns:x14ac="http://schemas.microsoft.com/office/spreadsheetml/2009/9/ac" r="3" x14ac:dyDescent="0.2">
      <c r="B3" s="578" t="s">
        <v>189</v>
      </c>
      <c r="C3" s="578"/>
      <c r="D3" s="578"/>
      <c r="E3" s="578"/>
      <c r="F3" s="578"/>
      <c r="G3" s="579"/>
    </row>
    <row xmlns:x14ac="http://schemas.microsoft.com/office/spreadsheetml/2009/9/ac" r="4" ht="13.5" x14ac:dyDescent="0.2">
      <c r="B4" s="120" t="s">
        <v>4</v>
      </c>
      <c r="C4" s="120" t="s">
        <v>60</v>
      </c>
      <c r="D4" s="120" t="s">
        <v>64</v>
      </c>
      <c r="E4" s="120" t="s">
        <v>61</v>
      </c>
      <c r="F4" s="120" t="s">
        <v>62</v>
      </c>
      <c r="G4" s="120" t="s">
        <v>63</v>
      </c>
    </row>
    <row xmlns:x14ac="http://schemas.microsoft.com/office/spreadsheetml/2009/9/ac" r="5" x14ac:dyDescent="0.2">
      <c r="B5" s="785">
        <v>2000</v>
      </c>
      <c r="C5" s="929">
        <v>10283268</v>
      </c>
      <c r="D5" s="930">
        <v>89.141998291015625</v>
      </c>
      <c r="E5" s="931">
        <v>2141149</v>
      </c>
      <c r="F5" s="932">
        <v>4178809</v>
      </c>
      <c r="G5" s="933">
        <v>3963310</v>
      </c>
    </row>
    <row xmlns:x14ac="http://schemas.microsoft.com/office/spreadsheetml/2009/9/ac" r="6" x14ac:dyDescent="0.2">
      <c r="B6" s="791">
        <v>2001</v>
      </c>
      <c r="C6" s="934">
        <v>10322755</v>
      </c>
      <c r="D6" s="935">
        <v>89.328994750976563</v>
      </c>
      <c r="E6" s="936">
        <v>2120407</v>
      </c>
      <c r="F6" s="937">
        <v>4220270</v>
      </c>
      <c r="G6" s="938">
        <v>3982078</v>
      </c>
    </row>
    <row xmlns:x14ac="http://schemas.microsoft.com/office/spreadsheetml/2009/9/ac" r="7" x14ac:dyDescent="0.2">
      <c r="B7" s="797">
        <v>2002</v>
      </c>
      <c r="C7" s="939">
        <v>10362682</v>
      </c>
      <c r="D7" s="940">
        <v>89.510002136230469</v>
      </c>
      <c r="E7" s="941">
        <v>2104719</v>
      </c>
      <c r="F7" s="942">
        <v>4251313</v>
      </c>
      <c r="G7" s="943">
        <v>4006650</v>
      </c>
    </row>
    <row xmlns:x14ac="http://schemas.microsoft.com/office/spreadsheetml/2009/9/ac" r="8" x14ac:dyDescent="0.2">
      <c r="B8" s="803">
        <v>2003</v>
      </c>
      <c r="C8" s="944">
        <v>10407161</v>
      </c>
      <c r="D8" s="945">
        <v>89.685997009277344</v>
      </c>
      <c r="E8" s="946">
        <v>2103486</v>
      </c>
      <c r="F8" s="947">
        <v>4260385</v>
      </c>
      <c r="G8" s="948">
        <v>4043290</v>
      </c>
    </row>
    <row xmlns:x14ac="http://schemas.microsoft.com/office/spreadsheetml/2009/9/ac" r="9" x14ac:dyDescent="0.2">
      <c r="B9" s="809">
        <v>2004</v>
      </c>
      <c r="C9" s="949">
        <v>10446097</v>
      </c>
      <c r="D9" s="950">
        <v>89.860000610351563</v>
      </c>
      <c r="E9" s="951">
        <v>2106709</v>
      </c>
      <c r="F9" s="952">
        <v>4256216</v>
      </c>
      <c r="G9" s="953">
        <v>4083172</v>
      </c>
    </row>
    <row xmlns:x14ac="http://schemas.microsoft.com/office/spreadsheetml/2009/9/ac" r="10" x14ac:dyDescent="0.2">
      <c r="B10" s="815">
        <v>2005</v>
      </c>
      <c r="C10" s="954">
        <v>10474803</v>
      </c>
      <c r="D10" s="955">
        <v>90.030998229980469</v>
      </c>
      <c r="E10" s="956">
        <v>2104020</v>
      </c>
      <c r="F10" s="957">
        <v>4246720</v>
      </c>
      <c r="G10" s="958">
        <v>4124063</v>
      </c>
    </row>
    <row xmlns:x14ac="http://schemas.microsoft.com/office/spreadsheetml/2009/9/ac" r="11" x14ac:dyDescent="0.2">
      <c r="B11" s="821">
        <v>2006</v>
      </c>
      <c r="C11" s="959">
        <v>10497587</v>
      </c>
      <c r="D11" s="960">
        <v>90.200004577636719</v>
      </c>
      <c r="E11" s="961">
        <v>2094429</v>
      </c>
      <c r="F11" s="962">
        <v>4237004</v>
      </c>
      <c r="G11" s="963">
        <v>4166154</v>
      </c>
    </row>
    <row xmlns:x14ac="http://schemas.microsoft.com/office/spreadsheetml/2009/9/ac" r="12" x14ac:dyDescent="0.2">
      <c r="B12" s="827">
        <v>2007</v>
      </c>
      <c r="C12" s="964">
        <v>10511427</v>
      </c>
      <c r="D12" s="965">
        <v>90.365997314453125</v>
      </c>
      <c r="E12" s="966">
        <v>2084061</v>
      </c>
      <c r="F12" s="967">
        <v>4219411</v>
      </c>
      <c r="G12" s="968">
        <v>4207955</v>
      </c>
    </row>
    <row xmlns:x14ac="http://schemas.microsoft.com/office/spreadsheetml/2009/9/ac" r="13" x14ac:dyDescent="0.2">
      <c r="B13" s="833">
        <v>2008</v>
      </c>
      <c r="C13" s="969">
        <v>10523591</v>
      </c>
      <c r="D13" s="970">
        <v>90.529998779296875</v>
      </c>
      <c r="E13" s="971">
        <v>2083513</v>
      </c>
      <c r="F13" s="972">
        <v>4200984</v>
      </c>
      <c r="G13" s="973">
        <v>4239094</v>
      </c>
    </row>
    <row xmlns:x14ac="http://schemas.microsoft.com/office/spreadsheetml/2009/9/ac" r="14" x14ac:dyDescent="0.2">
      <c r="B14" s="839">
        <v>2009</v>
      </c>
      <c r="C14" s="974">
        <v>10531124</v>
      </c>
      <c r="D14" s="975">
        <v>90.691001892089844</v>
      </c>
      <c r="E14" s="976">
        <v>2091513</v>
      </c>
      <c r="F14" s="977">
        <v>4190672</v>
      </c>
      <c r="G14" s="978">
        <v>4248939</v>
      </c>
    </row>
    <row xmlns:x14ac="http://schemas.microsoft.com/office/spreadsheetml/2009/9/ac" r="15" x14ac:dyDescent="0.2">
      <c r="B15" s="845">
        <v>2010</v>
      </c>
      <c r="C15" s="979">
        <v>10534838</v>
      </c>
      <c r="D15" s="980">
        <v>90.8489990234375</v>
      </c>
      <c r="E15" s="981">
        <v>2104870</v>
      </c>
      <c r="F15" s="982">
        <v>4184139</v>
      </c>
      <c r="G15" s="983">
        <v>4245829</v>
      </c>
    </row>
    <row xmlns:x14ac="http://schemas.microsoft.com/office/spreadsheetml/2009/9/ac" r="16" x14ac:dyDescent="0.2">
      <c r="B16" s="851">
        <v>2011</v>
      </c>
      <c r="C16" s="984">
        <v>10533636</v>
      </c>
      <c r="D16" s="985">
        <v>90.989997863769531</v>
      </c>
      <c r="E16" s="986">
        <v>2114797</v>
      </c>
      <c r="F16" s="987">
        <v>4181525</v>
      </c>
      <c r="G16" s="988">
        <v>4237314</v>
      </c>
    </row>
    <row xmlns:x14ac="http://schemas.microsoft.com/office/spreadsheetml/2009/9/ac" r="17" x14ac:dyDescent="0.2">
      <c r="B17" s="857">
        <v>2012</v>
      </c>
      <c r="C17" s="989">
        <v>10526227</v>
      </c>
      <c r="D17" s="990">
        <v>91.121002197265625</v>
      </c>
      <c r="E17" s="991">
        <v>2116828</v>
      </c>
      <c r="F17" s="992">
        <v>4180664</v>
      </c>
      <c r="G17" s="993">
        <v>4228735</v>
      </c>
    </row>
    <row xmlns:x14ac="http://schemas.microsoft.com/office/spreadsheetml/2009/9/ac" r="18" x14ac:dyDescent="0.2">
      <c r="B18" s="863">
        <v>2013</v>
      </c>
      <c r="C18" s="994">
        <v>10523272</v>
      </c>
      <c r="D18" s="995">
        <v>91.249000549316406</v>
      </c>
      <c r="E18" s="996">
        <v>2126443</v>
      </c>
      <c r="F18" s="997">
        <v>4184417</v>
      </c>
      <c r="G18" s="998">
        <v>4212412</v>
      </c>
    </row>
    <row xmlns:x14ac="http://schemas.microsoft.com/office/spreadsheetml/2009/9/ac" r="19" x14ac:dyDescent="0.2">
      <c r="B19" s="869">
        <v>2014</v>
      </c>
      <c r="C19" s="999">
        <v>10534038</v>
      </c>
      <c r="D19" s="1000">
        <v>91.376998901367188</v>
      </c>
      <c r="E19" s="1001">
        <v>2144395</v>
      </c>
      <c r="F19" s="1002">
        <v>4194477</v>
      </c>
      <c r="G19" s="1003">
        <v>4195166</v>
      </c>
    </row>
    <row xmlns:x14ac="http://schemas.microsoft.com/office/spreadsheetml/2009/9/ac" r="20" x14ac:dyDescent="0.2">
      <c r="B20" s="875">
        <v>2015</v>
      </c>
      <c r="C20" s="1004">
        <v>10558457</v>
      </c>
      <c r="D20" s="1005">
        <v>91.502998352050781</v>
      </c>
      <c r="E20" s="1006">
        <v>2167644</v>
      </c>
      <c r="F20" s="1007">
        <v>4205064</v>
      </c>
      <c r="G20" s="1008">
        <v>4185749</v>
      </c>
    </row>
    <row xmlns:x14ac="http://schemas.microsoft.com/office/spreadsheetml/2009/9/ac" r="21" x14ac:dyDescent="0.2">
      <c r="B21" s="881">
        <v>2016</v>
      </c>
      <c r="C21" s="1009">
        <v>10594638</v>
      </c>
      <c r="D21" s="1010">
        <v>91.626998901367188</v>
      </c>
      <c r="E21" s="1011">
        <v>2186378</v>
      </c>
      <c r="F21" s="1012">
        <v>4228441</v>
      </c>
      <c r="G21" s="1013">
        <v>4179819</v>
      </c>
    </row>
    <row xmlns:x14ac="http://schemas.microsoft.com/office/spreadsheetml/2009/9/ac" r="22" x14ac:dyDescent="0.2">
      <c r="B22" s="887">
        <v>2017</v>
      </c>
      <c r="C22" s="1014">
        <v>10634617</v>
      </c>
      <c r="D22" s="1015">
        <v>91.749000549316406</v>
      </c>
      <c r="E22" s="1016">
        <v>2200341</v>
      </c>
      <c r="F22" s="1017">
        <v>4256609</v>
      </c>
      <c r="G22" s="1018">
        <v>4177667</v>
      </c>
    </row>
    <row xmlns:x14ac="http://schemas.microsoft.com/office/spreadsheetml/2009/9/ac" r="23" x14ac:dyDescent="0.2">
      <c r="B23" s="893">
        <v>2018</v>
      </c>
      <c r="C23" s="1019">
        <v>10670728</v>
      </c>
      <c r="D23" s="1020">
        <v>91.8699951171875</v>
      </c>
      <c r="E23" s="1021">
        <v>2211538</v>
      </c>
      <c r="F23" s="1022">
        <v>4282062</v>
      </c>
      <c r="G23" s="1023">
        <v>4177128</v>
      </c>
    </row>
    <row xmlns:x14ac="http://schemas.microsoft.com/office/spreadsheetml/2009/9/ac" r="24" x14ac:dyDescent="0.2">
      <c r="B24" s="899">
        <v>2019</v>
      </c>
      <c r="C24" s="1024">
        <v>10710542</v>
      </c>
      <c r="D24" s="1025">
        <v>91.991004943847656</v>
      </c>
      <c r="E24" s="1026">
        <v>2218976</v>
      </c>
      <c r="F24" s="1027">
        <v>4310515</v>
      </c>
      <c r="G24" s="1028">
        <v>4181051</v>
      </c>
    </row>
    <row xmlns:x14ac="http://schemas.microsoft.com/office/spreadsheetml/2009/9/ac" r="25" x14ac:dyDescent="0.2">
      <c r="B25" s="905">
        <v>2020</v>
      </c>
      <c r="C25" s="1029">
        <v>10740967</v>
      </c>
      <c r="D25" s="1030">
        <v>92.111000061035156</v>
      </c>
      <c r="E25" s="1031">
        <v>2207231</v>
      </c>
      <c r="F25" s="1032">
        <v>4342478</v>
      </c>
      <c r="G25" s="1033">
        <v>4191258</v>
      </c>
    </row>
    <row xmlns:x14ac="http://schemas.microsoft.com/office/spreadsheetml/2009/9/ac" r="26" x14ac:dyDescent="0.2">
      <c r="B26" s="911">
        <v>2021</v>
      </c>
      <c r="C26" s="1034">
        <v>10750939</v>
      </c>
      <c r="D26" s="1035">
        <v>92.22900390625</v>
      </c>
      <c r="E26" s="1036">
        <v>2172653</v>
      </c>
      <c r="F26" s="1037">
        <v>4376861</v>
      </c>
      <c r="G26" s="1038">
        <v>4201425</v>
      </c>
    </row>
    <row xmlns:x14ac="http://schemas.microsoft.com/office/spreadsheetml/2009/9/ac" r="27" x14ac:dyDescent="0.2">
      <c r="B27" s="917">
        <v>2022</v>
      </c>
      <c r="C27" s="918">
        <v>10725343</v>
      </c>
      <c r="D27" s="919">
        <v>92.347000122070313</v>
      </c>
      <c r="E27" s="920">
        <v>2098189</v>
      </c>
      <c r="F27" s="921">
        <v>4402856</v>
      </c>
      <c r="G27" s="922">
        <v>4224298</v>
      </c>
    </row>
    <row xmlns:x14ac="http://schemas.microsoft.com/office/spreadsheetml/2009/9/ac" r="28" x14ac:dyDescent="0.2">
      <c r="B28" s="923">
        <v>2023</v>
      </c>
      <c r="C28" s="924">
        <v>10683920</v>
      </c>
      <c r="D28" s="925">
        <v>92.462997436523438</v>
      </c>
      <c r="E28" s="926">
        <v>2026570</v>
      </c>
      <c r="F28" s="927">
        <v>4404976</v>
      </c>
      <c r="G28" s="928">
        <v>4252374</v>
      </c>
    </row>
    <row xmlns:x14ac="http://schemas.microsoft.com/office/spreadsheetml/2009/9/ac" r="29" x14ac:dyDescent="0.2">
      <c r="B29" s="195">
        <v>2024</v>
      </c>
      <c r="C29" s="357"/>
      <c r="D29" s="358"/>
      <c r="E29" s="359"/>
      <c r="F29" s="360"/>
      <c r="G29" s="361"/>
    </row>
    <row xmlns:x14ac="http://schemas.microsoft.com/office/spreadsheetml/2009/9/ac" r="30" x14ac:dyDescent="0.2">
      <c r="B30" s="194">
        <v>2025</v>
      </c>
      <c r="C30" s="357"/>
      <c r="D30" s="358"/>
      <c r="E30" s="359"/>
      <c r="F30" s="360"/>
      <c r="G30" s="361"/>
    </row>
    <row xmlns:x14ac="http://schemas.microsoft.com/office/spreadsheetml/2009/9/ac" r="31" x14ac:dyDescent="0.2">
      <c r="B31" s="195">
        <v>2026</v>
      </c>
      <c r="C31" s="357"/>
      <c r="D31" s="358"/>
      <c r="E31" s="359"/>
      <c r="F31" s="360"/>
      <c r="G31" s="361"/>
    </row>
    <row xmlns:x14ac="http://schemas.microsoft.com/office/spreadsheetml/2009/9/ac" r="32" x14ac:dyDescent="0.2">
      <c r="B32" s="194">
        <v>2027</v>
      </c>
      <c r="C32" s="357"/>
      <c r="D32" s="358"/>
      <c r="E32" s="359"/>
      <c r="F32" s="360"/>
      <c r="G32" s="361"/>
    </row>
    <row xmlns:x14ac="http://schemas.microsoft.com/office/spreadsheetml/2009/9/ac" r="33" x14ac:dyDescent="0.2">
      <c r="B33" s="195">
        <v>2028</v>
      </c>
      <c r="C33" s="357"/>
      <c r="D33" s="358"/>
      <c r="E33" s="359"/>
      <c r="F33" s="360"/>
      <c r="G33" s="361"/>
    </row>
    <row xmlns:x14ac="http://schemas.microsoft.com/office/spreadsheetml/2009/9/ac" r="34" x14ac:dyDescent="0.2">
      <c r="B34" s="194">
        <v>2029</v>
      </c>
      <c r="C34" s="357"/>
      <c r="D34" s="358"/>
      <c r="E34" s="359"/>
      <c r="F34" s="360"/>
      <c r="G34" s="361"/>
    </row>
    <row xmlns:x14ac="http://schemas.microsoft.com/office/spreadsheetml/2009/9/ac" r="35" x14ac:dyDescent="0.2">
      <c r="B35" s="195">
        <v>2030</v>
      </c>
      <c r="C35" s="199"/>
      <c r="D35" s="196"/>
      <c r="E35" s="200"/>
      <c r="F35" s="197"/>
      <c r="G35" s="198"/>
    </row>
    <row xmlns:x14ac="http://schemas.microsoft.com/office/spreadsheetml/2009/9/ac" r="36" ht="14.25" x14ac:dyDescent="0.2">
      <c r="B36" s="123" t="s">
        <v>191</v>
      </c>
      <c r="G36" s="121"/>
    </row>
    <row xmlns:x14ac="http://schemas.microsoft.com/office/spreadsheetml/2009/9/ac" r="37" ht="14.25" x14ac:dyDescent="0.2">
      <c r="B37" s="123" t="s">
        <v>216</v>
      </c>
    </row>
    <row xmlns:x14ac="http://schemas.microsoft.com/office/spreadsheetml/2009/9/ac" r="38" ht="14.25" x14ac:dyDescent="0.2">
      <c r="B38" s="123" t="s">
        <v>243</v>
      </c>
    </row>
    <row xmlns:x14ac="http://schemas.microsoft.com/office/spreadsheetml/2009/9/ac" r="39" x14ac:dyDescent="0.2">
      <c r="B39" s="412" t="s">
        <v>217</v>
      </c>
    </row>
    <row xmlns:x14ac="http://schemas.microsoft.com/office/spreadsheetml/2009/9/ac" r="41" x14ac:dyDescent="0.2">
      <c r="B41" s="12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2434-DBFA-452A-9A79-4BF13FEB7EF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580" t="s">
        <v>223</v>
      </c>
      <c r="C2" s="580"/>
    </row>
    <row xmlns:x14ac="http://schemas.microsoft.com/office/spreadsheetml/2009/9/ac" r="3" ht="6" customHeight="true" x14ac:dyDescent="0.25">
      <c r="B3" s="370"/>
    </row>
    <row xmlns:x14ac="http://schemas.microsoft.com/office/spreadsheetml/2009/9/ac" r="4" ht="30" customHeight="true" x14ac:dyDescent="0.25">
      <c r="B4" s="372" t="s">
        <v>224</v>
      </c>
      <c r="C4" s="373" t="s">
        <v>225</v>
      </c>
    </row>
    <row xmlns:x14ac="http://schemas.microsoft.com/office/spreadsheetml/2009/9/ac" r="5" ht="30" customHeight="true" x14ac:dyDescent="0.25">
      <c r="B5" s="372" t="s">
        <v>48</v>
      </c>
      <c r="C5" s="373" t="s">
        <v>226</v>
      </c>
    </row>
    <row xmlns:x14ac="http://schemas.microsoft.com/office/spreadsheetml/2009/9/ac" r="6" ht="30" customHeight="true" x14ac:dyDescent="0.25">
      <c r="B6" s="372" t="s">
        <v>227</v>
      </c>
      <c r="C6" s="373" t="s">
        <v>228</v>
      </c>
    </row>
    <row xmlns:x14ac="http://schemas.microsoft.com/office/spreadsheetml/2009/9/ac" r="7" ht="30" customHeight="true" x14ac:dyDescent="0.25">
      <c r="B7" s="372" t="s">
        <v>229</v>
      </c>
      <c r="C7" s="373" t="s">
        <v>230</v>
      </c>
    </row>
    <row xmlns:x14ac="http://schemas.microsoft.com/office/spreadsheetml/2009/9/ac" r="8" ht="30" customHeight="true" x14ac:dyDescent="0.25">
      <c r="B8" s="372" t="s">
        <v>146</v>
      </c>
      <c r="C8" s="373" t="s">
        <v>231</v>
      </c>
    </row>
    <row xmlns:x14ac="http://schemas.microsoft.com/office/spreadsheetml/2009/9/ac" r="9" ht="30" customHeight="true" x14ac:dyDescent="0.25">
      <c r="B9" s="372" t="s">
        <v>232</v>
      </c>
      <c r="C9" s="373" t="s">
        <v>233</v>
      </c>
    </row>
    <row xmlns:x14ac="http://schemas.microsoft.com/office/spreadsheetml/2009/9/ac" r="10" ht="30" customHeight="true" x14ac:dyDescent="0.25">
      <c r="B10" s="372" t="s">
        <v>150</v>
      </c>
      <c r="C10" s="373" t="s">
        <v>234</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235</v>
      </c>
    </row>
    <row xmlns:x14ac="http://schemas.microsoft.com/office/spreadsheetml/2009/9/ac" r="13" x14ac:dyDescent="0.25">
      <c r="B13" s="377" t="s">
        <v>238</v>
      </c>
    </row>
    <row xmlns:x14ac="http://schemas.microsoft.com/office/spreadsheetml/2009/9/ac" r="14" x14ac:dyDescent="0.25">
      <c r="B14" s="379" t="s">
        <v>236</v>
      </c>
    </row>
    <row xmlns:x14ac="http://schemas.microsoft.com/office/spreadsheetml/2009/9/ac" r="15" ht="76.5" customHeight="true" x14ac:dyDescent="0.25">
      <c r="B15" s="581" t="s">
        <v>237</v>
      </c>
      <c r="C15" s="58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A420-068F-448A-BCF4-B3DD6166CFC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3" customWidth="true"/>
    <col min="2" max="2" width="12.375" style="583" customWidth="true"/>
    <col min="3" max="8" width="9" style="583" customWidth="true"/>
    <col min="9" max="9" width="12.375" style="583" customWidth="true"/>
    <col min="10" max="15" width="9" style="583" customWidth="true"/>
    <col min="16" max="16" width="12.375" style="583" customWidth="true"/>
    <col min="17" max="22" width="9" style="583" customWidth="true"/>
    <col min="23" max="38" width="9" style="583"/>
    <col min="39" max="16384" width="9" style="591"/>
  </cols>
  <sheetData>
    <row xmlns:x14ac="http://schemas.microsoft.com/office/spreadsheetml/2009/9/ac" r="1" s="583" customFormat="true" x14ac:dyDescent="0.2">
      <c r="A1" s="582" t="s">
        <v>152</v>
      </c>
      <c r="B1" s="582"/>
      <c r="C1" s="582"/>
      <c r="D1" s="582"/>
      <c r="E1" s="582"/>
      <c r="F1" s="582"/>
      <c r="G1" s="582"/>
      <c r="H1" s="582"/>
      <c r="I1" s="582"/>
      <c r="J1" s="582"/>
      <c r="K1" s="582"/>
      <c r="L1" s="582"/>
      <c r="M1" s="582"/>
      <c r="N1" s="582"/>
      <c r="O1" s="582"/>
      <c r="P1" s="582"/>
      <c r="Q1" s="582"/>
      <c r="R1" s="582"/>
      <c r="S1" s="582"/>
      <c r="T1" s="582"/>
      <c r="U1" s="582"/>
      <c r="V1" s="582"/>
    </row>
    <row xmlns:x14ac="http://schemas.microsoft.com/office/spreadsheetml/2009/9/ac" r="2" s="583" customFormat="true" x14ac:dyDescent="0.2">
      <c r="A2" s="582"/>
      <c r="B2" s="582"/>
      <c r="C2" s="582"/>
      <c r="D2" s="582"/>
      <c r="E2" s="582"/>
      <c r="F2" s="582"/>
      <c r="G2" s="582"/>
      <c r="H2" s="582"/>
      <c r="I2" s="582"/>
      <c r="J2" s="582"/>
      <c r="K2" s="582"/>
      <c r="L2" s="582"/>
      <c r="M2" s="582"/>
      <c r="N2" s="582"/>
      <c r="O2" s="582"/>
      <c r="P2" s="582"/>
      <c r="Q2" s="582"/>
      <c r="R2" s="582"/>
      <c r="S2" s="582"/>
      <c r="T2" s="582"/>
      <c r="U2" s="582"/>
      <c r="V2" s="582"/>
    </row>
    <row xmlns:x14ac="http://schemas.microsoft.com/office/spreadsheetml/2009/9/ac" r="3" s="583" customFormat="true" ht="18" x14ac:dyDescent="0.2">
      <c r="A3" s="584"/>
      <c r="B3" s="584"/>
      <c r="C3" s="584"/>
      <c r="D3" s="584"/>
      <c r="E3" s="584"/>
      <c r="F3" s="584"/>
      <c r="G3" s="584"/>
      <c r="H3" s="584"/>
      <c r="I3" s="584"/>
      <c r="J3" s="584"/>
      <c r="K3" s="584"/>
      <c r="L3" s="584"/>
      <c r="M3" s="584"/>
      <c r="N3" s="584"/>
      <c r="O3" s="584"/>
      <c r="P3" s="584"/>
      <c r="Q3" s="584"/>
      <c r="R3" s="584"/>
      <c r="S3" s="584"/>
      <c r="T3" s="584"/>
      <c r="U3" s="584"/>
      <c r="V3" s="584"/>
    </row>
    <row xmlns:x14ac="http://schemas.microsoft.com/office/spreadsheetml/2009/9/ac" r="4" ht="15.75" x14ac:dyDescent="0.25">
      <c r="B4" s="585" t="s">
        <v>13</v>
      </c>
      <c r="E4" s="586"/>
      <c r="I4" s="587" t="s">
        <v>14</v>
      </c>
      <c r="P4" s="588" t="s">
        <v>15</v>
      </c>
    </row>
    <row xmlns:x14ac="http://schemas.microsoft.com/office/spreadsheetml/2009/9/ac" r="6" x14ac:dyDescent="0.2">
      <c r="G6" s="589"/>
      <c r="H6" s="589"/>
      <c r="I6" s="589"/>
      <c r="K6" s="589"/>
      <c r="L6" s="589"/>
    </row>
    <row xmlns:x14ac="http://schemas.microsoft.com/office/spreadsheetml/2009/9/ac" r="7" ht="15.75" x14ac:dyDescent="0.2">
      <c r="G7" s="589"/>
      <c r="H7" s="589"/>
      <c r="I7" s="589"/>
      <c r="K7" s="590"/>
      <c r="L7" s="589"/>
    </row>
    <row xmlns:x14ac="http://schemas.microsoft.com/office/spreadsheetml/2009/9/ac" r="8" x14ac:dyDescent="0.2">
      <c r="G8" s="589"/>
      <c r="H8" s="589"/>
      <c r="I8" s="589"/>
      <c r="K8" s="589"/>
      <c r="L8" s="589"/>
    </row>
    <row xmlns:x14ac="http://schemas.microsoft.com/office/spreadsheetml/2009/9/ac" r="9" x14ac:dyDescent="0.2">
      <c r="G9" s="589"/>
      <c r="H9" s="589"/>
      <c r="I9" s="589"/>
      <c r="K9" s="589"/>
      <c r="L9" s="589"/>
    </row>
    <row xmlns:x14ac="http://schemas.microsoft.com/office/spreadsheetml/2009/9/ac" r="10" x14ac:dyDescent="0.2">
      <c r="G10" s="589"/>
      <c r="H10" s="589"/>
      <c r="I10" s="589"/>
      <c r="K10" s="589"/>
      <c r="L10" s="589"/>
    </row>
    <row xmlns:x14ac="http://schemas.microsoft.com/office/spreadsheetml/2009/9/ac" r="11" x14ac:dyDescent="0.2">
      <c r="G11" s="589"/>
      <c r="H11" s="589"/>
      <c r="I11" s="589"/>
      <c r="K11" s="589"/>
      <c r="L11" s="589"/>
    </row>
    <row xmlns:x14ac="http://schemas.microsoft.com/office/spreadsheetml/2009/9/ac" r="12" x14ac:dyDescent="0.2">
      <c r="G12" s="589"/>
      <c r="H12" s="589"/>
      <c r="I12" s="589"/>
      <c r="K12" s="589"/>
      <c r="L12" s="589"/>
    </row>
    <row xmlns:x14ac="http://schemas.microsoft.com/office/spreadsheetml/2009/9/ac" r="13" x14ac:dyDescent="0.2">
      <c r="G13" s="589"/>
      <c r="H13" s="589"/>
      <c r="I13" s="589"/>
      <c r="K13" s="589"/>
      <c r="L13" s="589"/>
    </row>
    <row xmlns:x14ac="http://schemas.microsoft.com/office/spreadsheetml/2009/9/ac" r="14" x14ac:dyDescent="0.2">
      <c r="G14" s="589"/>
      <c r="H14" s="589"/>
      <c r="I14" s="589"/>
      <c r="K14" s="589"/>
      <c r="L14" s="589"/>
    </row>
    <row xmlns:x14ac="http://schemas.microsoft.com/office/spreadsheetml/2009/9/ac" r="15" x14ac:dyDescent="0.2">
      <c r="G15" s="589"/>
      <c r="H15" s="589"/>
      <c r="I15" s="589"/>
      <c r="K15" s="589"/>
      <c r="L15" s="589"/>
    </row>
    <row xmlns:x14ac="http://schemas.microsoft.com/office/spreadsheetml/2009/9/ac" r="16" x14ac:dyDescent="0.2">
      <c r="G16" s="589"/>
      <c r="H16" s="589"/>
      <c r="I16" s="589"/>
      <c r="K16" s="589"/>
      <c r="L16" s="589"/>
    </row>
    <row xmlns:x14ac="http://schemas.microsoft.com/office/spreadsheetml/2009/9/ac" r="17" x14ac:dyDescent="0.2">
      <c r="G17" s="589"/>
      <c r="H17" s="589"/>
      <c r="I17" s="589"/>
      <c r="K17" s="589"/>
      <c r="L17" s="589"/>
    </row>
    <row xmlns:x14ac="http://schemas.microsoft.com/office/spreadsheetml/2009/9/ac" r="18" x14ac:dyDescent="0.2">
      <c r="G18" s="589"/>
      <c r="H18" s="589"/>
      <c r="I18" s="589"/>
      <c r="K18" s="589"/>
      <c r="L18" s="589"/>
    </row>
    <row xmlns:x14ac="http://schemas.microsoft.com/office/spreadsheetml/2009/9/ac" r="19" x14ac:dyDescent="0.2">
      <c r="G19" s="589"/>
      <c r="H19" s="589"/>
      <c r="I19" s="589"/>
      <c r="K19" s="589"/>
      <c r="L19" s="589"/>
    </row>
    <row xmlns:x14ac="http://schemas.microsoft.com/office/spreadsheetml/2009/9/ac" r="20" x14ac:dyDescent="0.2">
      <c r="G20" s="589"/>
      <c r="H20" s="589"/>
      <c r="I20" s="589"/>
      <c r="K20" s="589"/>
      <c r="L20" s="589"/>
    </row>
    <row xmlns:x14ac="http://schemas.microsoft.com/office/spreadsheetml/2009/9/ac" r="21" x14ac:dyDescent="0.2">
      <c r="G21" s="589"/>
      <c r="H21" s="589"/>
      <c r="I21" s="589"/>
      <c r="K21" s="589"/>
      <c r="L21" s="589"/>
    </row>
    <row xmlns:x14ac="http://schemas.microsoft.com/office/spreadsheetml/2009/9/ac" r="23" x14ac:dyDescent="0.2">
      <c r="B23" s="592"/>
    </row>
    <row xmlns:x14ac="http://schemas.microsoft.com/office/spreadsheetml/2009/9/ac" r="25" x14ac:dyDescent="0.2">
      <c r="B25" s="593"/>
      <c r="C25" s="593" t="str">
        <f>+IF(OR((C28="National*"),(D28="Urban*"),(E28="Rural*"),(F28="Pre-primary*"),(G28="Primary*"),(H28="Secondary^"),(C28="National*^"),(D28="Urban*^"),(E28="Rural*^"),(F28="Pre-primary*^"),(G28="Primary*^"),(H28="Secondary*^")),"*No basic service estimate available","")</f>
        <v>*No basic service estimate available</v>
      </c>
      <c r="J25" s="593" t="str">
        <f>+IF(OR((J28="National*"),(K28="Urban*"),(L28="Rural*"),(M28="Pre-primary*"),(N28="Primary*"),(O28="Secondary^"),(J28="National*^"),(K28="Urban*^"),(L28="Rural*^"),(M28="Pre-primary*^"),(N28="Primary*^"),(O28="Secondary*^")),"*No basic service estimate available","")</f>
        <v>*No basic service estimate available</v>
      </c>
      <c r="Q25" s="59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2"/>
      <c r="C26" s="593" t="str">
        <f>+IF(OR((C28="National*^"),(D28="Urban*^"),(E28="Rural*^"),(F28="Pre-primary*^"),(G28="Primary*^"),(H28="Secondary*^")),"^Facilities that cannot be classified as improved or unimproved are treated as limited","")</f>
        <v/>
      </c>
      <c r="J26" s="593" t="str">
        <f>+IF(OR((J28="National*^"),(K28="Urban*^"),(L28="Rural*^"),(M28="Pre-primary*^"),(N28="Primary*^"),(O28="Secondary*^")),"^Facilities that cannot be classified as improved or unimproved are treated as limited","")</f>
        <v/>
      </c>
      <c r="Q26" s="593" t="str">
        <f>+IF(OR((Q28="National*^"),(R28="Urban*^"),(S28="Rural*^"),(T28="Pre-primary*^"),(U28="Primary*^"),(V28="Secondary*^")),"^Facilities that cannot be classified as having water or not are treated as limited","")</f>
        <v/>
      </c>
    </row>
    <row xmlns:x14ac="http://schemas.microsoft.com/office/spreadsheetml/2009/9/ac" r="27" x14ac:dyDescent="0.2">
      <c r="B27" s="594" t="str">
        <f>+Introduction!C7</f>
        <v>Argentina</v>
      </c>
      <c r="C27" s="595" t="s">
        <v>210</v>
      </c>
      <c r="D27" s="595"/>
      <c r="E27" s="595"/>
      <c r="F27" s="595"/>
      <c r="G27" s="595"/>
      <c r="H27" s="595"/>
      <c r="I27" s="596" t="str">
        <f>+B27</f>
        <v>Argentina</v>
      </c>
      <c r="J27" s="597" t="s">
        <v>14</v>
      </c>
      <c r="K27" s="598"/>
      <c r="L27" s="598"/>
      <c r="M27" s="598"/>
      <c r="N27" s="598"/>
      <c r="O27" s="598"/>
      <c r="P27" s="599" t="str">
        <f>+B27</f>
        <v>Argentina</v>
      </c>
      <c r="Q27" s="600" t="s">
        <v>15</v>
      </c>
      <c r="R27" s="600"/>
      <c r="S27" s="600"/>
      <c r="T27" s="600"/>
      <c r="U27" s="600"/>
      <c r="V27" s="601"/>
      <c r="AM27" s="583"/>
      <c r="AN27" s="583"/>
      <c r="AO27" s="583"/>
      <c r="AP27" s="583"/>
      <c r="AQ27" s="583"/>
      <c r="AR27" s="583"/>
      <c r="AS27" s="583"/>
      <c r="AT27" s="583"/>
      <c r="AU27" s="583"/>
    </row>
    <row xmlns:x14ac="http://schemas.microsoft.com/office/spreadsheetml/2009/9/ac" r="28" x14ac:dyDescent="0.2">
      <c r="B28" s="602"/>
      <c r="C28" s="603" t="str">
        <f>IF(AND(C30=0.0000000001,C31=0.0000000001,C32=0.0000000001), "National*",IF(AND(C30=0.0000000001,ISNUMBER(C32)),"National*", "National"))</f>
        <v>National</v>
      </c>
      <c r="D28" s="604" t="str">
        <f>IF(AND(D30=0.0000000001,D31=0.0000000001,D32=0.0000000001), "Urban*",IF(AND(D30=0.0000000001,ISNUMBER(D32)),"Urban*", "Urban"))</f>
        <v>Urban*</v>
      </c>
      <c r="E28" s="604" t="str">
        <f>IF(AND(E30=0.0000000001,E31=0.0000000001,E32=0.0000000001), "Rural*",IF(AND(E30=0.0000000001,ISNUMBER(E32)),"Rural*", "Rural"))</f>
        <v>Rural*</v>
      </c>
      <c r="F28" s="604" t="str">
        <f>IF(AND(F30=0.0000000001,F31=0.0000000001,F32=0.0000000001), "Pre-primary*",IF(AND(F30=0.0000000001,ISNUMBER(F32)),"Pre-primary*", "Pre-primary"))</f>
        <v>Pre-primary*</v>
      </c>
      <c r="G28" s="604" t="str">
        <f>IF(AND(G30=0.0000000001,G31=0.0000000001,G32=0.0000000001), "Primary*",IF(AND(G30=0.0000000001,ISNUMBER(G32)),"Primary*", "Primary"))</f>
        <v>Primary</v>
      </c>
      <c r="H28" s="604" t="str">
        <f>IF(AND(H30=0.0000000001,H31=0.0000000001,H32=0.0000000001), "Secondary*",IF(AND(H30=0.0000000001,ISNUMBER(H32)),"Secondary*", "Secondary"))</f>
        <v>Secondary*</v>
      </c>
      <c r="I28" s="602"/>
      <c r="J28" s="605" t="str">
        <f>IF(AND(J30=0.0000000001,J31=0.0000000001,J32=0.0000000001), "National*",IF(AND(J30=0.0000000001,ISNUMBER(J32)),"National*", "National"))</f>
        <v>National</v>
      </c>
      <c r="K28" s="604" t="str">
        <f>IF(AND(K30=0.0000000001,K31=0.0000000001,K32=0.0000000001), "Urban*",IF(AND(K30=0.0000000001,ISNUMBER(K32)),"Urban*", "Urban"))</f>
        <v>Urban</v>
      </c>
      <c r="L28" s="604" t="str">
        <f>IF(AND(L30=0.0000000001,L31=0.0000000001,L32=0.0000000001), "Rural*",IF(AND(L30=0.0000000001,ISNUMBER(L32)),"Rural*", "Rural"))</f>
        <v>Rural*</v>
      </c>
      <c r="M28" s="604" t="str">
        <f>IF(AND(M30=0.0000000001,M31=0.0000000001,M32=0.0000000001), "Pre-primary*",IF(AND(M30=0.0000000001,ISNUMBER(M32)),"Pre-primary*", "Pre-primary"))</f>
        <v>Pre-primary*</v>
      </c>
      <c r="N28" s="604" t="str">
        <f>IF(AND(N30=0.0000000001,N31=0.0000000001,N32=0.0000000001), "Primary*",IF(AND(N30=0.0000000001,ISNUMBER(N32)),"Primary*", "Primary"))</f>
        <v>Primary</v>
      </c>
      <c r="O28" s="604" t="str">
        <f>IF(AND(O30=0.0000000001,O31=0.0000000001,O32=0.0000000001), "Secondary*",IF(AND(O30=0.0000000001,ISNUMBER(O32)),"Secondary*", "Secondary"))</f>
        <v>Secondary</v>
      </c>
      <c r="P28" s="606"/>
      <c r="Q28" s="607" t="str">
        <f>IF(AND(Q30=0.0000000001,Q31=0.0000000001,Q32=0.0000000001), "National*",IF(AND(Q30=0.0000000001,ISNUMBER(Q32)),"National*", "National"))</f>
        <v>National*</v>
      </c>
      <c r="R28" s="604" t="str">
        <f>IF(AND(R30=0.0000000001,R31=0.0000000001,R32=0.0000000001), "Urban*",IF(AND(R30=0.0000000001,ISNUMBER(R32)),"Urban*", "Urban"))</f>
        <v>Urban*</v>
      </c>
      <c r="S28" s="604" t="str">
        <f>IF(AND(S30=0.0000000001,S31=0.0000000001,S32=0.0000000001), "Rural*",IF(AND(S30=0.0000000001,ISNUMBER(S32)),"Rural*", "Rural"))</f>
        <v>Rural*</v>
      </c>
      <c r="T28" s="604" t="str">
        <f>IF(AND(T30=0.0000000001,T31=0.0000000001,T32=0.0000000001), "Pre-primary*",IF(AND(T30=0.0000000001,ISNUMBER(T32)),"Pre-primary*", "Pre-primary"))</f>
        <v>Pre-primary*</v>
      </c>
      <c r="U28" s="604" t="str">
        <f>IF(AND(U30=0.0000000001,U31=0.0000000001,U32=0.0000000001), "Primary*",IF(AND(U30=0.0000000001,ISNUMBER(U32)),"Primary*", "Primary"))</f>
        <v>Primary*</v>
      </c>
      <c r="V28" s="608" t="str">
        <f>IF(AND(V30=0.0000000001,V31=0.0000000001,V32=0.0000000001), "Secondary*",IF(AND(V30=0.0000000001,ISNUMBER(V32)),"Secondary*", "Secondary"))</f>
        <v>Secondary*</v>
      </c>
      <c r="AM28" s="583"/>
      <c r="AN28" s="583"/>
      <c r="AO28" s="583"/>
      <c r="AP28" s="583"/>
      <c r="AQ28" s="583"/>
      <c r="AR28" s="583"/>
      <c r="AS28" s="583"/>
      <c r="AT28" s="583"/>
      <c r="AU28" s="583"/>
    </row>
    <row xmlns:x14ac="http://schemas.microsoft.com/office/spreadsheetml/2009/9/ac" r="29" ht="15.75" thickBot="true" x14ac:dyDescent="0.25">
      <c r="B29" s="602"/>
      <c r="C29" s="609">
        <f>IF(ISNUMBER(Regressions!B4), Regressions!B4, "-")</f>
        <v>2017</v>
      </c>
      <c r="D29" s="610">
        <f>C29</f>
        <v>2017</v>
      </c>
      <c r="E29" s="610">
        <f>D29</f>
        <v>2017</v>
      </c>
      <c r="F29" s="610">
        <f>E29</f>
        <v>2017</v>
      </c>
      <c r="G29" s="610">
        <f>F29</f>
        <v>2017</v>
      </c>
      <c r="H29" s="610">
        <f>F29</f>
        <v>2017</v>
      </c>
      <c r="I29" s="602"/>
      <c r="J29" s="611">
        <f>IF(ISNUMBER(Regressions!K4), Regressions!K4, "-")</f>
        <v>2023</v>
      </c>
      <c r="K29" s="612">
        <f>J29</f>
        <v>2023</v>
      </c>
      <c r="L29" s="612">
        <f>K29</f>
        <v>2023</v>
      </c>
      <c r="M29" s="612">
        <f>L29</f>
        <v>2023</v>
      </c>
      <c r="N29" s="612">
        <f>M29</f>
        <v>2023</v>
      </c>
      <c r="O29" s="612">
        <f>M29</f>
        <v>2023</v>
      </c>
      <c r="P29" s="606"/>
      <c r="Q29" s="613">
        <f>IF(ISNUMBER(Regressions!T4), Regressions!T4, "-")</f>
        <v>2023</v>
      </c>
      <c r="R29" s="614">
        <f>Q29</f>
        <v>2023</v>
      </c>
      <c r="S29" s="614">
        <f>R29</f>
        <v>2023</v>
      </c>
      <c r="T29" s="614">
        <f>S29</f>
        <v>2023</v>
      </c>
      <c r="U29" s="614">
        <f>T29</f>
        <v>2023</v>
      </c>
      <c r="V29" s="615">
        <f>T29</f>
        <v>2023</v>
      </c>
      <c r="AM29" s="583"/>
      <c r="AN29" s="583"/>
      <c r="AO29" s="583"/>
      <c r="AP29" s="583"/>
      <c r="AQ29" s="583"/>
      <c r="AR29" s="583"/>
      <c r="AS29" s="583"/>
      <c r="AT29" s="583"/>
      <c r="AU29" s="583"/>
    </row>
    <row xmlns:x14ac="http://schemas.microsoft.com/office/spreadsheetml/2009/9/ac" r="30" x14ac:dyDescent="0.2">
      <c r="B30" s="616" t="s">
        <v>155</v>
      </c>
      <c r="C30" s="617">
        <f>IF(ISNUMBER(Regressions!C4), Regressions!C4, 0.0000000001)</f>
        <v>82.09</v>
      </c>
      <c r="D30" s="617">
        <f>IF(ISNUMBER(Regressions!D4), Regressions!D4, 0.0000000001)</f>
        <v>1E-10</v>
      </c>
      <c r="E30" s="617">
        <f>IF(ISNUMBER(Regressions!E4), Regressions!E4, 0.0000000001)</f>
        <v>1E-10</v>
      </c>
      <c r="F30" s="617">
        <f>IF(ISNUMBER(Regressions!F4), Regressions!F4, 0.0000000001)</f>
        <v>1E-10</v>
      </c>
      <c r="G30" s="617">
        <f>IF(ISNUMBER(Regressions!G4), Regressions!G4, 0.0000000001)</f>
        <v>82.09</v>
      </c>
      <c r="H30" s="617">
        <f>IF(ISNUMBER(Regressions!H4), Regressions!H4, 0.0000000001)</f>
        <v>1E-10</v>
      </c>
      <c r="I30" s="618" t="s">
        <v>155</v>
      </c>
      <c r="J30" s="617">
        <f>IF(ISNUMBER(Regressions!L4), Regressions!L4,0.0000000001)</f>
        <v>83.105263160000007</v>
      </c>
      <c r="K30" s="617">
        <f>IF(ISNUMBER(Regressions!M4), Regressions!M4,0.0000000001)</f>
        <v>79.692307690000007</v>
      </c>
      <c r="L30" s="617">
        <f>IF(ISNUMBER(Regressions!N4), Regressions!N4,0.0000000001)</f>
        <v>1E-10</v>
      </c>
      <c r="M30" s="617">
        <f>IF(ISNUMBER(Regressions!O4), Regressions!O4,0.0000000001)</f>
        <v>1E-10</v>
      </c>
      <c r="N30" s="617">
        <f>IF(ISNUMBER(Regressions!P4), Regressions!P4,0.0000000001)</f>
        <v>83.105263160000007</v>
      </c>
      <c r="O30" s="617">
        <f>IF(ISNUMBER(Regressions!Q4), Regressions!Q4,0.0000000001)</f>
        <v>87.387387390000001</v>
      </c>
      <c r="P30" s="619" t="s">
        <v>155</v>
      </c>
      <c r="Q30" s="617">
        <f>IF(ISNUMBER(Regressions!U4), Regressions!U4,0.0000000001)</f>
        <v>1E-10</v>
      </c>
      <c r="R30" s="617">
        <f>IF(ISNUMBER(Regressions!V4), Regressions!V4,0.0000000001)</f>
        <v>1E-10</v>
      </c>
      <c r="S30" s="617">
        <f>IF(ISNUMBER(Regressions!W4), Regressions!W4,0.0000000001)</f>
        <v>1E-10</v>
      </c>
      <c r="T30" s="617">
        <f>IF(ISNUMBER(Regressions!X4), Regressions!X4,0.0000000001)</f>
        <v>1E-10</v>
      </c>
      <c r="U30" s="617">
        <f>IF(ISNUMBER(Regressions!Y4), Regressions!Y4,0.0000000001)</f>
        <v>1E-10</v>
      </c>
      <c r="V30" s="620">
        <f>IF(ISNUMBER(Regressions!Z4), Regressions!Z4,0.0000000001)</f>
        <v>1E-10</v>
      </c>
      <c r="AM30" s="583"/>
      <c r="AN30" s="583"/>
      <c r="AO30" s="583"/>
      <c r="AP30" s="583"/>
      <c r="AQ30" s="583"/>
      <c r="AR30" s="583"/>
      <c r="AS30" s="583"/>
      <c r="AT30" s="583"/>
      <c r="AU30" s="583"/>
    </row>
    <row xmlns:x14ac="http://schemas.microsoft.com/office/spreadsheetml/2009/9/ac" r="31" x14ac:dyDescent="0.2">
      <c r="B31" s="621" t="s">
        <v>156</v>
      </c>
      <c r="C31" s="617">
        <f>IF(ISNUMBER(Regressions!C5), Regressions!C5, 0.0000000001)</f>
        <v>5.7384562170000004</v>
      </c>
      <c r="D31" s="617">
        <f>IF(ISNUMBER(Regressions!D5), Regressions!D5, 0.0000000001)</f>
        <v>1E-10</v>
      </c>
      <c r="E31" s="617">
        <f>IF(ISNUMBER(Regressions!E5), Regressions!E5, 0.0000000001)</f>
        <v>1E-10</v>
      </c>
      <c r="F31" s="617">
        <f>IF(ISNUMBER(Regressions!F5), Regressions!F5, 0.0000000001)</f>
        <v>1E-10</v>
      </c>
      <c r="G31" s="617">
        <f>IF(ISNUMBER(Regressions!G5), Regressions!G5, 0.0000000001)</f>
        <v>4.6511994039999998</v>
      </c>
      <c r="H31" s="617">
        <f>IF(ISNUMBER(Regressions!H5), Regressions!H5, 0.0000000001)</f>
        <v>1E-10</v>
      </c>
      <c r="I31" s="622" t="s">
        <v>156</v>
      </c>
      <c r="J31" s="617">
        <f>IF(ISNUMBER(Regressions!L5), Regressions!L5,0.0000000001)</f>
        <v>1E-10</v>
      </c>
      <c r="K31" s="617">
        <f>IF(ISNUMBER(Regressions!M5), Regressions!M5,0.0000000001)</f>
        <v>1E-10</v>
      </c>
      <c r="L31" s="617">
        <f>IF(ISNUMBER(Regressions!N5), Regressions!N5,0.0000000001)</f>
        <v>1E-10</v>
      </c>
      <c r="M31" s="617">
        <f>IF(ISNUMBER(Regressions!O5), Regressions!O5,0.0000000001)</f>
        <v>1E-10</v>
      </c>
      <c r="N31" s="617">
        <f>IF(ISNUMBER(Regressions!P5), Regressions!P5,0.0000000001)</f>
        <v>1E-10</v>
      </c>
      <c r="O31" s="617">
        <f>IF(ISNUMBER(Regressions!Q5), Regressions!Q5,0.0000000001)</f>
        <v>1E-10</v>
      </c>
      <c r="P31" s="623" t="s">
        <v>156</v>
      </c>
      <c r="Q31" s="617">
        <f>IF(ISNUMBER(Regressions!U5), Regressions!U5,0.0000000001)</f>
        <v>1E-10</v>
      </c>
      <c r="R31" s="617">
        <f>IF(ISNUMBER(Regressions!V5), Regressions!V5,0.0000000001)</f>
        <v>1E-10</v>
      </c>
      <c r="S31" s="617">
        <f>IF(ISNUMBER(Regressions!W5), Regressions!W5,0.0000000001)</f>
        <v>1E-10</v>
      </c>
      <c r="T31" s="617">
        <f>IF(ISNUMBER(Regressions!X5), Regressions!X5,0.0000000001)</f>
        <v>1E-10</v>
      </c>
      <c r="U31" s="617">
        <f>IF(ISNUMBER(Regressions!Y5), Regressions!Y5,0.0000000001)</f>
        <v>1E-10</v>
      </c>
      <c r="V31" s="620">
        <f>IF(ISNUMBER(Regressions!Z5), Regressions!Z5,0.0000000001)</f>
        <v>1E-10</v>
      </c>
      <c r="AM31" s="583"/>
      <c r="AN31" s="583"/>
      <c r="AO31" s="583"/>
      <c r="AP31" s="583"/>
      <c r="AQ31" s="583"/>
      <c r="AR31" s="583"/>
      <c r="AS31" s="583"/>
      <c r="AT31" s="583"/>
      <c r="AU31" s="583"/>
    </row>
    <row xmlns:x14ac="http://schemas.microsoft.com/office/spreadsheetml/2009/9/ac" r="32" x14ac:dyDescent="0.2">
      <c r="B32" s="621" t="s">
        <v>154</v>
      </c>
      <c r="C32" s="617">
        <f>IF(ISNUMBER(Regressions!C6), Regressions!C6, 0.0000000001)</f>
        <v>12.17154378</v>
      </c>
      <c r="D32" s="617">
        <f>IF(ISNUMBER(Regressions!D6), Regressions!D6, 0.0000000001)</f>
        <v>5.3562325470000003</v>
      </c>
      <c r="E32" s="617">
        <f>IF(ISNUMBER(Regressions!E6), Regressions!E6, 0.0000000001)</f>
        <v>30.94136563</v>
      </c>
      <c r="F32" s="617">
        <f>IF(ISNUMBER(Regressions!F6), Regressions!F6, 0.0000000001)</f>
        <v>16</v>
      </c>
      <c r="G32" s="617">
        <f>IF(ISNUMBER(Regressions!G6), Regressions!G6, 0.0000000001)</f>
        <v>13.258800600000001</v>
      </c>
      <c r="H32" s="617">
        <f>IF(ISNUMBER(Regressions!H6), Regressions!H6, 0.0000000001)</f>
        <v>9.2027027029999999</v>
      </c>
      <c r="I32" s="624" t="s">
        <v>154</v>
      </c>
      <c r="J32" s="617">
        <f>IF(ISNUMBER(Regressions!L6), Regressions!L6,0.0000000001)</f>
        <v>1E-10</v>
      </c>
      <c r="K32" s="617">
        <f>IF(ISNUMBER(Regressions!M6), Regressions!M6,0.0000000001)</f>
        <v>1E-10</v>
      </c>
      <c r="L32" s="617">
        <f>IF(ISNUMBER(Regressions!N6), Regressions!N6,0.0000000001)</f>
        <v>1E-10</v>
      </c>
      <c r="M32" s="617">
        <f>IF(ISNUMBER(Regressions!O6), Regressions!O6,0.0000000001)</f>
        <v>1E-10</v>
      </c>
      <c r="N32" s="617">
        <f>IF(ISNUMBER(Regressions!P6), Regressions!P6,0.0000000001)</f>
        <v>1E-10</v>
      </c>
      <c r="O32" s="617">
        <f>IF(ISNUMBER(Regressions!Q6), Regressions!Q6,0.0000000001)</f>
        <v>1E-10</v>
      </c>
      <c r="P32" s="625" t="s">
        <v>154</v>
      </c>
      <c r="Q32" s="617">
        <f>IF(ISNUMBER(Regressions!U6), Regressions!U6,0.0000000001)</f>
        <v>1E-10</v>
      </c>
      <c r="R32" s="617">
        <f>IF(ISNUMBER(Regressions!V6), Regressions!V6,0.0000000001)</f>
        <v>1E-10</v>
      </c>
      <c r="S32" s="617">
        <f>IF(ISNUMBER(Regressions!W6), Regressions!W6,0.0000000001)</f>
        <v>1E-10</v>
      </c>
      <c r="T32" s="617">
        <f>IF(ISNUMBER(Regressions!X6), Regressions!X6,0.0000000001)</f>
        <v>1E-10</v>
      </c>
      <c r="U32" s="617">
        <f>IF(ISNUMBER(Regressions!Y6), Regressions!Y6,0.0000000001)</f>
        <v>1E-10</v>
      </c>
      <c r="V32" s="620">
        <f>IF(ISNUMBER(Regressions!Z6), Regressions!Z6,0.0000000001)</f>
        <v>1E-10</v>
      </c>
      <c r="AM32" s="583"/>
      <c r="AN32" s="583"/>
      <c r="AO32" s="583"/>
      <c r="AP32" s="583"/>
      <c r="AQ32" s="583"/>
      <c r="AR32" s="583"/>
      <c r="AS32" s="583"/>
      <c r="AT32" s="583"/>
      <c r="AU32" s="583"/>
    </row>
    <row xmlns:x14ac="http://schemas.microsoft.com/office/spreadsheetml/2009/9/ac" r="33" ht="15.75" thickBot="true" x14ac:dyDescent="0.25">
      <c r="B33" s="626" t="s">
        <v>211</v>
      </c>
      <c r="C33" s="627">
        <f>IF(ISNUMBER(Regressions!C7), Regressions!C7, 0.0000000001)</f>
        <v>0</v>
      </c>
      <c r="D33" s="627">
        <f>IF(ISNUMBER(Regressions!D7), Regressions!D7, 0.0000000001)</f>
        <v>94.643767449999999</v>
      </c>
      <c r="E33" s="627">
        <f>IF(ISNUMBER(Regressions!E7), Regressions!E7, 0.0000000001)</f>
        <v>69.058634369999993</v>
      </c>
      <c r="F33" s="627">
        <f>IF(ISNUMBER(Regressions!F7), Regressions!F7, 0.0000000001)</f>
        <v>84</v>
      </c>
      <c r="G33" s="627">
        <f>IF(ISNUMBER(Regressions!G7), Regressions!G7, 0.0000000001)</f>
        <v>0</v>
      </c>
      <c r="H33" s="627">
        <f>IF(ISNUMBER(Regressions!H7), Regressions!H7, 0.0000000001)</f>
        <v>90.797297299999997</v>
      </c>
      <c r="I33" s="628" t="s">
        <v>211</v>
      </c>
      <c r="J33" s="629">
        <f>IF(ISNUMBER(Regressions!L7), Regressions!L7,0.0000000001)</f>
        <v>16.89473684</v>
      </c>
      <c r="K33" s="627">
        <f>IF(ISNUMBER(Regressions!M7), Regressions!M7,0.0000000001)</f>
        <v>20.30769231</v>
      </c>
      <c r="L33" s="627">
        <f>IF(ISNUMBER(Regressions!N7), Regressions!N7,0.0000000001)</f>
        <v>100</v>
      </c>
      <c r="M33" s="627">
        <f>IF(ISNUMBER(Regressions!O7), Regressions!O7,0.0000000001)</f>
        <v>100</v>
      </c>
      <c r="N33" s="627">
        <f>IF(ISNUMBER(Regressions!P7), Regressions!P7,0.0000000001)</f>
        <v>16.89473684</v>
      </c>
      <c r="O33" s="627">
        <f>IF(ISNUMBER(Regressions!Q7), Regressions!Q7,0.0000000001)</f>
        <v>12.612612609999999</v>
      </c>
      <c r="P33" s="630" t="s">
        <v>211</v>
      </c>
      <c r="Q33" s="629">
        <f>IF(ISNUMBER(Regressions!U7), Regressions!U7,0.0000000001)</f>
        <v>100</v>
      </c>
      <c r="R33" s="629">
        <f>IF(ISNUMBER(Regressions!V7), Regressions!V7,0.0000000001)</f>
        <v>100</v>
      </c>
      <c r="S33" s="627">
        <f>IF(ISNUMBER(Regressions!W7), Regressions!W7,0.0000000001)</f>
        <v>100</v>
      </c>
      <c r="T33" s="627">
        <f>IF(ISNUMBER(Regressions!X7), Regressions!X7,0.0000000001)</f>
        <v>100</v>
      </c>
      <c r="U33" s="627">
        <f>IF(ISNUMBER(Regressions!Y7), Regressions!Y7,0.0000000001)</f>
        <v>100</v>
      </c>
      <c r="V33" s="631">
        <f>IF(ISNUMBER(Regressions!Z7), Regressions!Z7,0.0000000001)</f>
        <v>100</v>
      </c>
    </row>
    <row xmlns:x14ac="http://schemas.microsoft.com/office/spreadsheetml/2009/9/ac" r="34" x14ac:dyDescent="0.2">
      <c r="B34" s="632" t="s">
        <v>241</v>
      </c>
    </row>
    <row xmlns:x14ac="http://schemas.microsoft.com/office/spreadsheetml/2009/9/ac" r="35" ht="6" customHeight="true" x14ac:dyDescent="0.2"/>
    <row xmlns:x14ac="http://schemas.microsoft.com/office/spreadsheetml/2009/9/ac" r="36" s="583" customFormat="true" ht="50.1" customHeight="true" x14ac:dyDescent="0.2">
      <c r="B36" s="633" t="s">
        <v>34</v>
      </c>
      <c r="C36" s="634" t="s">
        <v>264</v>
      </c>
      <c r="D36" s="634"/>
      <c r="E36" s="634"/>
      <c r="F36" s="634"/>
      <c r="G36" s="634"/>
      <c r="H36" s="634"/>
      <c r="I36" s="633" t="s">
        <v>34</v>
      </c>
      <c r="J36" s="635" t="s">
        <v>265</v>
      </c>
      <c r="K36" s="636"/>
      <c r="L36" s="636"/>
      <c r="M36" s="636"/>
      <c r="N36" s="636"/>
      <c r="O36" s="636"/>
      <c r="P36" s="633" t="s">
        <v>34</v>
      </c>
      <c r="Q36" s="637" t="s">
        <v>266</v>
      </c>
      <c r="R36" s="637"/>
      <c r="S36" s="637"/>
      <c r="T36" s="637"/>
      <c r="U36" s="637"/>
      <c r="V36" s="637"/>
    </row>
    <row xmlns:x14ac="http://schemas.microsoft.com/office/spreadsheetml/2009/9/ac" r="37" ht="50.1" customHeight="true" x14ac:dyDescent="0.2">
      <c r="B37" s="633" t="s">
        <v>35</v>
      </c>
      <c r="C37" s="638" t="s">
        <v>267</v>
      </c>
      <c r="D37" s="638"/>
      <c r="E37" s="638"/>
      <c r="F37" s="638"/>
      <c r="G37" s="638"/>
      <c r="H37" s="638"/>
      <c r="I37" s="633" t="s">
        <v>35</v>
      </c>
      <c r="J37" s="638" t="s">
        <v>268</v>
      </c>
      <c r="K37" s="638"/>
      <c r="L37" s="638"/>
      <c r="M37" s="638"/>
      <c r="N37" s="638"/>
      <c r="O37" s="638"/>
      <c r="P37" s="633" t="s">
        <v>35</v>
      </c>
      <c r="Q37" s="638" t="s">
        <v>269</v>
      </c>
      <c r="R37" s="638"/>
      <c r="S37" s="638"/>
      <c r="T37" s="638"/>
      <c r="U37" s="638"/>
      <c r="V37" s="638"/>
    </row>
    <row xmlns:x14ac="http://schemas.microsoft.com/office/spreadsheetml/2009/9/ac" r="38" ht="50.1" customHeight="true" x14ac:dyDescent="0.2">
      <c r="B38" s="633" t="s">
        <v>36</v>
      </c>
      <c r="C38" s="639" t="s">
        <v>270</v>
      </c>
      <c r="D38" s="639"/>
      <c r="E38" s="639"/>
      <c r="F38" s="639"/>
      <c r="G38" s="639"/>
      <c r="H38" s="639"/>
      <c r="I38" s="633" t="s">
        <v>36</v>
      </c>
      <c r="J38" s="639" t="s">
        <v>271</v>
      </c>
      <c r="K38" s="639"/>
      <c r="L38" s="639"/>
      <c r="M38" s="639"/>
      <c r="N38" s="639"/>
      <c r="O38" s="639"/>
      <c r="P38" s="633" t="s">
        <v>36</v>
      </c>
      <c r="Q38" s="639" t="s">
        <v>272</v>
      </c>
      <c r="R38" s="639"/>
      <c r="S38" s="639"/>
      <c r="T38" s="639"/>
      <c r="U38" s="639"/>
      <c r="V38" s="639"/>
    </row>
    <row xmlns:x14ac="http://schemas.microsoft.com/office/spreadsheetml/2009/9/ac" r="39" ht="50.1" customHeight="true" x14ac:dyDescent="0.2">
      <c r="B39" s="633" t="s">
        <v>211</v>
      </c>
      <c r="C39" s="640" t="s">
        <v>273</v>
      </c>
      <c r="D39" s="640"/>
      <c r="E39" s="640"/>
      <c r="F39" s="640"/>
      <c r="G39" s="640"/>
      <c r="H39" s="640"/>
      <c r="I39" s="633" t="s">
        <v>211</v>
      </c>
      <c r="J39" s="640" t="s">
        <v>273</v>
      </c>
      <c r="K39" s="640"/>
      <c r="L39" s="640"/>
      <c r="M39" s="640"/>
      <c r="N39" s="640"/>
      <c r="O39" s="640"/>
      <c r="P39" s="633" t="s">
        <v>211</v>
      </c>
      <c r="Q39" s="640" t="s">
        <v>273</v>
      </c>
      <c r="R39" s="640"/>
      <c r="S39" s="640"/>
      <c r="T39" s="640"/>
      <c r="U39" s="640"/>
      <c r="V39" s="64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241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241</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241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1" t="s">
        <v>25</v>
      </c>
      <c r="E4" s="142" t="s">
        <v>19</v>
      </c>
      <c r="F4" s="143" t="s">
        <v>121</v>
      </c>
      <c r="G4" s="141" t="s">
        <v>25</v>
      </c>
      <c r="H4" s="142" t="s">
        <v>19</v>
      </c>
      <c r="I4" s="143" t="s">
        <v>121</v>
      </c>
      <c r="J4" s="141" t="s">
        <v>25</v>
      </c>
      <c r="K4" s="142" t="s">
        <v>19</v>
      </c>
      <c r="L4" s="143" t="s">
        <v>121</v>
      </c>
      <c r="M4" s="141" t="s">
        <v>25</v>
      </c>
      <c r="N4" s="142" t="s">
        <v>19</v>
      </c>
      <c r="O4" s="143" t="s">
        <v>121</v>
      </c>
      <c r="P4" s="141" t="s">
        <v>25</v>
      </c>
      <c r="Q4" s="142" t="s">
        <v>19</v>
      </c>
      <c r="R4" s="143" t="s">
        <v>121</v>
      </c>
      <c r="S4" s="141" t="s">
        <v>25</v>
      </c>
      <c r="T4" s="142" t="s">
        <v>19</v>
      </c>
      <c r="U4" s="144" t="s">
        <v>121</v>
      </c>
      <c r="V4" s="145" t="s">
        <v>25</v>
      </c>
      <c r="W4" s="146" t="s">
        <v>19</v>
      </c>
      <c r="X4" s="146" t="s">
        <v>21</v>
      </c>
      <c r="Y4" s="146" t="s">
        <v>29</v>
      </c>
      <c r="Z4" s="148" t="s">
        <v>122</v>
      </c>
      <c r="AA4" s="145" t="s">
        <v>25</v>
      </c>
      <c r="AB4" s="146" t="s">
        <v>19</v>
      </c>
      <c r="AC4" s="146" t="s">
        <v>21</v>
      </c>
      <c r="AD4" s="146" t="s">
        <v>29</v>
      </c>
      <c r="AE4" s="148" t="s">
        <v>122</v>
      </c>
      <c r="AF4" s="145" t="s">
        <v>25</v>
      </c>
      <c r="AG4" s="146" t="s">
        <v>19</v>
      </c>
      <c r="AH4" s="146" t="s">
        <v>21</v>
      </c>
      <c r="AI4" s="146" t="s">
        <v>29</v>
      </c>
      <c r="AJ4" s="148" t="s">
        <v>122</v>
      </c>
      <c r="AK4" s="145" t="s">
        <v>25</v>
      </c>
      <c r="AL4" s="146" t="s">
        <v>19</v>
      </c>
      <c r="AM4" s="146" t="s">
        <v>21</v>
      </c>
      <c r="AN4" s="146" t="s">
        <v>29</v>
      </c>
      <c r="AO4" s="148" t="s">
        <v>122</v>
      </c>
      <c r="AP4" s="145" t="s">
        <v>25</v>
      </c>
      <c r="AQ4" s="146" t="s">
        <v>19</v>
      </c>
      <c r="AR4" s="146" t="s">
        <v>21</v>
      </c>
      <c r="AS4" s="146" t="s">
        <v>29</v>
      </c>
      <c r="AT4" s="148" t="s">
        <v>122</v>
      </c>
      <c r="AU4" s="145" t="s">
        <v>25</v>
      </c>
      <c r="AV4" s="146" t="s">
        <v>19</v>
      </c>
      <c r="AW4" s="146" t="s">
        <v>21</v>
      </c>
      <c r="AX4" s="146" t="s">
        <v>29</v>
      </c>
      <c r="AY4" s="149" t="s">
        <v>122</v>
      </c>
      <c r="AZ4" s="150" t="s">
        <v>25</v>
      </c>
      <c r="BA4" s="151" t="s">
        <v>141</v>
      </c>
      <c r="BB4" s="152" t="s">
        <v>143</v>
      </c>
      <c r="BC4" s="150" t="s">
        <v>25</v>
      </c>
      <c r="BD4" s="151" t="s">
        <v>141</v>
      </c>
      <c r="BE4" s="152" t="s">
        <v>143</v>
      </c>
      <c r="BF4" s="150" t="s">
        <v>25</v>
      </c>
      <c r="BG4" s="151" t="s">
        <v>141</v>
      </c>
      <c r="BH4" s="152" t="s">
        <v>143</v>
      </c>
      <c r="BI4" s="150" t="s">
        <v>25</v>
      </c>
      <c r="BJ4" s="151" t="s">
        <v>141</v>
      </c>
      <c r="BK4" s="152" t="s">
        <v>143</v>
      </c>
      <c r="BL4" s="150" t="s">
        <v>25</v>
      </c>
      <c r="BM4" s="151" t="s">
        <v>141</v>
      </c>
      <c r="BN4" s="152" t="s">
        <v>143</v>
      </c>
      <c r="BO4" s="150" t="s">
        <v>25</v>
      </c>
      <c r="BP4" s="151" t="s">
        <v>141</v>
      </c>
      <c r="BQ4" s="152" t="s">
        <v>143</v>
      </c>
    </row>
    <row xmlns:x14ac="http://schemas.microsoft.com/office/spreadsheetml/2009/9/ac" r="5" ht="48" hidden="true" x14ac:dyDescent="0.2">
      <c r="A5" s="43" t="s">
        <v>39</v>
      </c>
      <c r="B5" s="43" t="s">
        <v>40</v>
      </c>
      <c r="C5" s="43" t="s">
        <v>41</v>
      </c>
      <c r="D5" s="141" t="s">
        <v>135</v>
      </c>
      <c r="E5" s="142" t="s">
        <v>42</v>
      </c>
      <c r="F5" s="143" t="s">
        <v>192</v>
      </c>
      <c r="G5" s="141" t="s">
        <v>136</v>
      </c>
      <c r="H5" s="142" t="s">
        <v>43</v>
      </c>
      <c r="I5" s="143" t="s">
        <v>193</v>
      </c>
      <c r="J5" s="141" t="s">
        <v>137</v>
      </c>
      <c r="K5" s="142" t="s">
        <v>44</v>
      </c>
      <c r="L5" s="143" t="s">
        <v>194</v>
      </c>
      <c r="M5" s="141" t="s">
        <v>138</v>
      </c>
      <c r="N5" s="142" t="s">
        <v>86</v>
      </c>
      <c r="O5" s="143" t="s">
        <v>195</v>
      </c>
      <c r="P5" s="141" t="s">
        <v>139</v>
      </c>
      <c r="Q5" s="142" t="s">
        <v>87</v>
      </c>
      <c r="R5" s="143" t="s">
        <v>196</v>
      </c>
      <c r="S5" s="141" t="s">
        <v>140</v>
      </c>
      <c r="T5" s="142" t="s">
        <v>88</v>
      </c>
      <c r="U5" s="144" t="s">
        <v>197</v>
      </c>
      <c r="V5" s="145" t="s">
        <v>129</v>
      </c>
      <c r="W5" s="146" t="s">
        <v>45</v>
      </c>
      <c r="X5" s="147" t="s">
        <v>65</v>
      </c>
      <c r="Y5" s="147" t="s">
        <v>66</v>
      </c>
      <c r="Z5" s="148" t="s">
        <v>198</v>
      </c>
      <c r="AA5" s="145" t="s">
        <v>130</v>
      </c>
      <c r="AB5" s="146" t="s">
        <v>46</v>
      </c>
      <c r="AC5" s="147" t="s">
        <v>67</v>
      </c>
      <c r="AD5" s="147" t="s">
        <v>68</v>
      </c>
      <c r="AE5" s="148" t="s">
        <v>199</v>
      </c>
      <c r="AF5" s="145" t="s">
        <v>131</v>
      </c>
      <c r="AG5" s="146" t="s">
        <v>47</v>
      </c>
      <c r="AH5" s="147" t="s">
        <v>69</v>
      </c>
      <c r="AI5" s="147" t="s">
        <v>70</v>
      </c>
      <c r="AJ5" s="148" t="s">
        <v>200</v>
      </c>
      <c r="AK5" s="145" t="s">
        <v>132</v>
      </c>
      <c r="AL5" s="146" t="s">
        <v>71</v>
      </c>
      <c r="AM5" s="147" t="s">
        <v>72</v>
      </c>
      <c r="AN5" s="147" t="s">
        <v>73</v>
      </c>
      <c r="AO5" s="148" t="s">
        <v>201</v>
      </c>
      <c r="AP5" s="145" t="s">
        <v>133</v>
      </c>
      <c r="AQ5" s="146" t="s">
        <v>74</v>
      </c>
      <c r="AR5" s="147" t="s">
        <v>75</v>
      </c>
      <c r="AS5" s="147" t="s">
        <v>76</v>
      </c>
      <c r="AT5" s="148" t="s">
        <v>202</v>
      </c>
      <c r="AU5" s="145" t="s">
        <v>134</v>
      </c>
      <c r="AV5" s="146" t="s">
        <v>77</v>
      </c>
      <c r="AW5" s="147" t="s">
        <v>78</v>
      </c>
      <c r="AX5" s="147" t="s">
        <v>79</v>
      </c>
      <c r="AY5" s="149" t="s">
        <v>203</v>
      </c>
      <c r="AZ5" s="150" t="s">
        <v>80</v>
      </c>
      <c r="BA5" s="151" t="s">
        <v>114</v>
      </c>
      <c r="BB5" s="152" t="s">
        <v>204</v>
      </c>
      <c r="BC5" s="150" t="s">
        <v>85</v>
      </c>
      <c r="BD5" s="151" t="s">
        <v>115</v>
      </c>
      <c r="BE5" s="152" t="s">
        <v>205</v>
      </c>
      <c r="BF5" s="150" t="s">
        <v>84</v>
      </c>
      <c r="BG5" s="151" t="s">
        <v>116</v>
      </c>
      <c r="BH5" s="152" t="s">
        <v>206</v>
      </c>
      <c r="BI5" s="150" t="s">
        <v>83</v>
      </c>
      <c r="BJ5" s="151" t="s">
        <v>117</v>
      </c>
      <c r="BK5" s="152" t="s">
        <v>207</v>
      </c>
      <c r="BL5" s="150" t="s">
        <v>82</v>
      </c>
      <c r="BM5" s="151" t="s">
        <v>118</v>
      </c>
      <c r="BN5" s="152" t="s">
        <v>208</v>
      </c>
      <c r="BO5" s="150" t="s">
        <v>81</v>
      </c>
      <c r="BP5" s="151" t="s">
        <v>119</v>
      </c>
      <c r="BQ5" s="152" t="s">
        <v>209</v>
      </c>
    </row>
    <row xmlns:x14ac="http://schemas.microsoft.com/office/spreadsheetml/2009/9/ac" r="6" x14ac:dyDescent="0.2">
      <c r="A6" s="337" t="str">
        <f>+RIGHT('Data Summary'!A6,LEN('Data Summary'!A6)-9)</f>
        <v>LLECE</v>
      </c>
      <c r="B6" s="36" t="str">
        <f>+IF(ISTEXT('Data Summary'!B6),'Data Summary'!B6,"")</f>
        <v>Survey</v>
      </c>
      <c r="C6" s="336">
        <f>+VALUE('Data Summary'!C6)</f>
        <v>2006</v>
      </c>
      <c r="D6" s="96" t="e">
        <f>+IF(AND(ISNUMBER('Water Data'!D4),'Data Summary'!BS6="Yes"),100-'Water Data'!D4,NA())</f>
        <v>#N/A</v>
      </c>
      <c r="E6" s="96">
        <f>+IF(AND(ISNUMBER('Water Data'!D6),'Data Summary'!BT6="Yes"),'Water Data'!D6,NA())</f>
        <v>80</v>
      </c>
      <c r="F6" s="96" t="e">
        <f>+IF(AND(ISNUMBER('Water Data'!D9),'Data Summary'!BU6="Yes"),'Water Data'!D9,NA())</f>
        <v>#N/A</v>
      </c>
      <c r="G6" s="96" t="e">
        <f>+IF(AND(ISNUMBER('Water Data'!E4),'Data Summary'!BV6="Yes"),100-'Water Data'!E4,NA())</f>
        <v>#N/A</v>
      </c>
      <c r="H6" s="96">
        <f>+IF(AND(ISNUMBER('Water Data'!E6),'Data Summary'!BW6="Yes"),'Water Data'!E6,NA())</f>
        <v>94</v>
      </c>
      <c r="I6" s="96" t="e">
        <f>+IF(AND(ISNUMBER('Water Data'!E9),'Data Summary'!BX6="Yes"),'Water Data'!E9,NA())</f>
        <v>#N/A</v>
      </c>
      <c r="J6" s="96" t="e">
        <f>+IF(AND(ISNUMBER('Water Data'!F4),'Data Summary'!BY6="Yes"),100-'Water Data'!F4,NA())</f>
        <v>#N/A</v>
      </c>
      <c r="K6" s="96">
        <f>+IF(AND(ISNUMBER('Water Data'!F6),'Data Summary'!BZ6="Yes"),'Water Data'!F6,NA())</f>
        <v>54</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80</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7" t="str">
        <f ca="true">+RIGHT('Data Summary'!A7,LEN('Data Summary'!A7)-9)</f>
        <v>LLECE</v>
      </c>
      <c r="B7" s="36" t="str">
        <f ca="true">+IF(ISTEXT('Data Summary'!B7),'Data Summary'!B7,"")</f>
        <v>Survey</v>
      </c>
      <c r="C7" s="336">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87.7</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97.402597402597408</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76.335877862595424</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87.719298245614027</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77</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77</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f ca="true">+IF(AND(ISNUMBER(OFFSET('Sanitation Data'!$E$10,0,10*ROW('Sanitation Data'!E1))),'Data Summary'!CR7="Yes"),OFFSET('Sanitation Data'!$E$10,0,10*ROW('Sanitation Data'!E1)),NA())</f>
        <v>84</v>
      </c>
      <c r="AD7" s="97" t="e">
        <f ca="true">+IF(AND(ISNUMBER(OFFSET('Sanitation Data'!$E$11,0,10*ROW('Sanitation Data'!E1))),'Data Summary'!CS7="Yes"),OFFSET('Sanitation Data'!$E$11,0,10*ROW('Sanitation Data'!E1)),NA())</f>
        <v>#N/A</v>
      </c>
      <c r="AE7" s="97">
        <f ca="true">+IF(AND(ISNUMBER(OFFSET('Sanitation Data'!$E$12,0,10*ROW('Sanitation Data'!E1))),'Data Summary'!CT7="Yes"),OFFSET('Sanitation Data'!$E$12,0,10*ROW('Sanitation Data'!E1)),NA())</f>
        <v>84</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68</v>
      </c>
      <c r="AI7" s="97" t="e">
        <f ca="true">+IF(AND(ISNUMBER(OFFSET('Sanitation Data'!$F$11,0,10*ROW('Sanitation Data'!F1))),'Data Summary'!CX7="Yes"),OFFSET('Sanitation Data'!$F$11,0,10*ROW('Sanitation Data'!F1)),NA())</f>
        <v>#N/A</v>
      </c>
      <c r="AJ7" s="97">
        <f ca="true">+IF(AND(ISNUMBER(OFFSET('Sanitation Data'!$F$12,0,10*ROW('Sanitation Data'!F1))),'Data Summary'!CY7="Yes"),OFFSET('Sanitation Data'!$F$12,0,10*ROW('Sanitation Data'!F1)),NA())</f>
        <v>68</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77</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77</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7" t="str">
        <f ca="true">+RIGHT('Data Summary'!A8,LEN('Data Summary'!A8)-9)</f>
        <v>UIS</v>
      </c>
      <c r="B8" s="36" t="str">
        <f ca="true">+IF(ISTEXT('Data Summary'!B8),'Data Summary'!B8,"")</f>
        <v>Other</v>
      </c>
      <c r="C8" s="336">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f ca="true">+IF(AND(ISNUMBER(OFFSET('Water Data'!$D$9,0,10*ROW('Water Data'!D2))),'Data Summary'!BU8="Yes"),OFFSET('Water Data'!$D$9,0,10*ROW('Water Data'!D2)),NA())</f>
        <v>82.09</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f ca="true">+IF(AND(ISNUMBER(OFFSET('Water Data'!$H$9,0,10*ROW('Water Data'!H2))),'Data Summary'!CG8="Yes"),OFFSET('Water Data'!$H$9,0,10*ROW('Water Data'!H2)),NA())</f>
        <v>82.09</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7" t="str">
        <f ca="true">+RIGHT('Data Summary'!A9,LEN('Data Summary'!A9)-9)</f>
        <v>EMIS</v>
      </c>
      <c r="B9" s="36" t="str">
        <f ca="true">+IF(ISTEXT('Data Summary'!B9),'Data Summary'!B9,"")</f>
        <v>EMIS</v>
      </c>
      <c r="C9" s="336">
        <f ca="true">+VALUE('Data Summary'!C9)</f>
        <v>2019</v>
      </c>
      <c r="D9" s="96" t="e">
        <f ca="true">+IF(AND(ISNUMBER(OFFSET('Water Data'!$D$4,0,10*ROW('Water Data'!D3))),'Data Summary'!BS9="Yes"),100-OFFSET('Water Data'!$D$4,0,10*ROW('Water Data'!D3)),NA())</f>
        <v>#N/A</v>
      </c>
      <c r="E9" s="96">
        <f ca="true">+IF(AND(ISNUMBER(OFFSET('Water Data'!$D$6,0,10*ROW('Water Data'!D3))),'Data Summary'!BT9="Yes"),OFFSET('Water Data'!$D$6,0,10*ROW('Water Data'!D3)),NA())</f>
        <v>83</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f ca="true">+IF(AND(ISNUMBER(OFFSET('Water Data'!$E$6,0,10*ROW('Water Data'!E3))),'Data Summary'!BW9="Yes"),OFFSET('Water Data'!$E$6,0,10*ROW('Water Data'!E3)),NA())</f>
        <v>93</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f ca="true">+IF(AND(ISNUMBER(OFFSET('Water Data'!$F$6,0,10*ROW('Water Data'!F3))),'Data Summary'!BZ9="Yes"),OFFSET('Water Data'!$F$6,0,10*ROW('Water Data'!F3)),NA())</f>
        <v>65</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f ca="true">+IF(AND(ISNUMBER(OFFSET('Water Data'!$G$6,0,10*ROW('Water Data'!G3))),'Data Summary'!CC9="Yes"),OFFSET('Water Data'!$G$6,0,10*ROW('Water Data'!G3)),NA())</f>
        <v>84</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80</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87</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7" t="str">
        <f ca="true">+RIGHT('Data Summary'!A10,LEN('Data Summary'!A10)-9)</f>
        <v>LLECE</v>
      </c>
      <c r="B10" s="36" t="str">
        <f ca="true">+IF(ISTEXT('Data Summary'!B10),'Data Summary'!B10,"")</f>
        <v>Survey</v>
      </c>
      <c r="C10" s="336">
        <f ca="true">+VALUE('Data Summary'!C10)</f>
        <v>2019</v>
      </c>
      <c r="D10" s="96" t="e">
        <f ca="true">+IF(AND(ISNUMBER(OFFSET('Water Data'!$D$4,0,10*ROW('Water Data'!D4))),'Data Summary'!BS10="Yes"),100-OFFSET('Water Data'!$D$4,0,10*ROW('Water Data'!D4)),NA())</f>
        <v>#N/A</v>
      </c>
      <c r="E10" s="96">
        <f ca="true">+IF(AND(ISNUMBER(OFFSET('Water Data'!$D$6,0,10*ROW('Water Data'!D4))),'Data Summary'!BT10="Yes"),OFFSET('Water Data'!$D$6,0,10*ROW('Water Data'!D4)),NA())</f>
        <v>93.859649122807014</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f ca="true">+IF(AND(ISNUMBER(OFFSET('Water Data'!$E$6,0,10*ROW('Water Data'!E4))),'Data Summary'!BW10="Yes"),OFFSET('Water Data'!$E$6,0,10*ROW('Water Data'!E4)),NA())</f>
        <v>94.711538461538453</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93.859649122807014</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94.594594594594597</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f ca="true">+IF(AND(ISNUMBER(OFFSET('Sanitation Data'!$D$10,0,10*ROW('Sanitation Data'!D4))),'Data Summary'!CM10="Yes"),OFFSET('Sanitation Data'!$D$10,0,10*ROW('Sanitation Data'!D4)),NA())</f>
        <v>81.578947368421055</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81.578947368421055</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f ca="true">+IF(AND(ISNUMBER(OFFSET('Sanitation Data'!$E$10,0,10*ROW('Sanitation Data'!E4))),'Data Summary'!CR10="Yes"),OFFSET('Sanitation Data'!$E$10,0,10*ROW('Sanitation Data'!E4)),NA())</f>
        <v>80.769230769230774</v>
      </c>
      <c r="AD10" s="97" t="e">
        <f ca="true">+IF(AND(ISNUMBER(OFFSET('Sanitation Data'!$E$11,0,10*ROW('Sanitation Data'!E4))),'Data Summary'!CS10="Yes"),OFFSET('Sanitation Data'!$E$11,0,10*ROW('Sanitation Data'!E4)),NA())</f>
        <v>#N/A</v>
      </c>
      <c r="AE10" s="97">
        <f ca="true">+IF(AND(ISNUMBER(OFFSET('Sanitation Data'!$E$12,0,10*ROW('Sanitation Data'!E4))),'Data Summary'!CT10="Yes"),OFFSET('Sanitation Data'!$E$12,0,10*ROW('Sanitation Data'!E4)),NA())</f>
        <v>80.769230769230774</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f ca="true">+IF(AND(ISNUMBER(OFFSET('Sanitation Data'!$H$10,0,10*ROW('Sanitation Data'!H4))),'Data Summary'!DG10="Yes"),OFFSET('Sanitation Data'!$H$10,0,10*ROW('Sanitation Data'!H4)),NA())</f>
        <v>81.578947368421055</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81.578947368421055</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f ca="true">+IF(AND(ISNUMBER(OFFSET('Sanitation Data'!$I$10,0,10*ROW('Sanitation Data'!I4))),'Data Summary'!DL10="Yes"),OFFSET('Sanitation Data'!$I$10,0,10*ROW('Sanitation Data'!I4)),NA())</f>
        <v>87.387387387387378</v>
      </c>
      <c r="AX10" s="97" t="e">
        <f ca="true">+IF(AND(ISNUMBER(OFFSET('Sanitation Data'!$I$11,0,10*ROW('Sanitation Data'!I4))),'Data Summary'!DM10="Yes"),OFFSET('Sanitation Data'!$I$11,0,10*ROW('Sanitation Data'!I4)),NA())</f>
        <v>#N/A</v>
      </c>
      <c r="AY10" s="97">
        <f ca="true">+IF(AND(ISNUMBER(OFFSET('Sanitation Data'!$I$12,0,10*ROW('Sanitation Data'!I4))),'Data Summary'!DN10="Yes"),OFFSET('Sanitation Data'!$I$12,0,10*ROW('Sanitation Data'!I4)),NA())</f>
        <v>87.387387387387378</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7" t="str">
        <f ca="true">+RIGHT('Data Summary'!A11,LEN('Data Summary'!A11)-9)</f>
        <v>UIS</v>
      </c>
      <c r="B11" s="36" t="str">
        <f ca="true">+IF(ISTEXT('Data Summary'!B11),'Data Summary'!B11,"")</f>
        <v>Other</v>
      </c>
      <c r="C11" s="336">
        <f ca="true">+VALUE('Data Summary'!C11)</f>
        <v>2021</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77.566068085887224</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73.739999999999995</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f ca="true">+IF(AND(ISNUMBER(OFFSET('Hygiene Data'!$I$9,0,10*ROW('Hygiene Data'!I5))),'Data Summary'!EF11="Yes"),OFFSET('Hygiene Data'!$I$9,0,10*ROW('Hygiene Data'!I5)),NA())</f>
        <v>81.523504445119158</v>
      </c>
    </row>
    <row xmlns:x14ac="http://schemas.microsoft.com/office/spreadsheetml/2009/9/ac" r="12" x14ac:dyDescent="0.2">
      <c r="A12" s="337" t="e">
        <f ca="true">+RIGHT('Data Summary'!A12,LEN('Data Summary'!A12)-9)</f>
        <v>#VALUE!</v>
      </c>
      <c r="B12" s="36" t="str">
        <f ca="true">+IF(ISTEXT('Data Summary'!B12),'Data Summary'!B12,"")</f>
        <v/>
      </c>
      <c r="C12" s="336"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7" t="e">
        <f ca="true">+RIGHT('Data Summary'!A13,LEN('Data Summary'!A13)-9)</f>
        <v>#VALUE!</v>
      </c>
      <c r="B13" s="36" t="str">
        <f ca="true">+IF(ISTEXT('Data Summary'!B13),'Data Summary'!B13,"")</f>
        <v/>
      </c>
      <c r="C13" s="336"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7" t="e">
        <f ca="true">+RIGHT('Data Summary'!A14,LEN('Data Summary'!A14)-9)</f>
        <v>#VALUE!</v>
      </c>
      <c r="B14" s="36" t="str">
        <f ca="true">+IF(ISTEXT('Data Summary'!B14),'Data Summary'!B14,"")</f>
        <v/>
      </c>
      <c r="C14" s="336"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7" t="e">
        <f ca="true">+RIGHT('Data Summary'!A15,LEN('Data Summary'!A15)-9)</f>
        <v>#VALUE!</v>
      </c>
      <c r="B15" s="36" t="str">
        <f ca="true">+IF(ISTEXT('Data Summary'!B15),'Data Summary'!B15,"")</f>
        <v/>
      </c>
      <c r="C15" s="336"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7" t="e">
        <f ca="true">+RIGHT('Data Summary'!A16,LEN('Data Summary'!A16)-9)</f>
        <v>#VALUE!</v>
      </c>
      <c r="B16" s="36" t="str">
        <f ca="true">+IF(ISTEXT('Data Summary'!B16),'Data Summary'!B16,"")</f>
        <v/>
      </c>
      <c r="C16" s="336"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7" t="e">
        <f ca="true">+RIGHT('Data Summary'!A17,LEN('Data Summary'!A17)-9)</f>
        <v>#VALUE!</v>
      </c>
      <c r="B17" s="36" t="str">
        <f ca="true">+IF(ISTEXT('Data Summary'!B17),'Data Summary'!B17,"")</f>
        <v/>
      </c>
      <c r="C17" s="336"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7" t="e">
        <f ca="true">+RIGHT('Data Summary'!A18,LEN('Data Summary'!A18)-9)</f>
        <v>#VALUE!</v>
      </c>
      <c r="B18" s="36" t="str">
        <f ca="true">+IF(ISTEXT('Data Summary'!B18),'Data Summary'!B18,"")</f>
        <v/>
      </c>
      <c r="C18" s="336"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7" t="e">
        <f ca="true">+RIGHT('Data Summary'!A19,LEN('Data Summary'!A19)-9)</f>
        <v>#VALUE!</v>
      </c>
      <c r="B19" s="36" t="str">
        <f ca="true">+IF(ISTEXT('Data Summary'!B19),'Data Summary'!B19,"")</f>
        <v/>
      </c>
      <c r="C19" s="336"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7" t="e">
        <f ca="true">+RIGHT('Data Summary'!A20,LEN('Data Summary'!A20)-9)</f>
        <v>#VALUE!</v>
      </c>
      <c r="B20" s="36" t="str">
        <f ca="true">+IF(ISTEXT('Data Summary'!B20),'Data Summary'!B20,"")</f>
        <v/>
      </c>
      <c r="C20" s="336"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7" t="e">
        <f ca="true">+RIGHT('Data Summary'!A21,LEN('Data Summary'!A21)-9)</f>
        <v>#VALUE!</v>
      </c>
      <c r="B21" s="36" t="str">
        <f ca="true">+IF(ISTEXT('Data Summary'!B21),'Data Summary'!B21,"")</f>
        <v/>
      </c>
      <c r="C21" s="336"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7" t="e">
        <f ca="true">+RIGHT('Data Summary'!A22,LEN('Data Summary'!A22)-9)</f>
        <v>#VALUE!</v>
      </c>
      <c r="B22" s="36" t="str">
        <f ca="true">+IF(ISTEXT('Data Summary'!B22),'Data Summary'!B22,"")</f>
        <v/>
      </c>
      <c r="C22" s="336"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7" t="e">
        <f ca="true">+RIGHT('Data Summary'!A23,LEN('Data Summary'!A23)-9)</f>
        <v>#VALUE!</v>
      </c>
      <c r="B23" s="36" t="str">
        <f ca="true">+IF(ISTEXT('Data Summary'!B23),'Data Summary'!B23,"")</f>
        <v/>
      </c>
      <c r="C23" s="336"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7" t="e">
        <f ca="true">+RIGHT('Data Summary'!A24,LEN('Data Summary'!A24)-9)</f>
        <v>#VALUE!</v>
      </c>
      <c r="B24" s="36" t="str">
        <f ca="true">+IF(ISTEXT('Data Summary'!B24),'Data Summary'!B24,"")</f>
        <v/>
      </c>
      <c r="C24" s="336"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6" t="str">
        <f ca="true">+IF(ISTEXT('Data Summary'!B25),'Data Summary'!B25,"")</f>
        <v/>
      </c>
      <c r="C25" s="336"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6" t="str">
        <f ca="true">+IF(ISTEXT('Data Summary'!B26),'Data Summary'!B26,"")</f>
        <v/>
      </c>
      <c r="C26" s="336"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6" t="str">
        <f ca="true">+IF(ISTEXT('Data Summary'!B27),'Data Summary'!B27,"")</f>
        <v/>
      </c>
      <c r="C27" s="336"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6" t="str">
        <f ca="true">+IF(ISTEXT('Data Summary'!B28),'Data Summary'!B28,"")</f>
        <v/>
      </c>
      <c r="C28" s="336"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6" t="str">
        <f ca="true">+IF(ISTEXT('Data Summary'!B29),'Data Summary'!B29,"")</f>
        <v/>
      </c>
      <c r="C29" s="336"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6" t="str">
        <f ca="true">+IF(ISTEXT('Data Summary'!B30),'Data Summary'!B30,"")</f>
        <v/>
      </c>
      <c r="C30" s="336"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6" t="str">
        <f ca="true">+IF(ISTEXT('Data Summary'!B31),'Data Summary'!B31,"")</f>
        <v/>
      </c>
      <c r="C31" s="336"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6" t="str">
        <f ca="true">+IF(ISTEXT('Data Summary'!B32),'Data Summary'!B32,"")</f>
        <v/>
      </c>
      <c r="C32" s="336"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6" t="str">
        <f ca="true">+IF(ISTEXT('Data Summary'!B33),'Data Summary'!B33,"")</f>
        <v/>
      </c>
      <c r="C33" s="336"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6" t="str">
        <f ca="true">+IF(ISTEXT('Data Summary'!B34),'Data Summary'!B34,"")</f>
        <v/>
      </c>
      <c r="C34" s="336"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6" t="str">
        <f ca="true">+IF(ISTEXT('Data Summary'!B35),'Data Summary'!B35,"")</f>
        <v/>
      </c>
      <c r="C35" s="336"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6" t="str">
        <f ca="true">+IF(ISTEXT('Data Summary'!B36),'Data Summary'!B36,"")</f>
        <v/>
      </c>
      <c r="C36" s="336"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6" t="str">
        <f ca="true">+IF(ISTEXT('Data Summary'!B37),'Data Summary'!B37,"")</f>
        <v/>
      </c>
      <c r="C37" s="336"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6" t="str">
        <f ca="true">+IF(ISTEXT('Data Summary'!B38),'Data Summary'!B38,"")</f>
        <v/>
      </c>
      <c r="C38" s="336"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6" t="str">
        <f ca="true">+IF(ISTEXT('Data Summary'!B39),'Data Summary'!B39,"")</f>
        <v/>
      </c>
      <c r="C39" s="336"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6" t="str">
        <f ca="true">+IF(ISTEXT('Data Summary'!B40),'Data Summary'!B40,"")</f>
        <v/>
      </c>
      <c r="C40" s="336"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6" t="str">
        <f ca="true">+IF(ISTEXT('Data Summary'!B41),'Data Summary'!B41,"")</f>
        <v/>
      </c>
      <c r="C41" s="336"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6" t="str">
        <f ca="true">+IF(ISTEXT('Data Summary'!B42),'Data Summary'!B42,"")</f>
        <v/>
      </c>
      <c r="C42" s="336"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6" t="str">
        <f ca="true">+IF(ISTEXT('Data Summary'!B43),'Data Summary'!B43,"")</f>
        <v/>
      </c>
      <c r="C43" s="336"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6" t="str">
        <f ca="true">+IF(ISTEXT('Data Summary'!B44),'Data Summary'!B44,"")</f>
        <v/>
      </c>
      <c r="C44" s="336"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6" t="str">
        <f ca="true">+IF(ISTEXT('Data Summary'!B45),'Data Summary'!B45,"")</f>
        <v/>
      </c>
      <c r="C45" s="336"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6" t="str">
        <f ca="true">+IF(ISTEXT('Data Summary'!B46),'Data Summary'!B46,"")</f>
        <v/>
      </c>
      <c r="C46" s="336"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6" t="str">
        <f ca="true">+IF(ISTEXT('Data Summary'!B47),'Data Summary'!B47,"")</f>
        <v/>
      </c>
      <c r="C47" s="336"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6" t="str">
        <f ca="true">+IF(ISTEXT('Data Summary'!B48),'Data Summary'!B48,"")</f>
        <v/>
      </c>
      <c r="C48" s="336"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6" t="str">
        <f ca="true">+IF(ISTEXT('Data Summary'!B49),'Data Summary'!B49,"")</f>
        <v/>
      </c>
      <c r="C49" s="336"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6" t="str">
        <f ca="true">+IF(ISTEXT('Data Summary'!B50),'Data Summary'!B50,"")</f>
        <v/>
      </c>
      <c r="C50" s="336"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6" t="str">
        <f ca="true">+IF(ISTEXT('Data Summary'!B51),'Data Summary'!B51,"")</f>
        <v/>
      </c>
      <c r="C51" s="336"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6" t="str">
        <f ca="true">+IF(ISTEXT('Data Summary'!B52),'Data Summary'!B52,"")</f>
        <v/>
      </c>
      <c r="C52" s="336"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6" t="str">
        <f ca="true">+IF(ISTEXT('Data Summary'!B53),'Data Summary'!B53,"")</f>
        <v/>
      </c>
      <c r="C53" s="336"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6" t="str">
        <f ca="true">+IF(ISTEXT('Data Summary'!B54),'Data Summary'!B54,"")</f>
        <v/>
      </c>
      <c r="C54" s="336"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6" t="str">
        <f ca="true">+IF(ISTEXT('Data Summary'!B55),'Data Summary'!B55,"")</f>
        <v/>
      </c>
      <c r="C55" s="336"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6" t="str">
        <f ca="true">+IF(ISTEXT('Data Summary'!B56),'Data Summary'!B56,"")</f>
        <v/>
      </c>
      <c r="C56" s="336"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6" t="str">
        <f ca="true">+IF(ISTEXT('Data Summary'!B57),'Data Summary'!B57,"")</f>
        <v/>
      </c>
      <c r="C57" s="336"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6" t="str">
        <f ca="true">+IF(ISTEXT('Data Summary'!B58),'Data Summary'!B58,"")</f>
        <v/>
      </c>
      <c r="C58" s="336"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6" t="str">
        <f ca="true">+IF(ISTEXT('Data Summary'!B59),'Data Summary'!B59,"")</f>
        <v/>
      </c>
      <c r="C59" s="336"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6" t="str">
        <f ca="true">+IF(ISTEXT('Data Summary'!B60),'Data Summary'!B60,"")</f>
        <v/>
      </c>
      <c r="C60" s="336"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6" t="str">
        <f ca="true">+IF(ISTEXT('Data Summary'!B61),'Data Summary'!B61,"")</f>
        <v/>
      </c>
      <c r="C61" s="336"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6" t="str">
        <f ca="true">+IF(ISTEXT('Data Summary'!B62),'Data Summary'!B62,"")</f>
        <v/>
      </c>
      <c r="C62" s="336"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6" t="str">
        <f ca="true">+IF(ISTEXT('Data Summary'!B63),'Data Summary'!B63,"")</f>
        <v/>
      </c>
      <c r="C63" s="336"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6" t="str">
        <f ca="true">+IF(ISTEXT('Data Summary'!B64),'Data Summary'!B64,"")</f>
        <v/>
      </c>
      <c r="C64" s="336"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6" t="str">
        <f ca="true">+IF(ISTEXT('Data Summary'!B65),'Data Summary'!B65,"")</f>
        <v/>
      </c>
      <c r="C65" s="336"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6" t="str">
        <f ca="true">+IF(ISTEXT('Data Summary'!B66),'Data Summary'!B66,"")</f>
        <v/>
      </c>
      <c r="C66" s="336"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6" t="str">
        <f ca="true">+IF(ISTEXT('Data Summary'!B67),'Data Summary'!B67,"")</f>
        <v/>
      </c>
      <c r="C67" s="336"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6" t="str">
        <f ca="true">+IF(ISTEXT('Data Summary'!B68),'Data Summary'!B68,"")</f>
        <v/>
      </c>
      <c r="C68" s="336"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6" t="str">
        <f ca="true">+IF(ISTEXT('Data Summary'!B69),'Data Summary'!B69,"")</f>
        <v/>
      </c>
      <c r="C69" s="336"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6" t="str">
        <f ca="true">+IF(ISTEXT('Data Summary'!B70),'Data Summary'!B70,"")</f>
        <v/>
      </c>
      <c r="C70" s="336"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6" t="str">
        <f ca="true">+IF(ISTEXT('Data Summary'!B71),'Data Summary'!B71,"")</f>
        <v/>
      </c>
      <c r="C71" s="336"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6" t="str">
        <f ca="true">+IF(ISTEXT('Data Summary'!B72),'Data Summary'!B72,"")</f>
        <v/>
      </c>
      <c r="C72" s="336"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6" t="str">
        <f ca="true">+IF(ISTEXT('Data Summary'!B73),'Data Summary'!B73,"")</f>
        <v/>
      </c>
      <c r="C73" s="336"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6" t="str">
        <f ca="true">+IF(ISTEXT('Data Summary'!B74),'Data Summary'!B74,"")</f>
        <v/>
      </c>
      <c r="C74" s="336"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6" t="str">
        <f ca="true">+IF(ISTEXT('Data Summary'!B75),'Data Summary'!B75,"")</f>
        <v/>
      </c>
      <c r="C75" s="336"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6" t="str">
        <f ca="true">+IF(ISTEXT('Data Summary'!B76),'Data Summary'!B76,"")</f>
        <v/>
      </c>
      <c r="C76" s="336"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6" t="str">
        <f ca="true">+IF(ISTEXT('Data Summary'!B77),'Data Summary'!B77,"")</f>
        <v/>
      </c>
      <c r="C77" s="336"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6" t="str">
        <f ca="true">+IF(ISTEXT('Data Summary'!B78),'Data Summary'!B78,"")</f>
        <v/>
      </c>
      <c r="C78" s="336"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6" t="str">
        <f ca="true">+IF(ISTEXT('Data Summary'!B79),'Data Summary'!B79,"")</f>
        <v/>
      </c>
      <c r="C79" s="336"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6" t="str">
        <f ca="true">+IF(ISTEXT('Data Summary'!B80),'Data Summary'!B80,"")</f>
        <v/>
      </c>
      <c r="C80" s="336"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6" t="str">
        <f ca="true">+IF(ISTEXT('Data Summary'!B81),'Data Summary'!B81,"")</f>
        <v/>
      </c>
      <c r="C81" s="336"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6" t="str">
        <f ca="true">+IF(ISTEXT('Data Summary'!B82),'Data Summary'!B82,"")</f>
        <v/>
      </c>
      <c r="C82" s="336"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6" t="str">
        <f ca="true">+IF(ISTEXT('Data Summary'!B83),'Data Summary'!B83,"")</f>
        <v/>
      </c>
      <c r="C83" s="336"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6" t="str">
        <f ca="true">+IF(ISTEXT('Data Summary'!B84),'Data Summary'!B84,"")</f>
        <v/>
      </c>
      <c r="C84" s="336"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6" t="str">
        <f ca="true">+IF(ISTEXT('Data Summary'!B85),'Data Summary'!B85,"")</f>
        <v/>
      </c>
      <c r="C85" s="336"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6" t="str">
        <f ca="true">+IF(ISTEXT('Data Summary'!B86),'Data Summary'!B86,"")</f>
        <v/>
      </c>
      <c r="C86" s="336"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6" t="str">
        <f ca="true">+IF(ISTEXT('Data Summary'!B87),'Data Summary'!B87,"")</f>
        <v/>
      </c>
      <c r="C87" s="336"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6" t="str">
        <f ca="true">+IF(ISTEXT('Data Summary'!B88),'Data Summary'!B88,"")</f>
        <v/>
      </c>
      <c r="C88" s="336"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6" t="str">
        <f ca="true">+IF(ISTEXT('Data Summary'!B89),'Data Summary'!B89,"")</f>
        <v/>
      </c>
      <c r="C89" s="336"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6" t="str">
        <f ca="true">+IF(ISTEXT('Data Summary'!B90),'Data Summary'!B90,"")</f>
        <v/>
      </c>
      <c r="C90" s="336"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6" t="str">
        <f ca="true">+IF(ISTEXT('Data Summary'!B91),'Data Summary'!B91,"")</f>
        <v/>
      </c>
      <c r="C91" s="336"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6" t="str">
        <f ca="true">+IF(ISTEXT('Data Summary'!B92),'Data Summary'!B92,"")</f>
        <v/>
      </c>
      <c r="C92" s="336"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6" t="str">
        <f ca="true">+IF(ISTEXT('Data Summary'!B93),'Data Summary'!B93,"")</f>
        <v/>
      </c>
      <c r="C93" s="336"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6" t="str">
        <f ca="true">+IF(ISTEXT('Data Summary'!B94),'Data Summary'!B94,"")</f>
        <v/>
      </c>
      <c r="C94" s="336"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6" t="str">
        <f ca="true">+IF(ISTEXT('Data Summary'!B95),'Data Summary'!B95,"")</f>
        <v/>
      </c>
      <c r="C95" s="336"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6" t="str">
        <f ca="true">+IF(ISTEXT('Data Summary'!B96),'Data Summary'!B96,"")</f>
        <v/>
      </c>
      <c r="C96" s="336"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6" t="str">
        <f ca="true">+IF(ISTEXT('Data Summary'!B97),'Data Summary'!B97,"")</f>
        <v/>
      </c>
      <c r="C97" s="336"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6" t="str">
        <f ca="true">+IF(ISTEXT('Data Summary'!B98),'Data Summary'!B98,"")</f>
        <v/>
      </c>
      <c r="C98" s="336"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6" t="str">
        <f ca="true">+IF(ISTEXT('Data Summary'!B99),'Data Summary'!B99,"")</f>
        <v/>
      </c>
      <c r="C99" s="336"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6" t="str">
        <f ca="true">+IF(ISTEXT('Data Summary'!B100),'Data Summary'!B100,"")</f>
        <v/>
      </c>
      <c r="C100" s="336"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6" t="str">
        <f ca="true">+IF(ISTEXT('Data Summary'!B101),'Data Summary'!B101,"")</f>
        <v/>
      </c>
      <c r="C101" s="336"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6" t="str">
        <f ca="true">+IF(ISTEXT('Data Summary'!B102),'Data Summary'!B102,"")</f>
        <v/>
      </c>
      <c r="C102" s="336"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6" t="str">
        <f ca="true">+IF(ISTEXT('Data Summary'!B103),'Data Summary'!B103,"")</f>
        <v/>
      </c>
      <c r="C103" s="336"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6" t="str">
        <f ca="true">+IF(ISTEXT('Data Summary'!B104),'Data Summary'!B104,"")</f>
        <v/>
      </c>
      <c r="C104" s="336"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6" t="str">
        <f ca="true">+IF(ISTEXT('Data Summary'!B105),'Data Summary'!B105,"")</f>
        <v/>
      </c>
      <c r="C105" s="336"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6" t="str">
        <f ca="true">+IF(ISTEXT('Data Summary'!B106),'Data Summary'!B106,"")</f>
        <v/>
      </c>
      <c r="C106" s="336"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6" t="str">
        <f ca="true">+IF(ISTEXT('Data Summary'!B107),'Data Summary'!B107,"")</f>
        <v/>
      </c>
      <c r="C107" s="336"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6" t="str">
        <f ca="true">+IF(ISTEXT('Data Summary'!B108),'Data Summary'!B108,"")</f>
        <v/>
      </c>
      <c r="C108" s="336"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6" t="str">
        <f ca="true">+IF(ISTEXT('Data Summary'!B109),'Data Summary'!B109,"")</f>
        <v/>
      </c>
      <c r="C109" s="336"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6" t="str">
        <f ca="true">+IF(ISTEXT('Data Summary'!B110),'Data Summary'!B110,"")</f>
        <v/>
      </c>
      <c r="C110" s="336"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6" t="str">
        <f ca="true">+IF(ISTEXT('Data Summary'!B111),'Data Summary'!B111,"")</f>
        <v/>
      </c>
      <c r="C111" s="336"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6" t="str">
        <f ca="true">+IF(ISTEXT('Data Summary'!B112),'Data Summary'!B112,"")</f>
        <v/>
      </c>
      <c r="C112" s="336"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6" t="str">
        <f ca="true">+IF(ISTEXT('Data Summary'!B113),'Data Summary'!B113,"")</f>
        <v/>
      </c>
      <c r="C113" s="336"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6" t="str">
        <f ca="true">+IF(ISTEXT('Data Summary'!B114),'Data Summary'!B114,"")</f>
        <v/>
      </c>
      <c r="C114" s="336"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6" t="str">
        <f ca="true">+IF(ISTEXT('Data Summary'!B115),'Data Summary'!B115,"")</f>
        <v/>
      </c>
      <c r="C115" s="336"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6" t="str">
        <f ca="true">+IF(ISTEXT('Data Summary'!B116),'Data Summary'!B116,"")</f>
        <v/>
      </c>
      <c r="C116" s="336"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6" t="str">
        <f ca="true">+IF(ISTEXT('Data Summary'!B117),'Data Summary'!B117,"")</f>
        <v/>
      </c>
      <c r="C117" s="336"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6" t="str">
        <f ca="true">+IF(ISTEXT('Data Summary'!B118),'Data Summary'!B118,"")</f>
        <v/>
      </c>
      <c r="C118" s="336"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6" t="str">
        <f ca="true">+IF(ISTEXT('Data Summary'!B119),'Data Summary'!B119,"")</f>
        <v/>
      </c>
      <c r="C119" s="336"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6" t="str">
        <f ca="true">+IF(ISTEXT('Data Summary'!B120),'Data Summary'!B120,"")</f>
        <v/>
      </c>
      <c r="C120" s="336"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6" t="str">
        <f ca="true">+IF(ISTEXT('Data Summary'!B121),'Data Summary'!B121,"")</f>
        <v/>
      </c>
      <c r="C121" s="336"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6" t="str">
        <f ca="true">+IF(ISTEXT('Data Summary'!B122),'Data Summary'!B122,"")</f>
        <v/>
      </c>
      <c r="C122" s="336"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6" t="str">
        <f ca="true">+IF(ISTEXT('Data Summary'!B123),'Data Summary'!B123,"")</f>
        <v/>
      </c>
      <c r="C123" s="336"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6" t="str">
        <f ca="true">+IF(ISTEXT('Data Summary'!B124),'Data Summary'!B124,"")</f>
        <v/>
      </c>
      <c r="C124" s="336"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6" t="str">
        <f ca="true">+IF(ISTEXT('Data Summary'!B125),'Data Summary'!B125,"")</f>
        <v/>
      </c>
      <c r="C125" s="336"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6" t="str">
        <f ca="true">+IF(ISTEXT('Data Summary'!B126),'Data Summary'!B126,"")</f>
        <v/>
      </c>
      <c r="C126" s="336"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6" t="str">
        <f ca="true">+IF(ISTEXT('Data Summary'!B127),'Data Summary'!B127,"")</f>
        <v/>
      </c>
      <c r="C127" s="336"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6" t="str">
        <f ca="true">+IF(ISTEXT('Data Summary'!B128),'Data Summary'!B128,"")</f>
        <v/>
      </c>
      <c r="C128" s="336"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6" t="str">
        <f ca="true">+IF(ISTEXT('Data Summary'!B129),'Data Summary'!B129,"")</f>
        <v/>
      </c>
      <c r="C129" s="336"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6" t="str">
        <f ca="true">+IF(ISTEXT('Data Summary'!B130),'Data Summary'!B130,"")</f>
        <v/>
      </c>
      <c r="C130" s="336"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6" t="str">
        <f ca="true">+IF(ISTEXT('Data Summary'!B131),'Data Summary'!B131,"")</f>
        <v/>
      </c>
      <c r="C131" s="336"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6" t="str">
        <f ca="true">+IF(ISTEXT('Data Summary'!B132),'Data Summary'!B132,"")</f>
        <v/>
      </c>
      <c r="C132" s="336"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6" t="str">
        <f ca="true">+IF(ISTEXT('Data Summary'!B133),'Data Summary'!B133,"")</f>
        <v/>
      </c>
      <c r="C133" s="336"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6" t="str">
        <f ca="true">+IF(ISTEXT('Data Summary'!B134),'Data Summary'!B134,"")</f>
        <v/>
      </c>
      <c r="C134" s="336"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6" t="str">
        <f ca="true">+IF(ISTEXT('Data Summary'!B135),'Data Summary'!B135,"")</f>
        <v/>
      </c>
      <c r="C135" s="336"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6" t="str">
        <f ca="true">+IF(ISTEXT('Data Summary'!B136),'Data Summary'!B136,"")</f>
        <v/>
      </c>
      <c r="C136" s="336"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6" t="str">
        <f ca="true">+IF(ISTEXT('Data Summary'!B137),'Data Summary'!B137,"")</f>
        <v/>
      </c>
      <c r="C137" s="336"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6" t="str">
        <f ca="true">+IF(ISTEXT('Data Summary'!B138),'Data Summary'!B138,"")</f>
        <v/>
      </c>
      <c r="C138" s="336"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6" t="str">
        <f ca="true">+IF(ISTEXT('Data Summary'!B139),'Data Summary'!B139,"")</f>
        <v/>
      </c>
      <c r="C139" s="336"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6" t="str">
        <f ca="true">+IF(ISTEXT('Data Summary'!B140),'Data Summary'!B140,"")</f>
        <v/>
      </c>
      <c r="C140" s="336"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6" t="str">
        <f ca="true">+IF(ISTEXT('Data Summary'!B141),'Data Summary'!B141,"")</f>
        <v/>
      </c>
      <c r="C141" s="336"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6" t="str">
        <f ca="true">+IF(ISTEXT('Data Summary'!B142),'Data Summary'!B142,"")</f>
        <v/>
      </c>
      <c r="C142" s="336"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6" t="str">
        <f ca="true">+IF(ISTEXT('Data Summary'!B143),'Data Summary'!B143,"")</f>
        <v/>
      </c>
      <c r="C143" s="336"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6" t="str">
        <f ca="true">+IF(ISTEXT('Data Summary'!B144),'Data Summary'!B144,"")</f>
        <v/>
      </c>
      <c r="C144" s="336"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6" t="str">
        <f ca="true">+IF(ISTEXT('Data Summary'!B145),'Data Summary'!B145,"")</f>
        <v/>
      </c>
      <c r="C145" s="336"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6" t="str">
        <f ca="true">+IF(ISTEXT('Data Summary'!B146),'Data Summary'!B146,"")</f>
        <v/>
      </c>
      <c r="C146" s="336"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6" t="str">
        <f ca="true">+IF(ISTEXT('Data Summary'!B147),'Data Summary'!B147,"")</f>
        <v/>
      </c>
      <c r="C147" s="336"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6" t="str">
        <f ca="true">+IF(ISTEXT('Data Summary'!B148),'Data Summary'!B148,"")</f>
        <v/>
      </c>
      <c r="C148" s="336"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6" t="str">
        <f ca="true">+IF(ISTEXT('Data Summary'!B149),'Data Summary'!B149,"")</f>
        <v/>
      </c>
      <c r="C149" s="336"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6" t="str">
        <f ca="true">+IF(ISTEXT('Data Summary'!B150),'Data Summary'!B150,"")</f>
        <v/>
      </c>
      <c r="C150" s="336"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6" t="str">
        <f ca="true">+IF(ISTEXT('Data Summary'!B151),'Data Summary'!B151,"")</f>
        <v/>
      </c>
      <c r="C151" s="336"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6" t="str">
        <f ca="true">+IF(ISTEXT('Data Summary'!B152),'Data Summary'!B152,"")</f>
        <v/>
      </c>
      <c r="C152" s="336"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6" t="str">
        <f ca="true">+IF(ISTEXT('Data Summary'!B153),'Data Summary'!B153,"")</f>
        <v/>
      </c>
      <c r="C153" s="336"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6" t="str">
        <f ca="true">+IF(ISTEXT('Data Summary'!B154),'Data Summary'!B154,"")</f>
        <v/>
      </c>
      <c r="C154" s="336"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6" t="str">
        <f ca="true">+IF(ISTEXT('Data Summary'!B155),'Data Summary'!B155,"")</f>
        <v/>
      </c>
      <c r="C155" s="336"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6" t="str">
        <f ca="true">+IF(ISTEXT('Data Summary'!B156),'Data Summary'!B156,"")</f>
        <v/>
      </c>
      <c r="C156" s="336"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6" t="str">
        <f ca="true">+IF(ISTEXT('Data Summary'!B157),'Data Summary'!B157,"")</f>
        <v/>
      </c>
      <c r="C157" s="336"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6" t="str">
        <f ca="true">+IF(ISTEXT('Data Summary'!B158),'Data Summary'!B158,"")</f>
        <v/>
      </c>
      <c r="C158" s="336"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6" t="str">
        <f ca="true">+IF(ISTEXT('Data Summary'!B159),'Data Summary'!B159,"")</f>
        <v/>
      </c>
      <c r="C159" s="336"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6" t="str">
        <f ca="true">+IF(ISTEXT('Data Summary'!B160),'Data Summary'!B160,"")</f>
        <v/>
      </c>
      <c r="C160" s="336"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6" t="str">
        <f ca="true">+IF(ISTEXT('Data Summary'!B161),'Data Summary'!B161,"")</f>
        <v/>
      </c>
      <c r="C161" s="336"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6" t="str">
        <f ca="true">+IF(ISTEXT('Data Summary'!B162),'Data Summary'!B162,"")</f>
        <v/>
      </c>
      <c r="C162" s="336"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6" t="str">
        <f ca="true">+IF(ISTEXT('Data Summary'!B163),'Data Summary'!B163,"")</f>
        <v/>
      </c>
      <c r="C163" s="336"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6" t="str">
        <f ca="true">+IF(ISTEXT('Data Summary'!B164),'Data Summary'!B164,"")</f>
        <v/>
      </c>
      <c r="C164" s="336"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6" t="str">
        <f ca="true">+IF(ISTEXT('Data Summary'!B165),'Data Summary'!B165,"")</f>
        <v/>
      </c>
      <c r="C165" s="336"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6" t="str">
        <f ca="true">+IF(ISTEXT('Data Summary'!B166),'Data Summary'!B166,"")</f>
        <v/>
      </c>
      <c r="C166" s="336"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6" t="str">
        <f ca="true">+IF(ISTEXT('Data Summary'!B167),'Data Summary'!B167,"")</f>
        <v/>
      </c>
      <c r="C167" s="336"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6" t="str">
        <f ca="true">+IF(ISTEXT('Data Summary'!B168),'Data Summary'!B168,"")</f>
        <v/>
      </c>
      <c r="C168" s="336"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6" t="str">
        <f ca="true">+IF(ISTEXT('Data Summary'!B169),'Data Summary'!B169,"")</f>
        <v/>
      </c>
      <c r="C169" s="336"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6" t="str">
        <f ca="true">+IF(ISTEXT('Data Summary'!B170),'Data Summary'!B170,"")</f>
        <v/>
      </c>
      <c r="C170" s="336"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6" t="str">
        <f ca="true">+IF(ISTEXT('Data Summary'!B171),'Data Summary'!B171,"")</f>
        <v/>
      </c>
      <c r="C171" s="336"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6" t="str">
        <f ca="true">+IF(ISTEXT('Data Summary'!B172),'Data Summary'!B172,"")</f>
        <v/>
      </c>
      <c r="C172" s="336"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6" t="str">
        <f ca="true">+IF(ISTEXT('Data Summary'!B173),'Data Summary'!B173,"")</f>
        <v/>
      </c>
      <c r="C173" s="336"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6" t="str">
        <f ca="true">+IF(ISTEXT('Data Summary'!B174),'Data Summary'!B174,"")</f>
        <v/>
      </c>
      <c r="C174" s="336"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6" t="str">
        <f ca="true">+IF(ISTEXT('Data Summary'!B175),'Data Summary'!B175,"")</f>
        <v/>
      </c>
      <c r="C175" s="336"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6" t="str">
        <f ca="true">+IF(ISTEXT('Data Summary'!B176),'Data Summary'!B176,"")</f>
        <v/>
      </c>
      <c r="C176" s="336"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6" t="str">
        <f ca="true">+IF(ISTEXT('Data Summary'!B177),'Data Summary'!B177,"")</f>
        <v/>
      </c>
      <c r="C177" s="336"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6" t="str">
        <f ca="true">+IF(ISTEXT('Data Summary'!B178),'Data Summary'!B178,"")</f>
        <v/>
      </c>
      <c r="C178" s="336"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6" t="str">
        <f ca="true">+IF(ISTEXT('Data Summary'!B179),'Data Summary'!B179,"")</f>
        <v/>
      </c>
      <c r="C179" s="336"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6" t="str">
        <f ca="true">+IF(ISTEXT('Data Summary'!B180),'Data Summary'!B180,"")</f>
        <v/>
      </c>
      <c r="C180" s="336"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6" t="str">
        <f ca="true">+IF(ISTEXT('Data Summary'!B181),'Data Summary'!B181,"")</f>
        <v/>
      </c>
      <c r="C181" s="336"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6" t="str">
        <f ca="true">+IF(ISTEXT('Data Summary'!B182),'Data Summary'!B182,"")</f>
        <v/>
      </c>
      <c r="C182" s="336"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6" t="str">
        <f ca="true">+IF(ISTEXT('Data Summary'!B183),'Data Summary'!B183,"")</f>
        <v/>
      </c>
      <c r="C183" s="336"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6" t="str">
        <f ca="true">+IF(ISTEXT('Data Summary'!B184),'Data Summary'!B184,"")</f>
        <v/>
      </c>
      <c r="C184" s="336"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6" t="str">
        <f ca="true">+IF(ISTEXT('Data Summary'!B185),'Data Summary'!B185,"")</f>
        <v/>
      </c>
      <c r="C185" s="336"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6" t="str">
        <f ca="true">+IF(ISTEXT('Data Summary'!B186),'Data Summary'!B186,"")</f>
        <v/>
      </c>
      <c r="C186" s="336"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6" t="str">
        <f ca="true">+IF(ISTEXT('Data Summary'!B187),'Data Summary'!B187,"")</f>
        <v/>
      </c>
      <c r="C187" s="336"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6" t="str">
        <f ca="true">+IF(ISTEXT('Data Summary'!B188),'Data Summary'!B188,"")</f>
        <v/>
      </c>
      <c r="C188" s="336"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6" t="str">
        <f ca="true">+IF(ISTEXT('Data Summary'!B189),'Data Summary'!B189,"")</f>
        <v/>
      </c>
      <c r="C189" s="336"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6" t="str">
        <f ca="true">+IF(ISTEXT('Data Summary'!B190),'Data Summary'!B190,"")</f>
        <v/>
      </c>
      <c r="C190" s="336"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6" t="str">
        <f ca="true">+IF(ISTEXT('Data Summary'!B191),'Data Summary'!B191,"")</f>
        <v/>
      </c>
      <c r="C191" s="336"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6" t="str">
        <f ca="true">+IF(ISTEXT('Data Summary'!B192),'Data Summary'!B192,"")</f>
        <v/>
      </c>
      <c r="C192" s="336"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6" t="str">
        <f ca="true">+IF(ISTEXT('Data Summary'!B193),'Data Summary'!B193,"")</f>
        <v/>
      </c>
      <c r="C193" s="336"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6" t="str">
        <f ca="true">+IF(ISTEXT('Data Summary'!B194),'Data Summary'!B194,"")</f>
        <v/>
      </c>
      <c r="C194" s="336"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6" t="str">
        <f ca="true">+IF(ISTEXT('Data Summary'!B195),'Data Summary'!B195,"")</f>
        <v/>
      </c>
      <c r="C195" s="336"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6" t="str">
        <f ca="true">+IF(ISTEXT('Data Summary'!B196),'Data Summary'!B196,"")</f>
        <v/>
      </c>
      <c r="C196" s="336"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6" t="str">
        <f ca="true">+IF(ISTEXT('Data Summary'!B197),'Data Summary'!B197,"")</f>
        <v/>
      </c>
      <c r="C197" s="336"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6" t="str">
        <f ca="true">+IF(ISTEXT('Data Summary'!B198),'Data Summary'!B198,"")</f>
        <v/>
      </c>
      <c r="C198" s="336"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6" t="str">
        <f ca="true">+IF(ISTEXT('Data Summary'!B199),'Data Summary'!B199,"")</f>
        <v/>
      </c>
      <c r="C199" s="336"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6" t="str">
        <f ca="true">+IF(ISTEXT('Data Summary'!B200),'Data Summary'!B200,"")</f>
        <v/>
      </c>
      <c r="C200" s="336"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6" t="str">
        <f ca="true">+IF(ISTEXT('Data Summary'!B201),'Data Summary'!B201,"")</f>
        <v/>
      </c>
      <c r="C201" s="336"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6" t="str">
        <f ca="true">+IF(ISTEXT('Data Summary'!B202),'Data Summary'!B202,"")</f>
        <v/>
      </c>
      <c r="C202" s="336"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6" t="str">
        <f ca="true">+IF(ISTEXT('Data Summary'!B203),'Data Summary'!B203,"")</f>
        <v/>
      </c>
      <c r="C203" s="336"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6" t="str">
        <f ca="true">+IF(ISTEXT('Data Summary'!B204),'Data Summary'!B204,"")</f>
        <v/>
      </c>
      <c r="C204" s="336"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6" t="str">
        <f ca="true">+IF(ISTEXT('Data Summary'!B205),'Data Summary'!B205,"")</f>
        <v/>
      </c>
      <c r="C205" s="336"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6" t="str">
        <f ca="true">+IF(ISTEXT('Data Summary'!B206),'Data Summary'!B206,"")</f>
        <v/>
      </c>
      <c r="C206" s="336"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6" t="str">
        <f ca="true">+IF(ISTEXT('Data Summary'!B207),'Data Summary'!B207,"")</f>
        <v/>
      </c>
      <c r="C207" s="336"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0E41-4397-4534-AF04-1893FF37667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7" customWidth="true"/>
    <col min="2" max="2" width="7.5" style="193" customWidth="true"/>
    <col min="3" max="8" width="8.75" style="157" customWidth="true"/>
    <col min="9" max="9" width="9.375" style="157" customWidth="true"/>
    <col min="10" max="10" width="13.375" style="157" customWidth="true"/>
    <col min="11" max="11" width="7.5" style="157" customWidth="true"/>
    <col min="12" max="17" width="8.625" style="157" customWidth="true"/>
    <col min="18" max="18" width="6.5" style="157" customWidth="true"/>
    <col min="19" max="19" width="13.375" style="157" customWidth="true"/>
    <col min="20" max="20" width="7.5" style="157" customWidth="true"/>
    <col min="21" max="26" width="9.125" style="157" customWidth="true"/>
    <col min="27" max="16384" width="9" style="157"/>
  </cols>
  <sheetData>
    <row xmlns:x14ac="http://schemas.microsoft.com/office/spreadsheetml/2009/9/ac" r="1" ht="15.75" x14ac:dyDescent="0.25">
      <c r="A1" s="153" t="s">
        <v>48</v>
      </c>
      <c r="B1" s="154"/>
      <c r="C1" s="155"/>
      <c r="D1" s="155"/>
      <c r="E1" s="155"/>
      <c r="F1" s="155"/>
      <c r="G1" s="155"/>
      <c r="H1" s="560"/>
      <c r="I1" s="560"/>
      <c r="J1" s="560"/>
      <c r="K1" s="560"/>
      <c r="L1" s="560"/>
      <c r="M1" s="560"/>
      <c r="N1" s="560"/>
      <c r="O1" s="560"/>
      <c r="P1" s="560"/>
      <c r="Q1" s="155"/>
      <c r="R1" s="155"/>
      <c r="S1" s="155"/>
      <c r="T1" s="156"/>
      <c r="U1" s="156"/>
      <c r="V1" s="156"/>
      <c r="W1" s="156"/>
      <c r="X1" s="156"/>
      <c r="Y1" s="156"/>
      <c r="Z1" s="156"/>
      <c r="AA1" s="156"/>
    </row>
    <row xmlns:x14ac="http://schemas.microsoft.com/office/spreadsheetml/2009/9/ac" r="2" s="160" customFormat="true" ht="26.25" customHeight="true" x14ac:dyDescent="0.25">
      <c r="A2" s="158" t="s">
        <v>13</v>
      </c>
      <c r="B2" s="159"/>
      <c r="J2" s="158" t="s">
        <v>14</v>
      </c>
      <c r="R2" s="161"/>
      <c r="S2" s="162" t="s">
        <v>15</v>
      </c>
      <c r="W2" s="161"/>
      <c r="X2" s="161"/>
      <c r="Y2" s="163"/>
      <c r="Z2" s="163"/>
      <c r="AD2" s="164"/>
      <c r="AE2" s="164"/>
      <c r="AF2" s="164"/>
      <c r="AG2" s="164"/>
      <c r="AH2" s="164"/>
      <c r="AI2" s="164"/>
    </row>
    <row xmlns:x14ac="http://schemas.microsoft.com/office/spreadsheetml/2009/9/ac" r="3" ht="15.75" x14ac:dyDescent="0.25">
      <c r="A3" s="165"/>
      <c r="B3" s="166" t="s">
        <v>4</v>
      </c>
      <c r="C3" s="161" t="s">
        <v>7</v>
      </c>
      <c r="D3" s="161" t="s">
        <v>2</v>
      </c>
      <c r="E3" s="161" t="s">
        <v>1</v>
      </c>
      <c r="F3" s="161" t="s">
        <v>54</v>
      </c>
      <c r="G3" s="161" t="s">
        <v>17</v>
      </c>
      <c r="H3" s="161" t="s">
        <v>18</v>
      </c>
      <c r="I3" s="167"/>
      <c r="J3" s="165"/>
      <c r="K3" s="166" t="s">
        <v>4</v>
      </c>
      <c r="L3" s="161" t="s">
        <v>7</v>
      </c>
      <c r="M3" s="161" t="s">
        <v>2</v>
      </c>
      <c r="N3" s="161" t="s">
        <v>1</v>
      </c>
      <c r="O3" s="161" t="s">
        <v>54</v>
      </c>
      <c r="P3" s="161" t="s">
        <v>17</v>
      </c>
      <c r="Q3" s="161" t="s">
        <v>18</v>
      </c>
      <c r="R3" s="163"/>
      <c r="S3" s="168"/>
      <c r="T3" s="166" t="s">
        <v>4</v>
      </c>
      <c r="U3" s="161" t="s">
        <v>7</v>
      </c>
      <c r="V3" s="161" t="s">
        <v>2</v>
      </c>
      <c r="W3" s="161" t="s">
        <v>1</v>
      </c>
      <c r="X3" s="161" t="s">
        <v>54</v>
      </c>
      <c r="Y3" s="161" t="s">
        <v>17</v>
      </c>
      <c r="Z3" s="161" t="s">
        <v>18</v>
      </c>
      <c r="AB3" s="164"/>
      <c r="AC3" s="164"/>
      <c r="AD3" s="164"/>
      <c r="AE3" s="164"/>
      <c r="AF3" s="164"/>
      <c r="AG3" s="164"/>
    </row>
    <row xmlns:x14ac="http://schemas.microsoft.com/office/spreadsheetml/2009/9/ac" r="4" ht="15.75" x14ac:dyDescent="0.25">
      <c r="A4" s="165" t="s">
        <v>34</v>
      </c>
      <c r="B4" s="10">
        <v>2017</v>
      </c>
      <c r="C4" s="10">
        <v>82.09</v>
      </c>
      <c r="D4" s="10"/>
      <c r="E4" s="10"/>
      <c r="F4" s="10"/>
      <c r="G4" s="10">
        <v>82.09</v>
      </c>
      <c r="H4" s="10"/>
      <c r="I4" s="167"/>
      <c r="J4" s="165" t="s">
        <v>34</v>
      </c>
      <c r="K4" s="10">
        <v>2023</v>
      </c>
      <c r="L4" s="10">
        <v>83.105263160000007</v>
      </c>
      <c r="M4" s="10">
        <v>79.692307690000007</v>
      </c>
      <c r="N4" s="10"/>
      <c r="O4" s="10"/>
      <c r="P4" s="10">
        <v>83.105263160000007</v>
      </c>
      <c r="Q4" s="10">
        <v>87.387387390000001</v>
      </c>
      <c r="R4" s="164"/>
      <c r="S4" s="165" t="s">
        <v>34</v>
      </c>
      <c r="T4" s="10">
        <v>2023</v>
      </c>
      <c r="U4" s="10"/>
      <c r="V4" s="10"/>
      <c r="W4" s="10"/>
      <c r="X4" s="10"/>
      <c r="Y4" s="10"/>
      <c r="Z4" s="10"/>
      <c r="AA4" s="164"/>
      <c r="AB4" s="164"/>
      <c r="AC4" s="164"/>
      <c r="AD4" s="164"/>
      <c r="AE4" s="164"/>
      <c r="AF4" s="164"/>
      <c r="AG4" s="164"/>
    </row>
    <row xmlns:x14ac="http://schemas.microsoft.com/office/spreadsheetml/2009/9/ac" r="5" ht="15.75" x14ac:dyDescent="0.25">
      <c r="A5" s="165" t="s">
        <v>35</v>
      </c>
      <c r="B5" s="10">
        <v>2017</v>
      </c>
      <c r="C5" s="10">
        <v>5.7384562170000004</v>
      </c>
      <c r="D5" s="10"/>
      <c r="E5" s="10"/>
      <c r="F5" s="10"/>
      <c r="G5" s="10">
        <v>4.6511994039999998</v>
      </c>
      <c r="H5" s="10"/>
      <c r="I5" s="167"/>
      <c r="J5" s="165" t="s">
        <v>35</v>
      </c>
      <c r="K5" s="10">
        <v>2023</v>
      </c>
      <c r="L5" s="10"/>
      <c r="M5" s="10"/>
      <c r="N5" s="10"/>
      <c r="O5" s="10"/>
      <c r="P5" s="10"/>
      <c r="Q5" s="10"/>
      <c r="R5" s="164"/>
      <c r="S5" s="165" t="s">
        <v>35</v>
      </c>
      <c r="T5" s="10">
        <v>2023</v>
      </c>
      <c r="U5" s="10"/>
      <c r="V5" s="10"/>
      <c r="W5" s="10"/>
      <c r="X5" s="10"/>
      <c r="Y5" s="10"/>
      <c r="Z5" s="10"/>
      <c r="AA5" s="164"/>
      <c r="AB5" s="164"/>
      <c r="AC5" s="164"/>
      <c r="AD5" s="164"/>
      <c r="AE5" s="164"/>
      <c r="AF5" s="164"/>
      <c r="AG5" s="164"/>
    </row>
    <row xmlns:x14ac="http://schemas.microsoft.com/office/spreadsheetml/2009/9/ac" r="6" s="160" customFormat="true" ht="15.75" x14ac:dyDescent="0.25">
      <c r="A6" s="165" t="s">
        <v>36</v>
      </c>
      <c r="B6" s="10">
        <v>2017</v>
      </c>
      <c r="C6" s="10">
        <v>12.17154378</v>
      </c>
      <c r="D6" s="10">
        <v>5.3562325470000003</v>
      </c>
      <c r="E6" s="10">
        <v>30.94136563</v>
      </c>
      <c r="F6" s="10">
        <v>16</v>
      </c>
      <c r="G6" s="10">
        <v>13.258800600000001</v>
      </c>
      <c r="H6" s="10">
        <v>9.2027027029999999</v>
      </c>
      <c r="I6" s="167"/>
      <c r="J6" s="165" t="s">
        <v>36</v>
      </c>
      <c r="K6" s="10">
        <v>2023</v>
      </c>
      <c r="L6" s="10"/>
      <c r="M6" s="10"/>
      <c r="N6" s="10"/>
      <c r="O6" s="10"/>
      <c r="P6" s="10"/>
      <c r="Q6" s="10"/>
      <c r="R6" s="163"/>
      <c r="S6" s="165" t="s">
        <v>36</v>
      </c>
      <c r="T6" s="10">
        <v>2023</v>
      </c>
      <c r="U6" s="10"/>
      <c r="V6" s="10"/>
      <c r="W6" s="10"/>
      <c r="X6" s="10"/>
      <c r="Y6" s="10"/>
      <c r="Z6" s="10"/>
      <c r="AA6" s="164"/>
      <c r="AB6" s="164"/>
      <c r="AC6" s="164"/>
      <c r="AD6" s="164"/>
      <c r="AE6" s="164"/>
      <c r="AF6" s="164"/>
      <c r="AG6" s="164"/>
    </row>
    <row xmlns:x14ac="http://schemas.microsoft.com/office/spreadsheetml/2009/9/ac" r="7" s="160" customFormat="true" ht="15.75" x14ac:dyDescent="0.25">
      <c r="A7" s="169" t="s">
        <v>215</v>
      </c>
      <c r="B7" s="10">
        <v>2017</v>
      </c>
      <c r="C7" s="10">
        <v>0</v>
      </c>
      <c r="D7" s="10">
        <v>94.643767449999999</v>
      </c>
      <c r="E7" s="10">
        <v>69.058634369999993</v>
      </c>
      <c r="F7" s="10">
        <v>84</v>
      </c>
      <c r="G7" s="10">
        <v>0</v>
      </c>
      <c r="H7" s="10">
        <v>90.797297299999997</v>
      </c>
      <c r="I7" s="164"/>
      <c r="J7" s="169" t="s">
        <v>215</v>
      </c>
      <c r="K7" s="10">
        <v>2023</v>
      </c>
      <c r="L7" s="10">
        <v>16.89473684</v>
      </c>
      <c r="M7" s="10">
        <v>20.30769231</v>
      </c>
      <c r="N7" s="10">
        <v>100</v>
      </c>
      <c r="O7" s="10">
        <v>100</v>
      </c>
      <c r="P7" s="10">
        <v>16.89473684</v>
      </c>
      <c r="Q7" s="10">
        <v>12.612612609999999</v>
      </c>
      <c r="R7" s="164"/>
      <c r="S7" s="169" t="s">
        <v>215</v>
      </c>
      <c r="T7" s="10">
        <v>2023</v>
      </c>
      <c r="U7" s="10">
        <v>100</v>
      </c>
      <c r="V7" s="10">
        <v>100</v>
      </c>
      <c r="W7" s="10">
        <v>100</v>
      </c>
      <c r="X7" s="10">
        <v>100</v>
      </c>
      <c r="Y7" s="10">
        <v>100</v>
      </c>
      <c r="Z7" s="10">
        <v>100</v>
      </c>
      <c r="AA7" s="170"/>
    </row>
    <row xmlns:x14ac="http://schemas.microsoft.com/office/spreadsheetml/2009/9/ac" r="8" s="160" customFormat="true" ht="15.75" x14ac:dyDescent="0.25">
      <c r="A8" s="171"/>
      <c r="B8" s="172"/>
      <c r="H8" s="170"/>
      <c r="I8" s="170"/>
      <c r="J8" s="170"/>
      <c r="K8" s="170"/>
      <c r="L8" s="170"/>
      <c r="M8" s="170"/>
      <c r="N8" s="170"/>
      <c r="O8" s="170"/>
      <c r="P8" s="170"/>
      <c r="Q8" s="170"/>
      <c r="R8" s="170"/>
      <c r="S8" s="170"/>
      <c r="T8" s="170"/>
      <c r="U8" s="170"/>
      <c r="V8" s="170"/>
      <c r="W8" s="170"/>
      <c r="X8" s="170"/>
      <c r="Y8" s="170"/>
      <c r="Z8" s="170"/>
      <c r="AA8" s="170"/>
    </row>
    <row xmlns:x14ac="http://schemas.microsoft.com/office/spreadsheetml/2009/9/ac" r="9" s="160" customFormat="true" ht="15.75" x14ac:dyDescent="0.25">
      <c r="A9" s="171"/>
      <c r="B9" s="172"/>
      <c r="H9" s="170"/>
      <c r="I9" s="170"/>
      <c r="J9" s="170"/>
      <c r="K9" s="170"/>
      <c r="L9" s="170"/>
      <c r="M9" s="170"/>
      <c r="N9" s="170"/>
      <c r="O9" s="170"/>
      <c r="P9" s="170"/>
      <c r="Q9" s="170"/>
      <c r="R9" s="170"/>
      <c r="S9" s="170"/>
      <c r="T9" s="170"/>
      <c r="U9" s="170"/>
      <c r="V9" s="170"/>
      <c r="W9" s="170"/>
      <c r="X9" s="170"/>
      <c r="Y9" s="170"/>
      <c r="Z9" s="170"/>
      <c r="AA9" s="170"/>
    </row>
    <row xmlns:x14ac="http://schemas.microsoft.com/office/spreadsheetml/2009/9/ac" r="10" s="160" customFormat="true" ht="15.75" x14ac:dyDescent="0.25">
      <c r="A10" s="173"/>
      <c r="B10" s="172"/>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xmlns:x14ac="http://schemas.microsoft.com/office/spreadsheetml/2009/9/ac" r="11" ht="15.75" x14ac:dyDescent="0.25">
      <c r="A11" s="174"/>
      <c r="B11" s="175"/>
      <c r="C11" s="170"/>
      <c r="D11" s="170"/>
      <c r="E11" s="170"/>
      <c r="F11" s="170"/>
      <c r="G11" s="170"/>
      <c r="H11" s="170"/>
      <c r="I11" s="170"/>
      <c r="J11" s="170"/>
      <c r="K11" s="170"/>
      <c r="L11" s="170"/>
      <c r="M11" s="170"/>
      <c r="N11" s="170"/>
      <c r="O11" s="170"/>
      <c r="P11" s="170"/>
      <c r="Q11" s="170"/>
    </row>
    <row xmlns:x14ac="http://schemas.microsoft.com/office/spreadsheetml/2009/9/ac" r="12" ht="15.75" x14ac:dyDescent="0.25">
      <c r="A12" s="176" t="s">
        <v>49</v>
      </c>
      <c r="B12" s="177"/>
      <c r="C12" s="178"/>
      <c r="D12" s="178"/>
      <c r="E12" s="178"/>
      <c r="F12" s="178"/>
      <c r="G12" s="178"/>
      <c r="H12" s="178"/>
      <c r="I12" s="178"/>
      <c r="J12" s="178"/>
      <c r="K12" s="178"/>
      <c r="L12" s="178"/>
      <c r="M12" s="178"/>
      <c r="N12" s="178"/>
      <c r="O12" s="178"/>
      <c r="P12" s="178"/>
      <c r="Q12" s="178"/>
      <c r="R12" s="179"/>
      <c r="S12" s="179"/>
      <c r="T12" s="179"/>
      <c r="U12" s="179"/>
      <c r="V12" s="179"/>
    </row>
    <row xmlns:x14ac="http://schemas.microsoft.com/office/spreadsheetml/2009/9/ac" r="13" s="182" customFormat="true" x14ac:dyDescent="0.2">
      <c r="A13" s="180" t="s">
        <v>50</v>
      </c>
      <c r="B13" s="181" t="s">
        <v>41</v>
      </c>
      <c r="C13" s="180" t="s">
        <v>89</v>
      </c>
      <c r="D13" s="180" t="s">
        <v>51</v>
      </c>
      <c r="E13" s="180" t="s">
        <v>179</v>
      </c>
      <c r="F13" s="180" t="s">
        <v>90</v>
      </c>
      <c r="G13" s="180" t="s">
        <v>91</v>
      </c>
      <c r="H13" s="180" t="s">
        <v>92</v>
      </c>
      <c r="I13" s="180" t="s">
        <v>93</v>
      </c>
      <c r="J13" s="180" t="s">
        <v>212</v>
      </c>
      <c r="K13" s="180" t="s">
        <v>180</v>
      </c>
      <c r="L13" s="180" t="s">
        <v>94</v>
      </c>
      <c r="M13" s="180" t="s">
        <v>95</v>
      </c>
      <c r="N13" s="180" t="s">
        <v>96</v>
      </c>
      <c r="O13" s="182" t="s">
        <v>97</v>
      </c>
      <c r="P13" s="182" t="s">
        <v>213</v>
      </c>
      <c r="Q13" s="180" t="s">
        <v>123</v>
      </c>
      <c r="R13" s="180" t="s">
        <v>158</v>
      </c>
      <c r="S13" s="183" t="s">
        <v>98</v>
      </c>
      <c r="T13" s="184" t="s">
        <v>99</v>
      </c>
      <c r="U13" s="184" t="s">
        <v>100</v>
      </c>
      <c r="V13" s="184" t="s">
        <v>214</v>
      </c>
    </row>
    <row xmlns:x14ac="http://schemas.microsoft.com/office/spreadsheetml/2009/9/ac" r="14" s="187" customFormat="true" ht="12" x14ac:dyDescent="0.2">
      <c r="A14" s="185" t="s">
        <v>159</v>
      </c>
      <c r="B14" s="10">
        <v>2000</v>
      </c>
      <c r="C14" s="186" t="s">
        <v>7</v>
      </c>
      <c r="D14" s="10">
        <v>10283268</v>
      </c>
      <c r="E14" s="10"/>
      <c r="F14" s="10">
        <v>79.846248518900666</v>
      </c>
      <c r="G14" s="10"/>
      <c r="H14" s="10"/>
      <c r="I14" s="10">
        <v>20.153751481099331</v>
      </c>
      <c r="J14" s="10">
        <v>79.846248518900666</v>
      </c>
      <c r="K14" s="10"/>
      <c r="L14" s="10"/>
      <c r="M14" s="10"/>
      <c r="N14" s="10"/>
      <c r="O14" s="10"/>
      <c r="P14" s="10">
        <v>100</v>
      </c>
      <c r="Q14" s="10"/>
      <c r="R14" s="10"/>
      <c r="S14" s="10"/>
      <c r="T14" s="10"/>
      <c r="U14" s="10"/>
      <c r="V14" s="10">
        <v>100</v>
      </c>
    </row>
    <row xmlns:x14ac="http://schemas.microsoft.com/office/spreadsheetml/2009/9/ac" r="15" s="187" customFormat="true" ht="12" x14ac:dyDescent="0.2">
      <c r="A15" s="185" t="s">
        <v>159</v>
      </c>
      <c r="B15" s="10">
        <v>2001</v>
      </c>
      <c r="C15" s="186" t="s">
        <v>7</v>
      </c>
      <c r="D15" s="10">
        <v>10322755</v>
      </c>
      <c r="E15" s="10"/>
      <c r="F15" s="10">
        <v>79.846248518900666</v>
      </c>
      <c r="G15" s="10"/>
      <c r="H15" s="10"/>
      <c r="I15" s="10">
        <v>20.153751481099331</v>
      </c>
      <c r="J15" s="10">
        <v>79.846248518900666</v>
      </c>
      <c r="K15" s="10"/>
      <c r="L15" s="10"/>
      <c r="M15" s="10"/>
      <c r="N15" s="10"/>
      <c r="O15" s="10"/>
      <c r="P15" s="10">
        <v>100</v>
      </c>
      <c r="Q15" s="10"/>
      <c r="R15" s="10"/>
      <c r="S15" s="10"/>
      <c r="T15" s="10"/>
      <c r="U15" s="10"/>
      <c r="V15" s="10">
        <v>100</v>
      </c>
    </row>
    <row xmlns:x14ac="http://schemas.microsoft.com/office/spreadsheetml/2009/9/ac" r="16" s="187" customFormat="true" ht="12" x14ac:dyDescent="0.2">
      <c r="A16" s="185" t="s">
        <v>159</v>
      </c>
      <c r="B16" s="10">
        <v>2002</v>
      </c>
      <c r="C16" s="186" t="s">
        <v>7</v>
      </c>
      <c r="D16" s="10">
        <v>10362682</v>
      </c>
      <c r="E16" s="10"/>
      <c r="F16" s="10">
        <v>79.846248518900666</v>
      </c>
      <c r="G16" s="10"/>
      <c r="H16" s="10"/>
      <c r="I16" s="10">
        <v>20.153751481099331</v>
      </c>
      <c r="J16" s="10">
        <v>79.846248518900666</v>
      </c>
      <c r="K16" s="10"/>
      <c r="L16" s="10"/>
      <c r="M16" s="10"/>
      <c r="N16" s="10"/>
      <c r="O16" s="10"/>
      <c r="P16" s="10">
        <v>100</v>
      </c>
      <c r="Q16" s="10"/>
      <c r="R16" s="10"/>
      <c r="S16" s="10"/>
      <c r="T16" s="10"/>
      <c r="U16" s="10"/>
      <c r="V16" s="10">
        <v>100</v>
      </c>
    </row>
    <row xmlns:x14ac="http://schemas.microsoft.com/office/spreadsheetml/2009/9/ac" r="17" s="187" customFormat="true" ht="12" x14ac:dyDescent="0.2">
      <c r="A17" s="185" t="s">
        <v>159</v>
      </c>
      <c r="B17" s="10">
        <v>2003</v>
      </c>
      <c r="C17" s="186" t="s">
        <v>7</v>
      </c>
      <c r="D17" s="10">
        <v>10407161</v>
      </c>
      <c r="E17" s="10"/>
      <c r="F17" s="10">
        <v>79.846248518900666</v>
      </c>
      <c r="G17" s="10"/>
      <c r="H17" s="10"/>
      <c r="I17" s="10">
        <v>20.153751481099331</v>
      </c>
      <c r="J17" s="10">
        <v>79.846248518900666</v>
      </c>
      <c r="K17" s="10"/>
      <c r="L17" s="10"/>
      <c r="M17" s="10"/>
      <c r="N17" s="10"/>
      <c r="O17" s="10"/>
      <c r="P17" s="10">
        <v>100</v>
      </c>
      <c r="Q17" s="10"/>
      <c r="R17" s="10"/>
      <c r="S17" s="10"/>
      <c r="T17" s="10"/>
      <c r="U17" s="10"/>
      <c r="V17" s="10">
        <v>100</v>
      </c>
    </row>
    <row xmlns:x14ac="http://schemas.microsoft.com/office/spreadsheetml/2009/9/ac" r="18" s="187" customFormat="true" ht="12" x14ac:dyDescent="0.2">
      <c r="A18" s="185" t="s">
        <v>159</v>
      </c>
      <c r="B18" s="10">
        <v>2004</v>
      </c>
      <c r="C18" s="186" t="s">
        <v>7</v>
      </c>
      <c r="D18" s="10">
        <v>10446097</v>
      </c>
      <c r="E18" s="10"/>
      <c r="F18" s="10">
        <v>79.846248518900666</v>
      </c>
      <c r="G18" s="10"/>
      <c r="H18" s="10"/>
      <c r="I18" s="10">
        <v>20.153751481099331</v>
      </c>
      <c r="J18" s="10">
        <v>79.846248518900666</v>
      </c>
      <c r="K18" s="10"/>
      <c r="L18" s="10"/>
      <c r="M18" s="10"/>
      <c r="N18" s="10"/>
      <c r="O18" s="10"/>
      <c r="P18" s="10">
        <v>100</v>
      </c>
      <c r="Q18" s="10"/>
      <c r="R18" s="10"/>
      <c r="S18" s="10"/>
      <c r="T18" s="10"/>
      <c r="U18" s="10"/>
      <c r="V18" s="10">
        <v>100</v>
      </c>
    </row>
    <row xmlns:x14ac="http://schemas.microsoft.com/office/spreadsheetml/2009/9/ac" r="19" s="187" customFormat="true" ht="12" x14ac:dyDescent="0.2">
      <c r="A19" s="185" t="s">
        <v>159</v>
      </c>
      <c r="B19" s="10">
        <v>2005</v>
      </c>
      <c r="C19" s="186" t="s">
        <v>7</v>
      </c>
      <c r="D19" s="10">
        <v>10474803</v>
      </c>
      <c r="E19" s="10"/>
      <c r="F19" s="10">
        <v>80.460264495661704</v>
      </c>
      <c r="G19" s="10"/>
      <c r="H19" s="10"/>
      <c r="I19" s="10">
        <v>19.539735504338299</v>
      </c>
      <c r="J19" s="10">
        <v>80.460264495661704</v>
      </c>
      <c r="K19" s="10"/>
      <c r="L19" s="10"/>
      <c r="M19" s="10"/>
      <c r="N19" s="10"/>
      <c r="O19" s="10"/>
      <c r="P19" s="10">
        <v>100</v>
      </c>
      <c r="Q19" s="10"/>
      <c r="R19" s="10"/>
      <c r="S19" s="10"/>
      <c r="T19" s="10"/>
      <c r="U19" s="10"/>
      <c r="V19" s="10">
        <v>100</v>
      </c>
    </row>
    <row xmlns:x14ac="http://schemas.microsoft.com/office/spreadsheetml/2009/9/ac" r="20" s="187" customFormat="true" ht="12" x14ac:dyDescent="0.2">
      <c r="A20" s="185" t="s">
        <v>159</v>
      </c>
      <c r="B20" s="10">
        <v>2006</v>
      </c>
      <c r="C20" s="186" t="s">
        <v>7</v>
      </c>
      <c r="D20" s="10">
        <v>10497587</v>
      </c>
      <c r="E20" s="10"/>
      <c r="F20" s="10">
        <v>81.074280472422743</v>
      </c>
      <c r="G20" s="10"/>
      <c r="H20" s="10"/>
      <c r="I20" s="10">
        <v>18.925719527577261</v>
      </c>
      <c r="J20" s="10">
        <v>81.074280472422743</v>
      </c>
      <c r="K20" s="10"/>
      <c r="L20" s="10"/>
      <c r="M20" s="10"/>
      <c r="N20" s="10"/>
      <c r="O20" s="10"/>
      <c r="P20" s="10">
        <v>100</v>
      </c>
      <c r="Q20" s="10"/>
      <c r="R20" s="10"/>
      <c r="S20" s="10"/>
      <c r="T20" s="10"/>
      <c r="U20" s="10"/>
      <c r="V20" s="10">
        <v>100</v>
      </c>
    </row>
    <row xmlns:x14ac="http://schemas.microsoft.com/office/spreadsheetml/2009/9/ac" r="21" s="187" customFormat="true" ht="12" x14ac:dyDescent="0.2">
      <c r="A21" s="185" t="s">
        <v>159</v>
      </c>
      <c r="B21" s="10">
        <v>2007</v>
      </c>
      <c r="C21" s="186" t="s">
        <v>7</v>
      </c>
      <c r="D21" s="10">
        <v>10511427</v>
      </c>
      <c r="E21" s="10"/>
      <c r="F21" s="10">
        <v>81.688296449183781</v>
      </c>
      <c r="G21" s="10"/>
      <c r="H21" s="10"/>
      <c r="I21" s="10">
        <v>18.311703550816219</v>
      </c>
      <c r="J21" s="10">
        <v>81.688296449183781</v>
      </c>
      <c r="K21" s="10"/>
      <c r="L21" s="10"/>
      <c r="M21" s="10">
        <v>75.473684210526244</v>
      </c>
      <c r="N21" s="10"/>
      <c r="O21" s="10"/>
      <c r="P21" s="10">
        <v>24.52631578947376</v>
      </c>
      <c r="Q21" s="10"/>
      <c r="R21" s="10"/>
      <c r="S21" s="10"/>
      <c r="T21" s="10"/>
      <c r="U21" s="10"/>
      <c r="V21" s="10">
        <v>100</v>
      </c>
    </row>
    <row xmlns:x14ac="http://schemas.microsoft.com/office/spreadsheetml/2009/9/ac" r="22" s="187" customFormat="true" ht="12" x14ac:dyDescent="0.2">
      <c r="A22" s="185" t="s">
        <v>159</v>
      </c>
      <c r="B22" s="10">
        <v>2008</v>
      </c>
      <c r="C22" s="186" t="s">
        <v>7</v>
      </c>
      <c r="D22" s="10">
        <v>10523591</v>
      </c>
      <c r="E22" s="10"/>
      <c r="F22" s="10">
        <v>82.302312425945047</v>
      </c>
      <c r="G22" s="10"/>
      <c r="H22" s="10"/>
      <c r="I22" s="10">
        <v>17.69768757405495</v>
      </c>
      <c r="J22" s="10">
        <v>82.302312425945047</v>
      </c>
      <c r="K22" s="10"/>
      <c r="L22" s="10"/>
      <c r="M22" s="10">
        <v>75.473684210526244</v>
      </c>
      <c r="N22" s="10"/>
      <c r="O22" s="10"/>
      <c r="P22" s="10">
        <v>24.52631578947376</v>
      </c>
      <c r="Q22" s="10"/>
      <c r="R22" s="10"/>
      <c r="S22" s="10"/>
      <c r="T22" s="10"/>
      <c r="U22" s="10"/>
      <c r="V22" s="10">
        <v>100</v>
      </c>
    </row>
    <row xmlns:x14ac="http://schemas.microsoft.com/office/spreadsheetml/2009/9/ac" r="23" s="187" customFormat="true" ht="12" x14ac:dyDescent="0.2">
      <c r="A23" s="185" t="s">
        <v>159</v>
      </c>
      <c r="B23" s="10">
        <v>2009</v>
      </c>
      <c r="C23" s="186" t="s">
        <v>7</v>
      </c>
      <c r="D23" s="10">
        <v>10531124</v>
      </c>
      <c r="E23" s="10"/>
      <c r="F23" s="10">
        <v>82.916328402706085</v>
      </c>
      <c r="G23" s="10">
        <v>82.09</v>
      </c>
      <c r="H23" s="10">
        <v>0.82632840270608199</v>
      </c>
      <c r="I23" s="10">
        <v>17.083671597293911</v>
      </c>
      <c r="J23" s="10">
        <v>0</v>
      </c>
      <c r="K23" s="10"/>
      <c r="L23" s="10"/>
      <c r="M23" s="10">
        <v>75.473684210526244</v>
      </c>
      <c r="N23" s="10"/>
      <c r="O23" s="10"/>
      <c r="P23" s="10">
        <v>24.52631578947376</v>
      </c>
      <c r="Q23" s="10"/>
      <c r="R23" s="10"/>
      <c r="S23" s="10"/>
      <c r="T23" s="10"/>
      <c r="U23" s="10"/>
      <c r="V23" s="10">
        <v>100</v>
      </c>
    </row>
    <row xmlns:x14ac="http://schemas.microsoft.com/office/spreadsheetml/2009/9/ac" r="24" s="187" customFormat="true" ht="12" x14ac:dyDescent="0.2">
      <c r="A24" s="185" t="s">
        <v>159</v>
      </c>
      <c r="B24" s="10">
        <v>2010</v>
      </c>
      <c r="C24" s="186" t="s">
        <v>7</v>
      </c>
      <c r="D24" s="10">
        <v>10534838</v>
      </c>
      <c r="E24" s="10"/>
      <c r="F24" s="10">
        <v>83.530344379467124</v>
      </c>
      <c r="G24" s="10">
        <v>82.09</v>
      </c>
      <c r="H24" s="10">
        <v>1.44034437946712</v>
      </c>
      <c r="I24" s="10">
        <v>16.46965562053288</v>
      </c>
      <c r="J24" s="10">
        <v>0</v>
      </c>
      <c r="K24" s="10"/>
      <c r="L24" s="10"/>
      <c r="M24" s="10">
        <v>75.473684210526244</v>
      </c>
      <c r="N24" s="10"/>
      <c r="O24" s="10"/>
      <c r="P24" s="10">
        <v>24.52631578947376</v>
      </c>
      <c r="Q24" s="10"/>
      <c r="R24" s="10"/>
      <c r="S24" s="10"/>
      <c r="T24" s="10"/>
      <c r="U24" s="10"/>
      <c r="V24" s="10">
        <v>100</v>
      </c>
    </row>
    <row xmlns:x14ac="http://schemas.microsoft.com/office/spreadsheetml/2009/9/ac" r="25" s="187" customFormat="true" ht="12" x14ac:dyDescent="0.2">
      <c r="A25" s="185" t="s">
        <v>159</v>
      </c>
      <c r="B25" s="10">
        <v>2011</v>
      </c>
      <c r="C25" s="186" t="s">
        <v>7</v>
      </c>
      <c r="D25" s="10">
        <v>10533636</v>
      </c>
      <c r="E25" s="10"/>
      <c r="F25" s="10">
        <v>84.144360356228162</v>
      </c>
      <c r="G25" s="10">
        <v>82.09</v>
      </c>
      <c r="H25" s="10">
        <v>2.0543603562281589</v>
      </c>
      <c r="I25" s="10">
        <v>15.855639643771839</v>
      </c>
      <c r="J25" s="10">
        <v>0</v>
      </c>
      <c r="K25" s="10"/>
      <c r="L25" s="10"/>
      <c r="M25" s="10">
        <v>75.473684210526244</v>
      </c>
      <c r="N25" s="10"/>
      <c r="O25" s="10"/>
      <c r="P25" s="10">
        <v>24.52631578947376</v>
      </c>
      <c r="Q25" s="10"/>
      <c r="R25" s="10"/>
      <c r="S25" s="10"/>
      <c r="T25" s="10"/>
      <c r="U25" s="10"/>
      <c r="V25" s="10">
        <v>100</v>
      </c>
    </row>
    <row xmlns:x14ac="http://schemas.microsoft.com/office/spreadsheetml/2009/9/ac" r="26" s="187" customFormat="true" ht="12" x14ac:dyDescent="0.2">
      <c r="A26" s="185" t="s">
        <v>159</v>
      </c>
      <c r="B26" s="10">
        <v>2012</v>
      </c>
      <c r="C26" s="186" t="s">
        <v>7</v>
      </c>
      <c r="D26" s="10">
        <v>10526227</v>
      </c>
      <c r="E26" s="10"/>
      <c r="F26" s="10">
        <v>84.758376332989201</v>
      </c>
      <c r="G26" s="10">
        <v>82.09</v>
      </c>
      <c r="H26" s="10">
        <v>2.668376332989197</v>
      </c>
      <c r="I26" s="10">
        <v>15.241623667010799</v>
      </c>
      <c r="J26" s="10">
        <v>0</v>
      </c>
      <c r="K26" s="10"/>
      <c r="L26" s="10"/>
      <c r="M26" s="10">
        <v>76.236842105263122</v>
      </c>
      <c r="N26" s="10"/>
      <c r="O26" s="10"/>
      <c r="P26" s="10">
        <v>23.763157894736882</v>
      </c>
      <c r="Q26" s="10"/>
      <c r="R26" s="10"/>
      <c r="S26" s="10"/>
      <c r="T26" s="10"/>
      <c r="U26" s="10"/>
      <c r="V26" s="10">
        <v>100</v>
      </c>
    </row>
    <row xmlns:x14ac="http://schemas.microsoft.com/office/spreadsheetml/2009/9/ac" r="27" s="187" customFormat="true" ht="12" x14ac:dyDescent="0.2">
      <c r="A27" s="185" t="s">
        <v>159</v>
      </c>
      <c r="B27" s="10">
        <v>2013</v>
      </c>
      <c r="C27" s="186" t="s">
        <v>7</v>
      </c>
      <c r="D27" s="10">
        <v>10523272</v>
      </c>
      <c r="E27" s="10"/>
      <c r="F27" s="10">
        <v>85.372392309750239</v>
      </c>
      <c r="G27" s="10">
        <v>82.09</v>
      </c>
      <c r="H27" s="10">
        <v>3.2823923097502359</v>
      </c>
      <c r="I27" s="10">
        <v>14.627607690249761</v>
      </c>
      <c r="J27" s="10">
        <v>0</v>
      </c>
      <c r="K27" s="10"/>
      <c r="L27" s="10"/>
      <c r="M27" s="10">
        <v>76.999999999999773</v>
      </c>
      <c r="N27" s="10"/>
      <c r="O27" s="10"/>
      <c r="P27" s="10">
        <v>23.000000000000231</v>
      </c>
      <c r="Q27" s="10"/>
      <c r="R27" s="10"/>
      <c r="S27" s="10"/>
      <c r="T27" s="10"/>
      <c r="U27" s="10"/>
      <c r="V27" s="10">
        <v>100</v>
      </c>
    </row>
    <row xmlns:x14ac="http://schemas.microsoft.com/office/spreadsheetml/2009/9/ac" r="28" s="187" customFormat="true" ht="12" x14ac:dyDescent="0.2">
      <c r="A28" s="185" t="s">
        <v>159</v>
      </c>
      <c r="B28" s="10">
        <v>2014</v>
      </c>
      <c r="C28" s="186" t="s">
        <v>7</v>
      </c>
      <c r="D28" s="10">
        <v>10534038</v>
      </c>
      <c r="E28" s="10"/>
      <c r="F28" s="10">
        <v>85.986408286511505</v>
      </c>
      <c r="G28" s="10">
        <v>82.09</v>
      </c>
      <c r="H28" s="10">
        <v>3.8964082865115022</v>
      </c>
      <c r="I28" s="10">
        <v>14.01359171348849</v>
      </c>
      <c r="J28" s="10">
        <v>0</v>
      </c>
      <c r="K28" s="10"/>
      <c r="L28" s="10"/>
      <c r="M28" s="10">
        <v>77.763157894736651</v>
      </c>
      <c r="N28" s="10"/>
      <c r="O28" s="10"/>
      <c r="P28" s="10">
        <v>22.236842105263349</v>
      </c>
      <c r="Q28" s="10"/>
      <c r="R28" s="10"/>
      <c r="S28" s="10"/>
      <c r="T28" s="10"/>
      <c r="U28" s="10"/>
      <c r="V28" s="10">
        <v>100</v>
      </c>
    </row>
    <row xmlns:x14ac="http://schemas.microsoft.com/office/spreadsheetml/2009/9/ac" r="29" s="187" customFormat="true" ht="12" x14ac:dyDescent="0.2">
      <c r="A29" s="185" t="s">
        <v>159</v>
      </c>
      <c r="B29" s="10">
        <v>2015</v>
      </c>
      <c r="C29" s="186" t="s">
        <v>7</v>
      </c>
      <c r="D29" s="10">
        <v>10558457</v>
      </c>
      <c r="E29" s="10"/>
      <c r="F29" s="10">
        <v>86.600424263272544</v>
      </c>
      <c r="G29" s="10">
        <v>82.09</v>
      </c>
      <c r="H29" s="10">
        <v>4.5104242632725402</v>
      </c>
      <c r="I29" s="10">
        <v>13.39957573672746</v>
      </c>
      <c r="J29" s="10">
        <v>0</v>
      </c>
      <c r="K29" s="10"/>
      <c r="L29" s="10"/>
      <c r="M29" s="10">
        <v>78.526315789473529</v>
      </c>
      <c r="N29" s="10"/>
      <c r="O29" s="10"/>
      <c r="P29" s="10">
        <v>21.473684210526471</v>
      </c>
      <c r="Q29" s="10"/>
      <c r="R29" s="10"/>
      <c r="S29" s="10"/>
      <c r="T29" s="10"/>
      <c r="U29" s="10"/>
      <c r="V29" s="10">
        <v>100</v>
      </c>
    </row>
    <row xmlns:x14ac="http://schemas.microsoft.com/office/spreadsheetml/2009/9/ac" r="30" s="187" customFormat="true" ht="12" x14ac:dyDescent="0.2">
      <c r="A30" s="185" t="s">
        <v>159</v>
      </c>
      <c r="B30" s="10">
        <v>2016</v>
      </c>
      <c r="C30" s="186" t="s">
        <v>7</v>
      </c>
      <c r="D30" s="10">
        <v>10594638</v>
      </c>
      <c r="E30" s="10"/>
      <c r="F30" s="10">
        <v>87.214440240033582</v>
      </c>
      <c r="G30" s="10">
        <v>82.09</v>
      </c>
      <c r="H30" s="10">
        <v>5.1244402400335787</v>
      </c>
      <c r="I30" s="10">
        <v>12.78555975996642</v>
      </c>
      <c r="J30" s="10">
        <v>0</v>
      </c>
      <c r="K30" s="10"/>
      <c r="L30" s="10"/>
      <c r="M30" s="10">
        <v>79.289473684210407</v>
      </c>
      <c r="N30" s="10"/>
      <c r="O30" s="10"/>
      <c r="P30" s="10">
        <v>20.71052631578959</v>
      </c>
      <c r="Q30" s="10"/>
      <c r="R30" s="10"/>
      <c r="S30" s="10"/>
      <c r="T30" s="10"/>
      <c r="U30" s="10"/>
      <c r="V30" s="10">
        <v>100</v>
      </c>
    </row>
    <row xmlns:x14ac="http://schemas.microsoft.com/office/spreadsheetml/2009/9/ac" r="31" s="187" customFormat="true" ht="12" x14ac:dyDescent="0.2">
      <c r="A31" s="185" t="s">
        <v>159</v>
      </c>
      <c r="B31" s="10">
        <v>2017</v>
      </c>
      <c r="C31" s="186" t="s">
        <v>7</v>
      </c>
      <c r="D31" s="10">
        <v>10634617</v>
      </c>
      <c r="E31" s="10"/>
      <c r="F31" s="10">
        <v>87.828456216794621</v>
      </c>
      <c r="G31" s="10">
        <v>82.09</v>
      </c>
      <c r="H31" s="10">
        <v>5.7384562167946171</v>
      </c>
      <c r="I31" s="10">
        <v>12.171543783205379</v>
      </c>
      <c r="J31" s="10">
        <v>0</v>
      </c>
      <c r="K31" s="10"/>
      <c r="L31" s="10"/>
      <c r="M31" s="10">
        <v>80.052631578947285</v>
      </c>
      <c r="N31" s="10"/>
      <c r="O31" s="10"/>
      <c r="P31" s="10">
        <v>19.947368421052719</v>
      </c>
      <c r="Q31" s="10"/>
      <c r="R31" s="10"/>
      <c r="S31" s="10">
        <v>77.566068085887224</v>
      </c>
      <c r="T31" s="10"/>
      <c r="U31" s="10"/>
      <c r="V31" s="10">
        <v>22.43393191411278</v>
      </c>
    </row>
    <row xmlns:x14ac="http://schemas.microsoft.com/office/spreadsheetml/2009/9/ac" r="32" s="187" customFormat="true" ht="12" x14ac:dyDescent="0.2">
      <c r="A32" s="185" t="s">
        <v>159</v>
      </c>
      <c r="B32" s="10">
        <v>2018</v>
      </c>
      <c r="C32" s="186" t="s">
        <v>7</v>
      </c>
      <c r="D32" s="10">
        <v>10670728</v>
      </c>
      <c r="E32" s="10"/>
      <c r="F32" s="10">
        <v>88.442472193555659</v>
      </c>
      <c r="G32" s="10"/>
      <c r="H32" s="10"/>
      <c r="I32" s="10">
        <v>11.557527806444339</v>
      </c>
      <c r="J32" s="10">
        <v>88.442472193555659</v>
      </c>
      <c r="K32" s="10"/>
      <c r="L32" s="10"/>
      <c r="M32" s="10">
        <v>80.815789473684163</v>
      </c>
      <c r="N32" s="10"/>
      <c r="O32" s="10"/>
      <c r="P32" s="10">
        <v>19.184210526315841</v>
      </c>
      <c r="Q32" s="10"/>
      <c r="R32" s="10"/>
      <c r="S32" s="10">
        <v>77.566068085887224</v>
      </c>
      <c r="T32" s="10"/>
      <c r="U32" s="10"/>
      <c r="V32" s="10">
        <v>22.43393191411278</v>
      </c>
    </row>
    <row xmlns:x14ac="http://schemas.microsoft.com/office/spreadsheetml/2009/9/ac" r="33" s="187" customFormat="true" ht="12" x14ac:dyDescent="0.2">
      <c r="A33" s="185" t="s">
        <v>159</v>
      </c>
      <c r="B33" s="10">
        <v>2019</v>
      </c>
      <c r="C33" s="186" t="s">
        <v>7</v>
      </c>
      <c r="D33" s="10">
        <v>10710542</v>
      </c>
      <c r="E33" s="10"/>
      <c r="F33" s="10">
        <v>89.056488170316698</v>
      </c>
      <c r="G33" s="10"/>
      <c r="H33" s="10"/>
      <c r="I33" s="10">
        <v>10.943511829683301</v>
      </c>
      <c r="J33" s="10">
        <v>89.056488170316698</v>
      </c>
      <c r="K33" s="10"/>
      <c r="L33" s="10"/>
      <c r="M33" s="10">
        <v>81.578947368421041</v>
      </c>
      <c r="N33" s="10"/>
      <c r="O33" s="10"/>
      <c r="P33" s="10">
        <v>18.421052631578959</v>
      </c>
      <c r="Q33" s="10"/>
      <c r="R33" s="10"/>
      <c r="S33" s="10">
        <v>77.566068085887224</v>
      </c>
      <c r="T33" s="10"/>
      <c r="U33" s="10"/>
      <c r="V33" s="10">
        <v>22.43393191411278</v>
      </c>
    </row>
    <row xmlns:x14ac="http://schemas.microsoft.com/office/spreadsheetml/2009/9/ac" r="34" s="187" customFormat="true" ht="12" x14ac:dyDescent="0.2">
      <c r="A34" s="185" t="s">
        <v>159</v>
      </c>
      <c r="B34" s="10">
        <v>2020</v>
      </c>
      <c r="C34" s="186" t="s">
        <v>7</v>
      </c>
      <c r="D34" s="10">
        <v>10740967</v>
      </c>
      <c r="E34" s="10"/>
      <c r="F34" s="10">
        <v>89.670504147077963</v>
      </c>
      <c r="G34" s="10"/>
      <c r="H34" s="10"/>
      <c r="I34" s="10">
        <v>10.32949585292204</v>
      </c>
      <c r="J34" s="10">
        <v>89.670504147077963</v>
      </c>
      <c r="K34" s="10"/>
      <c r="L34" s="10"/>
      <c r="M34" s="10">
        <v>82.342105263157691</v>
      </c>
      <c r="N34" s="10"/>
      <c r="O34" s="10"/>
      <c r="P34" s="10">
        <v>17.657894736842309</v>
      </c>
      <c r="Q34" s="10"/>
      <c r="R34" s="10"/>
      <c r="S34" s="10">
        <v>77.566068085887224</v>
      </c>
      <c r="T34" s="10"/>
      <c r="U34" s="10"/>
      <c r="V34" s="10">
        <v>22.43393191411278</v>
      </c>
    </row>
    <row xmlns:x14ac="http://schemas.microsoft.com/office/spreadsheetml/2009/9/ac" r="35" s="187" customFormat="true" ht="12" x14ac:dyDescent="0.2">
      <c r="A35" s="185" t="s">
        <v>159</v>
      </c>
      <c r="B35" s="10">
        <v>2021</v>
      </c>
      <c r="C35" s="186" t="s">
        <v>7</v>
      </c>
      <c r="D35" s="10">
        <v>10750939</v>
      </c>
      <c r="E35" s="10"/>
      <c r="F35" s="10">
        <v>90.284520123839002</v>
      </c>
      <c r="G35" s="10"/>
      <c r="H35" s="10"/>
      <c r="I35" s="10">
        <v>9.7154798761609982</v>
      </c>
      <c r="J35" s="10">
        <v>90.284520123839002</v>
      </c>
      <c r="K35" s="10"/>
      <c r="L35" s="10"/>
      <c r="M35" s="10">
        <v>83.105263157894569</v>
      </c>
      <c r="N35" s="10"/>
      <c r="O35" s="10"/>
      <c r="P35" s="10">
        <v>16.894736842105431</v>
      </c>
      <c r="Q35" s="10"/>
      <c r="R35" s="10"/>
      <c r="S35" s="10">
        <v>77.566068085887224</v>
      </c>
      <c r="T35" s="10"/>
      <c r="U35" s="10"/>
      <c r="V35" s="10">
        <v>22.43393191411278</v>
      </c>
    </row>
    <row xmlns:x14ac="http://schemas.microsoft.com/office/spreadsheetml/2009/9/ac" r="36" s="187" customFormat="true" ht="12" x14ac:dyDescent="0.2">
      <c r="A36" s="185" t="s">
        <v>159</v>
      </c>
      <c r="B36" s="10">
        <v>2022</v>
      </c>
      <c r="C36" s="186" t="s">
        <v>7</v>
      </c>
      <c r="D36" s="10">
        <v>10725343</v>
      </c>
      <c r="E36" s="10"/>
      <c r="F36" s="10">
        <v>90.284520123839002</v>
      </c>
      <c r="G36" s="10"/>
      <c r="H36" s="10"/>
      <c r="I36" s="10">
        <v>9.7154798761609982</v>
      </c>
      <c r="J36" s="10">
        <v>90.284520123839002</v>
      </c>
      <c r="K36" s="10"/>
      <c r="L36" s="10"/>
      <c r="M36" s="10">
        <v>83.105263157894569</v>
      </c>
      <c r="N36" s="10"/>
      <c r="O36" s="10"/>
      <c r="P36" s="10">
        <v>16.894736842105431</v>
      </c>
      <c r="Q36" s="10"/>
      <c r="R36" s="10"/>
      <c r="S36" s="10">
        <v>77.566068085887224</v>
      </c>
      <c r="T36" s="10"/>
      <c r="U36" s="10"/>
      <c r="V36" s="10">
        <v>22.43393191411278</v>
      </c>
    </row>
    <row xmlns:x14ac="http://schemas.microsoft.com/office/spreadsheetml/2009/9/ac" r="37" s="187" customFormat="true" ht="12" x14ac:dyDescent="0.2">
      <c r="A37" s="185" t="s">
        <v>159</v>
      </c>
      <c r="B37" s="10">
        <v>2023</v>
      </c>
      <c r="C37" s="186" t="s">
        <v>7</v>
      </c>
      <c r="D37" s="10">
        <v>10683920</v>
      </c>
      <c r="E37" s="10"/>
      <c r="F37" s="10">
        <v>90.284520123839002</v>
      </c>
      <c r="G37" s="10"/>
      <c r="H37" s="10"/>
      <c r="I37" s="10">
        <v>9.7154798761609982</v>
      </c>
      <c r="J37" s="10">
        <v>90.284520123839002</v>
      </c>
      <c r="K37" s="10"/>
      <c r="L37" s="10"/>
      <c r="M37" s="10">
        <v>83.105263157894569</v>
      </c>
      <c r="N37" s="10"/>
      <c r="O37" s="10"/>
      <c r="P37" s="10">
        <v>16.894736842105431</v>
      </c>
      <c r="Q37" s="10"/>
      <c r="R37" s="10"/>
      <c r="S37" s="10">
        <v>77.566068085887224</v>
      </c>
      <c r="T37" s="10"/>
      <c r="U37" s="10"/>
      <c r="V37" s="10">
        <v>22.43393191411278</v>
      </c>
    </row>
    <row xmlns:x14ac="http://schemas.microsoft.com/office/spreadsheetml/2009/9/ac" r="38" s="187" customFormat="true" ht="12" x14ac:dyDescent="0.2">
      <c r="A38" s="185" t="s">
        <v>159</v>
      </c>
      <c r="B38" s="10">
        <v>2024</v>
      </c>
      <c r="C38" s="18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7" customFormat="true" ht="12" x14ac:dyDescent="0.2">
      <c r="A39" s="185" t="s">
        <v>159</v>
      </c>
      <c r="B39" s="10">
        <v>2025</v>
      </c>
      <c r="C39" s="18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7" customFormat="true" ht="12" x14ac:dyDescent="0.2">
      <c r="A40" s="185" t="s">
        <v>159</v>
      </c>
      <c r="B40" s="10">
        <v>2026</v>
      </c>
      <c r="C40" s="18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7" customFormat="true" ht="12" x14ac:dyDescent="0.2">
      <c r="A41" s="185" t="s">
        <v>159</v>
      </c>
      <c r="B41" s="10">
        <v>2027</v>
      </c>
      <c r="C41" s="18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7" customFormat="true" ht="12" x14ac:dyDescent="0.2">
      <c r="A42" s="185" t="s">
        <v>159</v>
      </c>
      <c r="B42" s="10">
        <v>2028</v>
      </c>
      <c r="C42" s="18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7" customFormat="true" ht="12" x14ac:dyDescent="0.2">
      <c r="A43" s="185" t="s">
        <v>159</v>
      </c>
      <c r="B43" s="10">
        <v>2029</v>
      </c>
      <c r="C43" s="18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7" customFormat="true" ht="12" x14ac:dyDescent="0.2">
      <c r="A44" s="185" t="s">
        <v>159</v>
      </c>
      <c r="B44" s="10">
        <v>2030</v>
      </c>
      <c r="C44" s="18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7" customFormat="true" ht="12" x14ac:dyDescent="0.2">
      <c r="A45" s="185" t="s">
        <v>159</v>
      </c>
      <c r="B45" s="10">
        <v>2000</v>
      </c>
      <c r="C45" s="186" t="s">
        <v>1</v>
      </c>
      <c r="D45" s="10">
        <v>9166710.5848205555</v>
      </c>
      <c r="E45" s="10"/>
      <c r="F45" s="10">
        <v>95.280845516139635</v>
      </c>
      <c r="G45" s="10"/>
      <c r="H45" s="10"/>
      <c r="I45" s="10">
        <v>4.7191544838603647</v>
      </c>
      <c r="J45" s="10">
        <v>95.280845516139635</v>
      </c>
      <c r="K45" s="10"/>
      <c r="L45" s="10"/>
      <c r="M45" s="10"/>
      <c r="N45" s="10"/>
      <c r="O45" s="10"/>
      <c r="P45" s="10">
        <v>100</v>
      </c>
      <c r="Q45" s="10"/>
      <c r="R45" s="10"/>
      <c r="S45" s="10"/>
      <c r="T45" s="10"/>
      <c r="U45" s="10"/>
      <c r="V45" s="10">
        <v>100</v>
      </c>
    </row>
    <row xmlns:x14ac="http://schemas.microsoft.com/office/spreadsheetml/2009/9/ac" r="46" s="187" customFormat="true" ht="12" x14ac:dyDescent="0.2">
      <c r="A46" s="185" t="s">
        <v>159</v>
      </c>
      <c r="B46" s="10">
        <v>2001</v>
      </c>
      <c r="C46" s="186" t="s">
        <v>1</v>
      </c>
      <c r="D46" s="10">
        <v>9221214.0596698765</v>
      </c>
      <c r="E46" s="10"/>
      <c r="F46" s="10">
        <v>95.280845516139635</v>
      </c>
      <c r="G46" s="10"/>
      <c r="H46" s="10"/>
      <c r="I46" s="10">
        <v>4.7191544838603647</v>
      </c>
      <c r="J46" s="10">
        <v>95.280845516139635</v>
      </c>
      <c r="K46" s="10"/>
      <c r="L46" s="10"/>
      <c r="M46" s="10"/>
      <c r="N46" s="10"/>
      <c r="O46" s="10"/>
      <c r="P46" s="10">
        <v>100</v>
      </c>
      <c r="Q46" s="10"/>
      <c r="R46" s="10"/>
      <c r="S46" s="10"/>
      <c r="T46" s="10"/>
      <c r="U46" s="10"/>
      <c r="V46" s="10">
        <v>100</v>
      </c>
    </row>
    <row xmlns:x14ac="http://schemas.microsoft.com/office/spreadsheetml/2009/9/ac" r="47" s="187" customFormat="true" ht="12" x14ac:dyDescent="0.2">
      <c r="A47" s="185" t="s">
        <v>159</v>
      </c>
      <c r="B47" s="10">
        <v>2002</v>
      </c>
      <c r="C47" s="186" t="s">
        <v>1</v>
      </c>
      <c r="D47" s="10">
        <v>9275636.879570771</v>
      </c>
      <c r="E47" s="10"/>
      <c r="F47" s="10">
        <v>95.280845516139635</v>
      </c>
      <c r="G47" s="10"/>
      <c r="H47" s="10"/>
      <c r="I47" s="10">
        <v>4.7191544838603647</v>
      </c>
      <c r="J47" s="10">
        <v>95.280845516139635</v>
      </c>
      <c r="K47" s="10"/>
      <c r="L47" s="10"/>
      <c r="M47" s="10"/>
      <c r="N47" s="10"/>
      <c r="O47" s="10"/>
      <c r="P47" s="10">
        <v>100</v>
      </c>
      <c r="Q47" s="10"/>
      <c r="R47" s="10"/>
      <c r="S47" s="10"/>
      <c r="T47" s="10"/>
      <c r="U47" s="10"/>
      <c r="V47" s="10">
        <v>100</v>
      </c>
    </row>
    <row xmlns:x14ac="http://schemas.microsoft.com/office/spreadsheetml/2009/9/ac" r="48" s="187" customFormat="true" ht="12" x14ac:dyDescent="0.2">
      <c r="A48" s="185" t="s">
        <v>159</v>
      </c>
      <c r="B48" s="10">
        <v>2003</v>
      </c>
      <c r="C48" s="186" t="s">
        <v>1</v>
      </c>
      <c r="D48" s="10">
        <v>9333766.1032106783</v>
      </c>
      <c r="E48" s="10"/>
      <c r="F48" s="10">
        <v>95.280845516139635</v>
      </c>
      <c r="G48" s="10"/>
      <c r="H48" s="10"/>
      <c r="I48" s="10">
        <v>4.7191544838603647</v>
      </c>
      <c r="J48" s="10">
        <v>95.280845516139635</v>
      </c>
      <c r="K48" s="10"/>
      <c r="L48" s="10"/>
      <c r="M48" s="10"/>
      <c r="N48" s="10"/>
      <c r="O48" s="10"/>
      <c r="P48" s="10">
        <v>100</v>
      </c>
      <c r="Q48" s="10"/>
      <c r="R48" s="10"/>
      <c r="S48" s="10"/>
      <c r="T48" s="10"/>
      <c r="U48" s="10"/>
      <c r="V48" s="10">
        <v>100</v>
      </c>
    </row>
    <row xmlns:x14ac="http://schemas.microsoft.com/office/spreadsheetml/2009/9/ac" r="49" s="187" customFormat="true" ht="12" x14ac:dyDescent="0.2">
      <c r="A49" s="185" t="s">
        <v>159</v>
      </c>
      <c r="B49" s="10">
        <v>2004</v>
      </c>
      <c r="C49" s="186" t="s">
        <v>1</v>
      </c>
      <c r="D49" s="10">
        <v>9386862.827957917</v>
      </c>
      <c r="E49" s="10"/>
      <c r="F49" s="10">
        <v>95.280845516139635</v>
      </c>
      <c r="G49" s="10"/>
      <c r="H49" s="10"/>
      <c r="I49" s="10">
        <v>4.7191544838603647</v>
      </c>
      <c r="J49" s="10">
        <v>95.280845516139635</v>
      </c>
      <c r="K49" s="10"/>
      <c r="L49" s="10"/>
      <c r="M49" s="10"/>
      <c r="N49" s="10"/>
      <c r="O49" s="10"/>
      <c r="P49" s="10">
        <v>100</v>
      </c>
      <c r="Q49" s="10"/>
      <c r="R49" s="10"/>
      <c r="S49" s="10"/>
      <c r="T49" s="10"/>
      <c r="U49" s="10"/>
      <c r="V49" s="10">
        <v>100</v>
      </c>
    </row>
    <row xmlns:x14ac="http://schemas.microsoft.com/office/spreadsheetml/2009/9/ac" r="50" s="187" customFormat="true" ht="12" x14ac:dyDescent="0.2">
      <c r="A50" s="185" t="s">
        <v>159</v>
      </c>
      <c r="B50" s="10">
        <v>2005</v>
      </c>
      <c r="C50" s="186" t="s">
        <v>1</v>
      </c>
      <c r="D50" s="10">
        <v>9430569.7035239413</v>
      </c>
      <c r="E50" s="10"/>
      <c r="F50" s="10">
        <v>95.23183951125128</v>
      </c>
      <c r="G50" s="10"/>
      <c r="H50" s="10"/>
      <c r="I50" s="10">
        <v>4.7681604887487197</v>
      </c>
      <c r="J50" s="10">
        <v>95.23183951125128</v>
      </c>
      <c r="K50" s="10"/>
      <c r="L50" s="10"/>
      <c r="M50" s="10"/>
      <c r="N50" s="10"/>
      <c r="O50" s="10"/>
      <c r="P50" s="10">
        <v>100</v>
      </c>
      <c r="Q50" s="10"/>
      <c r="R50" s="10"/>
      <c r="S50" s="10"/>
      <c r="T50" s="10"/>
      <c r="U50" s="10"/>
      <c r="V50" s="10">
        <v>100</v>
      </c>
    </row>
    <row xmlns:x14ac="http://schemas.microsoft.com/office/spreadsheetml/2009/9/ac" r="51" s="187" customFormat="true" ht="12" x14ac:dyDescent="0.2">
      <c r="A51" s="185" t="s">
        <v>159</v>
      </c>
      <c r="B51" s="10">
        <v>2006</v>
      </c>
      <c r="C51" s="186" t="s">
        <v>1</v>
      </c>
      <c r="D51" s="10">
        <v>9468823.1536390688</v>
      </c>
      <c r="E51" s="10"/>
      <c r="F51" s="10">
        <v>95.182833506362925</v>
      </c>
      <c r="G51" s="10"/>
      <c r="H51" s="10"/>
      <c r="I51" s="10">
        <v>4.8171664936370746</v>
      </c>
      <c r="J51" s="10">
        <v>95.182833506362925</v>
      </c>
      <c r="K51" s="10"/>
      <c r="L51" s="10"/>
      <c r="M51" s="10"/>
      <c r="N51" s="10"/>
      <c r="O51" s="10"/>
      <c r="P51" s="10">
        <v>100</v>
      </c>
      <c r="Q51" s="10"/>
      <c r="R51" s="10"/>
      <c r="S51" s="10"/>
      <c r="T51" s="10"/>
      <c r="U51" s="10"/>
      <c r="V51" s="10">
        <v>100</v>
      </c>
    </row>
    <row xmlns:x14ac="http://schemas.microsoft.com/office/spreadsheetml/2009/9/ac" r="52" s="187" customFormat="true" ht="12" x14ac:dyDescent="0.2">
      <c r="A52" s="185" t="s">
        <v>159</v>
      </c>
      <c r="B52" s="10">
        <v>2007</v>
      </c>
      <c r="C52" s="186" t="s">
        <v>1</v>
      </c>
      <c r="D52" s="10">
        <v>9498755.840530701</v>
      </c>
      <c r="E52" s="10"/>
      <c r="F52" s="10">
        <v>95.13382750147457</v>
      </c>
      <c r="G52" s="10"/>
      <c r="H52" s="10"/>
      <c r="I52" s="10">
        <v>4.8661724985254304</v>
      </c>
      <c r="J52" s="10">
        <v>95.13382750147457</v>
      </c>
      <c r="K52" s="10"/>
      <c r="L52" s="10"/>
      <c r="M52" s="10">
        <v>85.076923076923094</v>
      </c>
      <c r="N52" s="10"/>
      <c r="O52" s="10"/>
      <c r="P52" s="10">
        <v>14.923076923076909</v>
      </c>
      <c r="Q52" s="10"/>
      <c r="R52" s="10"/>
      <c r="S52" s="10"/>
      <c r="T52" s="10"/>
      <c r="U52" s="10"/>
      <c r="V52" s="10">
        <v>100</v>
      </c>
    </row>
    <row xmlns:x14ac="http://schemas.microsoft.com/office/spreadsheetml/2009/9/ac" r="53" s="187" customFormat="true" ht="12" x14ac:dyDescent="0.2">
      <c r="A53" s="185" t="s">
        <v>159</v>
      </c>
      <c r="B53" s="10">
        <v>2008</v>
      </c>
      <c r="C53" s="186" t="s">
        <v>1</v>
      </c>
      <c r="D53" s="10">
        <v>9527006.8038381953</v>
      </c>
      <c r="E53" s="10"/>
      <c r="F53" s="10">
        <v>95.084821496586201</v>
      </c>
      <c r="G53" s="10"/>
      <c r="H53" s="10"/>
      <c r="I53" s="10">
        <v>4.9151785034137987</v>
      </c>
      <c r="J53" s="10">
        <v>95.084821496586201</v>
      </c>
      <c r="K53" s="10"/>
      <c r="L53" s="10"/>
      <c r="M53" s="10">
        <v>85.076923076923094</v>
      </c>
      <c r="N53" s="10"/>
      <c r="O53" s="10"/>
      <c r="P53" s="10">
        <v>14.923076923076909</v>
      </c>
      <c r="Q53" s="10"/>
      <c r="R53" s="10"/>
      <c r="S53" s="10"/>
      <c r="T53" s="10"/>
      <c r="U53" s="10"/>
      <c r="V53" s="10">
        <v>100</v>
      </c>
    </row>
    <row xmlns:x14ac="http://schemas.microsoft.com/office/spreadsheetml/2009/9/ac" r="54" s="187" customFormat="true" ht="12" x14ac:dyDescent="0.2">
      <c r="A54" s="185" t="s">
        <v>159</v>
      </c>
      <c r="B54" s="10">
        <v>2009</v>
      </c>
      <c r="C54" s="186" t="s">
        <v>1</v>
      </c>
      <c r="D54" s="10">
        <v>9550781.8660983276</v>
      </c>
      <c r="E54" s="10"/>
      <c r="F54" s="10">
        <v>95.035815491697846</v>
      </c>
      <c r="G54" s="10"/>
      <c r="H54" s="10"/>
      <c r="I54" s="10">
        <v>4.9641845083021536</v>
      </c>
      <c r="J54" s="10">
        <v>95.035815491697846</v>
      </c>
      <c r="K54" s="10"/>
      <c r="L54" s="10"/>
      <c r="M54" s="10">
        <v>85.076923076923094</v>
      </c>
      <c r="N54" s="10"/>
      <c r="O54" s="10"/>
      <c r="P54" s="10">
        <v>14.923076923076909</v>
      </c>
      <c r="Q54" s="10"/>
      <c r="R54" s="10"/>
      <c r="S54" s="10"/>
      <c r="T54" s="10"/>
      <c r="U54" s="10"/>
      <c r="V54" s="10">
        <v>100</v>
      </c>
    </row>
    <row xmlns:x14ac="http://schemas.microsoft.com/office/spreadsheetml/2009/9/ac" r="55" s="187" customFormat="true" ht="12" x14ac:dyDescent="0.2">
      <c r="A55" s="185" t="s">
        <v>159</v>
      </c>
      <c r="B55" s="10">
        <v>2010</v>
      </c>
      <c r="C55" s="186" t="s">
        <v>1</v>
      </c>
      <c r="D55" s="10">
        <v>9570794.871740723</v>
      </c>
      <c r="E55" s="10"/>
      <c r="F55" s="10">
        <v>94.986809486809491</v>
      </c>
      <c r="G55" s="10"/>
      <c r="H55" s="10"/>
      <c r="I55" s="10">
        <v>5.0131905131905086</v>
      </c>
      <c r="J55" s="10">
        <v>94.986809486809491</v>
      </c>
      <c r="K55" s="10"/>
      <c r="L55" s="10"/>
      <c r="M55" s="10">
        <v>85.076923076923094</v>
      </c>
      <c r="N55" s="10"/>
      <c r="O55" s="10"/>
      <c r="P55" s="10">
        <v>14.923076923076909</v>
      </c>
      <c r="Q55" s="10"/>
      <c r="R55" s="10"/>
      <c r="S55" s="10"/>
      <c r="T55" s="10"/>
      <c r="U55" s="10"/>
      <c r="V55" s="10">
        <v>100</v>
      </c>
    </row>
    <row xmlns:x14ac="http://schemas.microsoft.com/office/spreadsheetml/2009/9/ac" r="56" s="187" customFormat="true" ht="12" x14ac:dyDescent="0.2">
      <c r="A56" s="185" t="s">
        <v>159</v>
      </c>
      <c r="B56" s="10">
        <v>2011</v>
      </c>
      <c r="C56" s="186" t="s">
        <v>1</v>
      </c>
      <c r="D56" s="10">
        <v>9584555.1713772584</v>
      </c>
      <c r="E56" s="10"/>
      <c r="F56" s="10">
        <v>94.937803481921136</v>
      </c>
      <c r="G56" s="10"/>
      <c r="H56" s="10"/>
      <c r="I56" s="10">
        <v>5.0621965180788644</v>
      </c>
      <c r="J56" s="10">
        <v>94.937803481921136</v>
      </c>
      <c r="K56" s="10"/>
      <c r="L56" s="10"/>
      <c r="M56" s="10">
        <v>85.076923076923094</v>
      </c>
      <c r="N56" s="10"/>
      <c r="O56" s="10"/>
      <c r="P56" s="10">
        <v>14.923076923076909</v>
      </c>
      <c r="Q56" s="10"/>
      <c r="R56" s="10"/>
      <c r="S56" s="10"/>
      <c r="T56" s="10"/>
      <c r="U56" s="10"/>
      <c r="V56" s="10">
        <v>100</v>
      </c>
    </row>
    <row xmlns:x14ac="http://schemas.microsoft.com/office/spreadsheetml/2009/9/ac" r="57" s="187" customFormat="true" ht="12" x14ac:dyDescent="0.2">
      <c r="A57" s="185" t="s">
        <v>159</v>
      </c>
      <c r="B57" s="10">
        <v>2012</v>
      </c>
      <c r="C57" s="186" t="s">
        <v>1</v>
      </c>
      <c r="D57" s="10">
        <v>9591603.5359591674</v>
      </c>
      <c r="E57" s="10"/>
      <c r="F57" s="10">
        <v>94.888797477032767</v>
      </c>
      <c r="G57" s="10"/>
      <c r="H57" s="10"/>
      <c r="I57" s="10">
        <v>5.1112025229672327</v>
      </c>
      <c r="J57" s="10">
        <v>94.888797477032767</v>
      </c>
      <c r="K57" s="10"/>
      <c r="L57" s="10"/>
      <c r="M57" s="10">
        <v>84.538461538461661</v>
      </c>
      <c r="N57" s="10"/>
      <c r="O57" s="10"/>
      <c r="P57" s="10">
        <v>15.461538461538341</v>
      </c>
      <c r="Q57" s="10"/>
      <c r="R57" s="10"/>
      <c r="S57" s="10"/>
      <c r="T57" s="10"/>
      <c r="U57" s="10"/>
      <c r="V57" s="10">
        <v>100</v>
      </c>
    </row>
    <row xmlns:x14ac="http://schemas.microsoft.com/office/spreadsheetml/2009/9/ac" r="58" s="187" customFormat="true" ht="12" x14ac:dyDescent="0.2">
      <c r="A58" s="185" t="s">
        <v>159</v>
      </c>
      <c r="B58" s="10">
        <v>2013</v>
      </c>
      <c r="C58" s="186" t="s">
        <v>1</v>
      </c>
      <c r="D58" s="10">
        <v>9602380.5250860602</v>
      </c>
      <c r="E58" s="10"/>
      <c r="F58" s="10">
        <v>94.839791472144412</v>
      </c>
      <c r="G58" s="10"/>
      <c r="H58" s="10"/>
      <c r="I58" s="10">
        <v>5.1602085278555876</v>
      </c>
      <c r="J58" s="10">
        <v>94.839791472144412</v>
      </c>
      <c r="K58" s="10"/>
      <c r="L58" s="10"/>
      <c r="M58" s="10">
        <v>84</v>
      </c>
      <c r="N58" s="10"/>
      <c r="O58" s="10"/>
      <c r="P58" s="10">
        <v>16</v>
      </c>
      <c r="Q58" s="10"/>
      <c r="R58" s="10"/>
      <c r="S58" s="10"/>
      <c r="T58" s="10"/>
      <c r="U58" s="10"/>
      <c r="V58" s="10">
        <v>100</v>
      </c>
    </row>
    <row xmlns:x14ac="http://schemas.microsoft.com/office/spreadsheetml/2009/9/ac" r="59" s="187" customFormat="true" ht="12" x14ac:dyDescent="0.2">
      <c r="A59" s="185" t="s">
        <v>159</v>
      </c>
      <c r="B59" s="10">
        <v>2014</v>
      </c>
      <c r="C59" s="186" t="s">
        <v>1</v>
      </c>
      <c r="D59" s="10">
        <v>9625687.7875296026</v>
      </c>
      <c r="E59" s="10"/>
      <c r="F59" s="10">
        <v>94.790785467256057</v>
      </c>
      <c r="G59" s="10"/>
      <c r="H59" s="10"/>
      <c r="I59" s="10">
        <v>5.2092145327439434</v>
      </c>
      <c r="J59" s="10">
        <v>94.790785467256057</v>
      </c>
      <c r="K59" s="10"/>
      <c r="L59" s="10"/>
      <c r="M59" s="10">
        <v>83.461538461538566</v>
      </c>
      <c r="N59" s="10"/>
      <c r="O59" s="10"/>
      <c r="P59" s="10">
        <v>16.53846153846143</v>
      </c>
      <c r="Q59" s="10"/>
      <c r="R59" s="10"/>
      <c r="S59" s="10"/>
      <c r="T59" s="10"/>
      <c r="U59" s="10"/>
      <c r="V59" s="10">
        <v>100</v>
      </c>
    </row>
    <row xmlns:x14ac="http://schemas.microsoft.com/office/spreadsheetml/2009/9/ac" r="60" s="187" customFormat="true" ht="12" x14ac:dyDescent="0.2">
      <c r="A60" s="185" t="s">
        <v>159</v>
      </c>
      <c r="B60" s="10">
        <v>2015</v>
      </c>
      <c r="C60" s="186" t="s">
        <v>1</v>
      </c>
      <c r="D60" s="10">
        <v>9661304.7347119898</v>
      </c>
      <c r="E60" s="10"/>
      <c r="F60" s="10">
        <v>94.741779462367703</v>
      </c>
      <c r="G60" s="10"/>
      <c r="H60" s="10"/>
      <c r="I60" s="10">
        <v>5.2582205376322966</v>
      </c>
      <c r="J60" s="10">
        <v>94.741779462367703</v>
      </c>
      <c r="K60" s="10"/>
      <c r="L60" s="10"/>
      <c r="M60" s="10">
        <v>82.923076923076906</v>
      </c>
      <c r="N60" s="10"/>
      <c r="O60" s="10"/>
      <c r="P60" s="10">
        <v>17.076923076923091</v>
      </c>
      <c r="Q60" s="10"/>
      <c r="R60" s="10"/>
      <c r="S60" s="10"/>
      <c r="T60" s="10"/>
      <c r="U60" s="10"/>
      <c r="V60" s="10">
        <v>100</v>
      </c>
    </row>
    <row xmlns:x14ac="http://schemas.microsoft.com/office/spreadsheetml/2009/9/ac" r="61" s="187" customFormat="true" ht="12" x14ac:dyDescent="0.2">
      <c r="A61" s="185" t="s">
        <v>159</v>
      </c>
      <c r="B61" s="10">
        <v>2016</v>
      </c>
      <c r="C61" s="186" t="s">
        <v>1</v>
      </c>
      <c r="D61" s="10">
        <v>9707548.84386383</v>
      </c>
      <c r="E61" s="10"/>
      <c r="F61" s="10">
        <v>94.692773457479333</v>
      </c>
      <c r="G61" s="10"/>
      <c r="H61" s="10"/>
      <c r="I61" s="10">
        <v>5.3072265425206666</v>
      </c>
      <c r="J61" s="10">
        <v>94.692773457479333</v>
      </c>
      <c r="K61" s="10"/>
      <c r="L61" s="10"/>
      <c r="M61" s="10">
        <v>82.384615384615472</v>
      </c>
      <c r="N61" s="10"/>
      <c r="O61" s="10"/>
      <c r="P61" s="10">
        <v>17.615384615384531</v>
      </c>
      <c r="Q61" s="10"/>
      <c r="R61" s="10"/>
      <c r="S61" s="10"/>
      <c r="T61" s="10"/>
      <c r="U61" s="10"/>
      <c r="V61" s="10">
        <v>100</v>
      </c>
    </row>
    <row xmlns:x14ac="http://schemas.microsoft.com/office/spreadsheetml/2009/9/ac" r="62" s="187" customFormat="true" ht="12" x14ac:dyDescent="0.2">
      <c r="A62" s="185" t="s">
        <v>159</v>
      </c>
      <c r="B62" s="10">
        <v>2017</v>
      </c>
      <c r="C62" s="186" t="s">
        <v>1</v>
      </c>
      <c r="D62" s="10">
        <v>9757154.8097476959</v>
      </c>
      <c r="E62" s="10"/>
      <c r="F62" s="10">
        <v>94.643767452590978</v>
      </c>
      <c r="G62" s="10"/>
      <c r="H62" s="10"/>
      <c r="I62" s="10">
        <v>5.3562325474090224</v>
      </c>
      <c r="J62" s="10">
        <v>94.643767452590978</v>
      </c>
      <c r="K62" s="10"/>
      <c r="L62" s="10"/>
      <c r="M62" s="10">
        <v>81.846153846153811</v>
      </c>
      <c r="N62" s="10"/>
      <c r="O62" s="10"/>
      <c r="P62" s="10">
        <v>18.153846153846189</v>
      </c>
      <c r="Q62" s="10"/>
      <c r="R62" s="10"/>
      <c r="S62" s="10"/>
      <c r="T62" s="10"/>
      <c r="U62" s="10"/>
      <c r="V62" s="10">
        <v>100</v>
      </c>
    </row>
    <row xmlns:x14ac="http://schemas.microsoft.com/office/spreadsheetml/2009/9/ac" r="63" s="187" customFormat="true" ht="12" x14ac:dyDescent="0.2">
      <c r="A63" s="185" t="s">
        <v>159</v>
      </c>
      <c r="B63" s="10">
        <v>2018</v>
      </c>
      <c r="C63" s="186" t="s">
        <v>1</v>
      </c>
      <c r="D63" s="10">
        <v>9803198.1066802982</v>
      </c>
      <c r="E63" s="10"/>
      <c r="F63" s="10">
        <v>94.594761447702624</v>
      </c>
      <c r="G63" s="10"/>
      <c r="H63" s="10"/>
      <c r="I63" s="10">
        <v>5.4052385522973756</v>
      </c>
      <c r="J63" s="10">
        <v>94.594761447702624</v>
      </c>
      <c r="K63" s="10"/>
      <c r="L63" s="10"/>
      <c r="M63" s="10">
        <v>81.307692307692378</v>
      </c>
      <c r="N63" s="10"/>
      <c r="O63" s="10"/>
      <c r="P63" s="10">
        <v>18.692307692307619</v>
      </c>
      <c r="Q63" s="10"/>
      <c r="R63" s="10"/>
      <c r="S63" s="10"/>
      <c r="T63" s="10"/>
      <c r="U63" s="10"/>
      <c r="V63" s="10">
        <v>100</v>
      </c>
    </row>
    <row xmlns:x14ac="http://schemas.microsoft.com/office/spreadsheetml/2009/9/ac" r="64" s="187" customFormat="true" ht="12" x14ac:dyDescent="0.2">
      <c r="A64" s="185" t="s">
        <v>159</v>
      </c>
      <c r="B64" s="10">
        <v>2019</v>
      </c>
      <c r="C64" s="186" t="s">
        <v>1</v>
      </c>
      <c r="D64" s="10">
        <v>9852734.4035833739</v>
      </c>
      <c r="E64" s="10"/>
      <c r="F64" s="10">
        <v>94.545755442814269</v>
      </c>
      <c r="G64" s="10"/>
      <c r="H64" s="10"/>
      <c r="I64" s="10">
        <v>5.4542445571857314</v>
      </c>
      <c r="J64" s="10">
        <v>94.545755442814269</v>
      </c>
      <c r="K64" s="10"/>
      <c r="L64" s="10"/>
      <c r="M64" s="10">
        <v>80.769230769230717</v>
      </c>
      <c r="N64" s="10"/>
      <c r="O64" s="10"/>
      <c r="P64" s="10">
        <v>19.23076923076928</v>
      </c>
      <c r="Q64" s="10"/>
      <c r="R64" s="10"/>
      <c r="S64" s="10"/>
      <c r="T64" s="10"/>
      <c r="U64" s="10"/>
      <c r="V64" s="10">
        <v>100</v>
      </c>
    </row>
    <row xmlns:x14ac="http://schemas.microsoft.com/office/spreadsheetml/2009/9/ac" r="65" s="187" customFormat="true" ht="12" x14ac:dyDescent="0.2">
      <c r="A65" s="185" t="s">
        <v>159</v>
      </c>
      <c r="B65" s="10">
        <v>2020</v>
      </c>
      <c r="C65" s="186" t="s">
        <v>1</v>
      </c>
      <c r="D65" s="10">
        <v>9893612.1199257653</v>
      </c>
      <c r="E65" s="10"/>
      <c r="F65" s="10">
        <v>94.496749437925914</v>
      </c>
      <c r="G65" s="10"/>
      <c r="H65" s="10"/>
      <c r="I65" s="10">
        <v>5.5032505620740864</v>
      </c>
      <c r="J65" s="10">
        <v>94.496749437925914</v>
      </c>
      <c r="K65" s="10"/>
      <c r="L65" s="10"/>
      <c r="M65" s="10">
        <v>80.230769230769283</v>
      </c>
      <c r="N65" s="10"/>
      <c r="O65" s="10"/>
      <c r="P65" s="10">
        <v>19.76923076923072</v>
      </c>
      <c r="Q65" s="10"/>
      <c r="R65" s="10"/>
      <c r="S65" s="10"/>
      <c r="T65" s="10"/>
      <c r="U65" s="10"/>
      <c r="V65" s="10">
        <v>100</v>
      </c>
    </row>
    <row xmlns:x14ac="http://schemas.microsoft.com/office/spreadsheetml/2009/9/ac" r="66" s="187" customFormat="true" ht="12" x14ac:dyDescent="0.2">
      <c r="A66" s="185" t="s">
        <v>159</v>
      </c>
      <c r="B66" s="10">
        <v>2021</v>
      </c>
      <c r="C66" s="186" t="s">
        <v>1</v>
      </c>
      <c r="D66" s="10">
        <v>9915483.1300370023</v>
      </c>
      <c r="E66" s="10"/>
      <c r="F66" s="10">
        <v>94.447743433037544</v>
      </c>
      <c r="G66" s="10"/>
      <c r="H66" s="10"/>
      <c r="I66" s="10">
        <v>5.5522565669624564</v>
      </c>
      <c r="J66" s="10">
        <v>94.447743433037544</v>
      </c>
      <c r="K66" s="10"/>
      <c r="L66" s="10"/>
      <c r="M66" s="10">
        <v>79.692307692307622</v>
      </c>
      <c r="N66" s="10"/>
      <c r="O66" s="10"/>
      <c r="P66" s="10">
        <v>20.307692307692381</v>
      </c>
      <c r="Q66" s="10"/>
      <c r="R66" s="10"/>
      <c r="S66" s="10"/>
      <c r="T66" s="10"/>
      <c r="U66" s="10"/>
      <c r="V66" s="10">
        <v>100</v>
      </c>
    </row>
    <row xmlns:x14ac="http://schemas.microsoft.com/office/spreadsheetml/2009/9/ac" r="67" s="187" customFormat="true" ht="12" x14ac:dyDescent="0.2">
      <c r="A67" s="185" t="s">
        <v>159</v>
      </c>
      <c r="B67" s="10">
        <v>2022</v>
      </c>
      <c r="C67" s="186" t="s">
        <v>1</v>
      </c>
      <c r="D67" s="10">
        <v>9904532.5133024603</v>
      </c>
      <c r="E67" s="10"/>
      <c r="F67" s="10">
        <v>94.447743433037544</v>
      </c>
      <c r="G67" s="10"/>
      <c r="H67" s="10"/>
      <c r="I67" s="10">
        <v>5.5522565669624564</v>
      </c>
      <c r="J67" s="10">
        <v>94.447743433037544</v>
      </c>
      <c r="K67" s="10"/>
      <c r="L67" s="10"/>
      <c r="M67" s="10">
        <v>79.692307692307622</v>
      </c>
      <c r="N67" s="10"/>
      <c r="O67" s="10"/>
      <c r="P67" s="10">
        <v>20.307692307692381</v>
      </c>
      <c r="Q67" s="10"/>
      <c r="R67" s="10"/>
      <c r="S67" s="10"/>
      <c r="T67" s="10"/>
      <c r="U67" s="10"/>
      <c r="V67" s="10">
        <v>100</v>
      </c>
    </row>
    <row xmlns:x14ac="http://schemas.microsoft.com/office/spreadsheetml/2009/9/ac" r="68" s="187" customFormat="true" ht="12" x14ac:dyDescent="0.2">
      <c r="A68" s="185" t="s">
        <v>159</v>
      </c>
      <c r="B68" s="10">
        <v>2023</v>
      </c>
      <c r="C68" s="186" t="s">
        <v>1</v>
      </c>
      <c r="D68" s="10">
        <v>9878672.6757202148</v>
      </c>
      <c r="E68" s="10"/>
      <c r="F68" s="10">
        <v>94.447743433037544</v>
      </c>
      <c r="G68" s="10"/>
      <c r="H68" s="10"/>
      <c r="I68" s="10">
        <v>5.5522565669624564</v>
      </c>
      <c r="J68" s="10">
        <v>94.447743433037544</v>
      </c>
      <c r="K68" s="10"/>
      <c r="L68" s="10"/>
      <c r="M68" s="10">
        <v>79.692307692307622</v>
      </c>
      <c r="N68" s="10"/>
      <c r="O68" s="10"/>
      <c r="P68" s="10">
        <v>20.307692307692381</v>
      </c>
      <c r="Q68" s="10"/>
      <c r="R68" s="10"/>
      <c r="S68" s="10"/>
      <c r="T68" s="10"/>
      <c r="U68" s="10"/>
      <c r="V68" s="10">
        <v>100</v>
      </c>
    </row>
    <row xmlns:x14ac="http://schemas.microsoft.com/office/spreadsheetml/2009/9/ac" r="69" s="187" customFormat="true" ht="12" x14ac:dyDescent="0.2">
      <c r="A69" s="185" t="s">
        <v>159</v>
      </c>
      <c r="B69" s="10">
        <v>2024</v>
      </c>
      <c r="C69" s="18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7" customFormat="true" ht="12" x14ac:dyDescent="0.2">
      <c r="A70" s="185" t="s">
        <v>159</v>
      </c>
      <c r="B70" s="10">
        <v>2025</v>
      </c>
      <c r="C70" s="18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7" customFormat="true" ht="12" x14ac:dyDescent="0.2">
      <c r="A71" s="185" t="s">
        <v>159</v>
      </c>
      <c r="B71" s="10">
        <v>2026</v>
      </c>
      <c r="C71" s="18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7" customFormat="true" ht="12" x14ac:dyDescent="0.2">
      <c r="A72" s="185" t="s">
        <v>159</v>
      </c>
      <c r="B72" s="10">
        <v>2027</v>
      </c>
      <c r="C72" s="18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7" customFormat="true" ht="12" x14ac:dyDescent="0.2">
      <c r="A73" s="185" t="s">
        <v>159</v>
      </c>
      <c r="B73" s="10">
        <v>2028</v>
      </c>
      <c r="C73" s="18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7" customFormat="true" ht="12" x14ac:dyDescent="0.2">
      <c r="A74" s="185" t="s">
        <v>159</v>
      </c>
      <c r="B74" s="10">
        <v>2029</v>
      </c>
      <c r="C74" s="18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7" customFormat="true" ht="12" x14ac:dyDescent="0.2">
      <c r="A75" s="185" t="s">
        <v>159</v>
      </c>
      <c r="B75" s="10">
        <v>2030</v>
      </c>
      <c r="C75" s="18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7" customFormat="true" ht="12" x14ac:dyDescent="0.2">
      <c r="A76" s="185" t="s">
        <v>159</v>
      </c>
      <c r="B76" s="10">
        <v>2000</v>
      </c>
      <c r="C76" s="186" t="s">
        <v>2</v>
      </c>
      <c r="D76" s="10">
        <v>1116557.4151794431</v>
      </c>
      <c r="E76" s="10"/>
      <c r="F76" s="10">
        <v>57.218609124241077</v>
      </c>
      <c r="G76" s="10"/>
      <c r="H76" s="10"/>
      <c r="I76" s="10">
        <v>42.781390875758923</v>
      </c>
      <c r="J76" s="10">
        <v>57.218609124241077</v>
      </c>
      <c r="K76" s="10"/>
      <c r="L76" s="10"/>
      <c r="M76" s="10"/>
      <c r="N76" s="10"/>
      <c r="O76" s="10"/>
      <c r="P76" s="10">
        <v>100</v>
      </c>
      <c r="Q76" s="10"/>
      <c r="R76" s="10"/>
      <c r="S76" s="10"/>
      <c r="T76" s="10"/>
      <c r="U76" s="10"/>
      <c r="V76" s="10">
        <v>100</v>
      </c>
    </row>
    <row xmlns:x14ac="http://schemas.microsoft.com/office/spreadsheetml/2009/9/ac" r="77" s="187" customFormat="true" ht="12" x14ac:dyDescent="0.2">
      <c r="A77" s="185" t="s">
        <v>159</v>
      </c>
      <c r="B77" s="10">
        <v>2001</v>
      </c>
      <c r="C77" s="186" t="s">
        <v>2</v>
      </c>
      <c r="D77" s="10">
        <v>1101540.940330124</v>
      </c>
      <c r="E77" s="10"/>
      <c r="F77" s="10">
        <v>57.218609124241077</v>
      </c>
      <c r="G77" s="10"/>
      <c r="H77" s="10"/>
      <c r="I77" s="10">
        <v>42.781390875758923</v>
      </c>
      <c r="J77" s="10">
        <v>57.218609124241077</v>
      </c>
      <c r="K77" s="10"/>
      <c r="L77" s="10"/>
      <c r="M77" s="10"/>
      <c r="N77" s="10"/>
      <c r="O77" s="10"/>
      <c r="P77" s="10">
        <v>100</v>
      </c>
      <c r="Q77" s="10"/>
      <c r="R77" s="10"/>
      <c r="S77" s="10"/>
      <c r="T77" s="10"/>
      <c r="U77" s="10"/>
      <c r="V77" s="10">
        <v>100</v>
      </c>
    </row>
    <row xmlns:x14ac="http://schemas.microsoft.com/office/spreadsheetml/2009/9/ac" r="78" s="187" customFormat="true" ht="12" x14ac:dyDescent="0.2">
      <c r="A78" s="185" t="s">
        <v>159</v>
      </c>
      <c r="B78" s="10">
        <v>2002</v>
      </c>
      <c r="C78" s="186" t="s">
        <v>2</v>
      </c>
      <c r="D78" s="10">
        <v>1087045.1204292299</v>
      </c>
      <c r="E78" s="10"/>
      <c r="F78" s="10">
        <v>57.218609124241077</v>
      </c>
      <c r="G78" s="10"/>
      <c r="H78" s="10"/>
      <c r="I78" s="10">
        <v>42.781390875758923</v>
      </c>
      <c r="J78" s="10">
        <v>57.218609124241077</v>
      </c>
      <c r="K78" s="10"/>
      <c r="L78" s="10"/>
      <c r="M78" s="10"/>
      <c r="N78" s="10"/>
      <c r="O78" s="10"/>
      <c r="P78" s="10">
        <v>100</v>
      </c>
      <c r="Q78" s="10"/>
      <c r="R78" s="10"/>
      <c r="S78" s="10"/>
      <c r="T78" s="10"/>
      <c r="U78" s="10"/>
      <c r="V78" s="10">
        <v>100</v>
      </c>
    </row>
    <row xmlns:x14ac="http://schemas.microsoft.com/office/spreadsheetml/2009/9/ac" r="79" s="187" customFormat="true" ht="12" x14ac:dyDescent="0.2">
      <c r="A79" s="185" t="s">
        <v>159</v>
      </c>
      <c r="B79" s="10">
        <v>2003</v>
      </c>
      <c r="C79" s="186" t="s">
        <v>2</v>
      </c>
      <c r="D79" s="10">
        <v>1073394.8967893219</v>
      </c>
      <c r="E79" s="10"/>
      <c r="F79" s="10">
        <v>57.218609124241077</v>
      </c>
      <c r="G79" s="10"/>
      <c r="H79" s="10"/>
      <c r="I79" s="10">
        <v>42.781390875758923</v>
      </c>
      <c r="J79" s="10">
        <v>57.218609124241077</v>
      </c>
      <c r="K79" s="10"/>
      <c r="L79" s="10"/>
      <c r="M79" s="10"/>
      <c r="N79" s="10"/>
      <c r="O79" s="10"/>
      <c r="P79" s="10">
        <v>100</v>
      </c>
      <c r="Q79" s="10"/>
      <c r="R79" s="10"/>
      <c r="S79" s="10"/>
      <c r="T79" s="10"/>
      <c r="U79" s="10"/>
      <c r="V79" s="10">
        <v>100</v>
      </c>
    </row>
    <row xmlns:x14ac="http://schemas.microsoft.com/office/spreadsheetml/2009/9/ac" r="80" s="187" customFormat="true" ht="12" x14ac:dyDescent="0.2">
      <c r="A80" s="185" t="s">
        <v>159</v>
      </c>
      <c r="B80" s="10">
        <v>2004</v>
      </c>
      <c r="C80" s="186" t="s">
        <v>2</v>
      </c>
      <c r="D80" s="10">
        <v>1059234.1720420839</v>
      </c>
      <c r="E80" s="10"/>
      <c r="F80" s="10">
        <v>57.218609124241077</v>
      </c>
      <c r="G80" s="10"/>
      <c r="H80" s="10"/>
      <c r="I80" s="10">
        <v>42.781390875758923</v>
      </c>
      <c r="J80" s="10">
        <v>57.218609124241077</v>
      </c>
      <c r="K80" s="10"/>
      <c r="L80" s="10"/>
      <c r="M80" s="10"/>
      <c r="N80" s="10"/>
      <c r="O80" s="10"/>
      <c r="P80" s="10">
        <v>100</v>
      </c>
      <c r="Q80" s="10"/>
      <c r="R80" s="10"/>
      <c r="S80" s="10"/>
      <c r="T80" s="10"/>
      <c r="U80" s="10"/>
      <c r="V80" s="10">
        <v>100</v>
      </c>
    </row>
    <row xmlns:x14ac="http://schemas.microsoft.com/office/spreadsheetml/2009/9/ac" r="81" s="187" customFormat="true" ht="12" x14ac:dyDescent="0.2">
      <c r="A81" s="185" t="s">
        <v>159</v>
      </c>
      <c r="B81" s="10">
        <v>2005</v>
      </c>
      <c r="C81" s="186" t="s">
        <v>2</v>
      </c>
      <c r="D81" s="10">
        <v>1044233.296476059</v>
      </c>
      <c r="E81" s="10"/>
      <c r="F81" s="10">
        <v>58.129380296928503</v>
      </c>
      <c r="G81" s="10"/>
      <c r="H81" s="10"/>
      <c r="I81" s="10">
        <v>41.870619703071497</v>
      </c>
      <c r="J81" s="10">
        <v>58.129380296928503</v>
      </c>
      <c r="K81" s="10"/>
      <c r="L81" s="10"/>
      <c r="M81" s="10"/>
      <c r="N81" s="10"/>
      <c r="O81" s="10"/>
      <c r="P81" s="10">
        <v>100</v>
      </c>
      <c r="Q81" s="10"/>
      <c r="R81" s="10"/>
      <c r="S81" s="10"/>
      <c r="T81" s="10"/>
      <c r="U81" s="10"/>
      <c r="V81" s="10">
        <v>100</v>
      </c>
    </row>
    <row xmlns:x14ac="http://schemas.microsoft.com/office/spreadsheetml/2009/9/ac" r="82" s="187" customFormat="true" ht="12" x14ac:dyDescent="0.2">
      <c r="A82" s="185" t="s">
        <v>159</v>
      </c>
      <c r="B82" s="10">
        <v>2006</v>
      </c>
      <c r="C82" s="186" t="s">
        <v>2</v>
      </c>
      <c r="D82" s="10">
        <v>1028763.8463609311</v>
      </c>
      <c r="E82" s="10"/>
      <c r="F82" s="10">
        <v>59.040151469615687</v>
      </c>
      <c r="G82" s="10"/>
      <c r="H82" s="10"/>
      <c r="I82" s="10">
        <v>40.959848530384313</v>
      </c>
      <c r="J82" s="10">
        <v>59.040151469615687</v>
      </c>
      <c r="K82" s="10"/>
      <c r="L82" s="10"/>
      <c r="M82" s="10"/>
      <c r="N82" s="10"/>
      <c r="O82" s="10"/>
      <c r="P82" s="10">
        <v>100</v>
      </c>
      <c r="Q82" s="10"/>
      <c r="R82" s="10"/>
      <c r="S82" s="10"/>
      <c r="T82" s="10"/>
      <c r="U82" s="10"/>
      <c r="V82" s="10">
        <v>100</v>
      </c>
    </row>
    <row xmlns:x14ac="http://schemas.microsoft.com/office/spreadsheetml/2009/9/ac" r="83" s="187" customFormat="true" ht="12" x14ac:dyDescent="0.2">
      <c r="A83" s="185" t="s">
        <v>159</v>
      </c>
      <c r="B83" s="10">
        <v>2007</v>
      </c>
      <c r="C83" s="186" t="s">
        <v>2</v>
      </c>
      <c r="D83" s="10">
        <v>1012671.159469299</v>
      </c>
      <c r="E83" s="10"/>
      <c r="F83" s="10">
        <v>59.950922642303112</v>
      </c>
      <c r="G83" s="10"/>
      <c r="H83" s="10"/>
      <c r="I83" s="10">
        <v>40.049077357696888</v>
      </c>
      <c r="J83" s="10">
        <v>59.950922642303112</v>
      </c>
      <c r="K83" s="10"/>
      <c r="L83" s="10"/>
      <c r="M83" s="10"/>
      <c r="N83" s="10"/>
      <c r="O83" s="10"/>
      <c r="P83" s="10">
        <v>100</v>
      </c>
      <c r="Q83" s="10"/>
      <c r="R83" s="10"/>
      <c r="S83" s="10"/>
      <c r="T83" s="10"/>
      <c r="U83" s="10"/>
      <c r="V83" s="10">
        <v>100</v>
      </c>
    </row>
    <row xmlns:x14ac="http://schemas.microsoft.com/office/spreadsheetml/2009/9/ac" r="84" s="187" customFormat="true" ht="12" x14ac:dyDescent="0.2">
      <c r="A84" s="185" t="s">
        <v>159</v>
      </c>
      <c r="B84" s="10">
        <v>2008</v>
      </c>
      <c r="C84" s="186" t="s">
        <v>2</v>
      </c>
      <c r="D84" s="10">
        <v>996584.19616180426</v>
      </c>
      <c r="E84" s="10"/>
      <c r="F84" s="10">
        <v>60.861693814990531</v>
      </c>
      <c r="G84" s="10"/>
      <c r="H84" s="10"/>
      <c r="I84" s="10">
        <v>39.138306185009469</v>
      </c>
      <c r="J84" s="10">
        <v>60.861693814990531</v>
      </c>
      <c r="K84" s="10"/>
      <c r="L84" s="10"/>
      <c r="M84" s="10"/>
      <c r="N84" s="10"/>
      <c r="O84" s="10"/>
      <c r="P84" s="10">
        <v>100</v>
      </c>
      <c r="Q84" s="10"/>
      <c r="R84" s="10"/>
      <c r="S84" s="10"/>
      <c r="T84" s="10"/>
      <c r="U84" s="10"/>
      <c r="V84" s="10">
        <v>100</v>
      </c>
    </row>
    <row xmlns:x14ac="http://schemas.microsoft.com/office/spreadsheetml/2009/9/ac" r="85" s="187" customFormat="true" ht="12" x14ac:dyDescent="0.2">
      <c r="A85" s="185" t="s">
        <v>159</v>
      </c>
      <c r="B85" s="10">
        <v>2009</v>
      </c>
      <c r="C85" s="186" t="s">
        <v>2</v>
      </c>
      <c r="D85" s="10">
        <v>980342.13390167232</v>
      </c>
      <c r="E85" s="10"/>
      <c r="F85" s="10">
        <v>61.772464987677949</v>
      </c>
      <c r="G85" s="10"/>
      <c r="H85" s="10"/>
      <c r="I85" s="10">
        <v>38.227535012322051</v>
      </c>
      <c r="J85" s="10">
        <v>61.772464987677949</v>
      </c>
      <c r="K85" s="10"/>
      <c r="L85" s="10"/>
      <c r="M85" s="10">
        <v>68</v>
      </c>
      <c r="N85" s="10"/>
      <c r="O85" s="10"/>
      <c r="P85" s="10">
        <v>32</v>
      </c>
      <c r="Q85" s="10"/>
      <c r="R85" s="10"/>
      <c r="S85" s="10"/>
      <c r="T85" s="10"/>
      <c r="U85" s="10"/>
      <c r="V85" s="10">
        <v>100</v>
      </c>
    </row>
    <row xmlns:x14ac="http://schemas.microsoft.com/office/spreadsheetml/2009/9/ac" r="86" s="187" customFormat="true" ht="12" x14ac:dyDescent="0.2">
      <c r="A86" s="185" t="s">
        <v>159</v>
      </c>
      <c r="B86" s="10">
        <v>2010</v>
      </c>
      <c r="C86" s="186" t="s">
        <v>2</v>
      </c>
      <c r="D86" s="10">
        <v>964043.12825927732</v>
      </c>
      <c r="E86" s="10"/>
      <c r="F86" s="10">
        <v>62.683236160365368</v>
      </c>
      <c r="G86" s="10"/>
      <c r="H86" s="10"/>
      <c r="I86" s="10">
        <v>37.316763839634632</v>
      </c>
      <c r="J86" s="10">
        <v>62.683236160365368</v>
      </c>
      <c r="K86" s="10"/>
      <c r="L86" s="10"/>
      <c r="M86" s="10">
        <v>68</v>
      </c>
      <c r="N86" s="10"/>
      <c r="O86" s="10"/>
      <c r="P86" s="10">
        <v>32</v>
      </c>
      <c r="Q86" s="10"/>
      <c r="R86" s="10"/>
      <c r="S86" s="10"/>
      <c r="T86" s="10"/>
      <c r="U86" s="10"/>
      <c r="V86" s="10">
        <v>100</v>
      </c>
    </row>
    <row xmlns:x14ac="http://schemas.microsoft.com/office/spreadsheetml/2009/9/ac" r="87" s="187" customFormat="true" ht="12" x14ac:dyDescent="0.2">
      <c r="A87" s="185" t="s">
        <v>159</v>
      </c>
      <c r="B87" s="10">
        <v>2011</v>
      </c>
      <c r="C87" s="186" t="s">
        <v>2</v>
      </c>
      <c r="D87" s="10">
        <v>949080.82862274174</v>
      </c>
      <c r="E87" s="10"/>
      <c r="F87" s="10">
        <v>63.594007333052787</v>
      </c>
      <c r="G87" s="10"/>
      <c r="H87" s="10"/>
      <c r="I87" s="10">
        <v>36.405992666947213</v>
      </c>
      <c r="J87" s="10">
        <v>63.594007333052787</v>
      </c>
      <c r="K87" s="10"/>
      <c r="L87" s="10"/>
      <c r="M87" s="10">
        <v>68</v>
      </c>
      <c r="N87" s="10"/>
      <c r="O87" s="10"/>
      <c r="P87" s="10">
        <v>32</v>
      </c>
      <c r="Q87" s="10"/>
      <c r="R87" s="10"/>
      <c r="S87" s="10"/>
      <c r="T87" s="10"/>
      <c r="U87" s="10"/>
      <c r="V87" s="10">
        <v>100</v>
      </c>
    </row>
    <row xmlns:x14ac="http://schemas.microsoft.com/office/spreadsheetml/2009/9/ac" r="88" s="187" customFormat="true" ht="12" x14ac:dyDescent="0.2">
      <c r="A88" s="185" t="s">
        <v>159</v>
      </c>
      <c r="B88" s="10">
        <v>2012</v>
      </c>
      <c r="C88" s="186" t="s">
        <v>2</v>
      </c>
      <c r="D88" s="10">
        <v>934623.46404083248</v>
      </c>
      <c r="E88" s="10"/>
      <c r="F88" s="10">
        <v>64.504778505739978</v>
      </c>
      <c r="G88" s="10"/>
      <c r="H88" s="10"/>
      <c r="I88" s="10">
        <v>35.495221494260022</v>
      </c>
      <c r="J88" s="10">
        <v>64.504778505739978</v>
      </c>
      <c r="K88" s="10"/>
      <c r="L88" s="10"/>
      <c r="M88" s="10">
        <v>68</v>
      </c>
      <c r="N88" s="10"/>
      <c r="O88" s="10"/>
      <c r="P88" s="10">
        <v>32</v>
      </c>
      <c r="Q88" s="10"/>
      <c r="R88" s="10"/>
      <c r="S88" s="10"/>
      <c r="T88" s="10"/>
      <c r="U88" s="10"/>
      <c r="V88" s="10">
        <v>100</v>
      </c>
    </row>
    <row xmlns:x14ac="http://schemas.microsoft.com/office/spreadsheetml/2009/9/ac" r="89" s="187" customFormat="true" ht="12" x14ac:dyDescent="0.2">
      <c r="A89" s="185" t="s">
        <v>159</v>
      </c>
      <c r="B89" s="10">
        <v>2013</v>
      </c>
      <c r="C89" s="186" t="s">
        <v>2</v>
      </c>
      <c r="D89" s="10">
        <v>920891.47491394053</v>
      </c>
      <c r="E89" s="10"/>
      <c r="F89" s="10">
        <v>65.415549678427396</v>
      </c>
      <c r="G89" s="10"/>
      <c r="H89" s="10"/>
      <c r="I89" s="10">
        <v>34.584450321572596</v>
      </c>
      <c r="J89" s="10">
        <v>65.415549678427396</v>
      </c>
      <c r="K89" s="10"/>
      <c r="L89" s="10"/>
      <c r="M89" s="10">
        <v>68</v>
      </c>
      <c r="N89" s="10"/>
      <c r="O89" s="10"/>
      <c r="P89" s="10">
        <v>32</v>
      </c>
      <c r="Q89" s="10"/>
      <c r="R89" s="10"/>
      <c r="S89" s="10"/>
      <c r="T89" s="10"/>
      <c r="U89" s="10"/>
      <c r="V89" s="10">
        <v>100</v>
      </c>
    </row>
    <row xmlns:x14ac="http://schemas.microsoft.com/office/spreadsheetml/2009/9/ac" r="90" s="187" customFormat="true" ht="12" x14ac:dyDescent="0.2">
      <c r="A90" s="185" t="s">
        <v>159</v>
      </c>
      <c r="B90" s="10">
        <v>2014</v>
      </c>
      <c r="C90" s="186" t="s">
        <v>2</v>
      </c>
      <c r="D90" s="10">
        <v>908350.21247039794</v>
      </c>
      <c r="E90" s="10"/>
      <c r="F90" s="10">
        <v>66.326320851114815</v>
      </c>
      <c r="G90" s="10"/>
      <c r="H90" s="10"/>
      <c r="I90" s="10">
        <v>33.673679148885178</v>
      </c>
      <c r="J90" s="10">
        <v>66.326320851114815</v>
      </c>
      <c r="K90" s="10"/>
      <c r="L90" s="10"/>
      <c r="M90" s="10">
        <v>68</v>
      </c>
      <c r="N90" s="10"/>
      <c r="O90" s="10"/>
      <c r="P90" s="10">
        <v>32</v>
      </c>
      <c r="Q90" s="10"/>
      <c r="R90" s="10"/>
      <c r="S90" s="10"/>
      <c r="T90" s="10"/>
      <c r="U90" s="10"/>
      <c r="V90" s="10">
        <v>100</v>
      </c>
    </row>
    <row xmlns:x14ac="http://schemas.microsoft.com/office/spreadsheetml/2009/9/ac" r="91" s="187" customFormat="true" ht="12" x14ac:dyDescent="0.2">
      <c r="A91" s="185" t="s">
        <v>159</v>
      </c>
      <c r="B91" s="10">
        <v>2015</v>
      </c>
      <c r="C91" s="186" t="s">
        <v>2</v>
      </c>
      <c r="D91" s="10">
        <v>897152.26528800966</v>
      </c>
      <c r="E91" s="10"/>
      <c r="F91" s="10">
        <v>67.237092023802234</v>
      </c>
      <c r="G91" s="10"/>
      <c r="H91" s="10"/>
      <c r="I91" s="10">
        <v>32.762907976197774</v>
      </c>
      <c r="J91" s="10">
        <v>67.237092023802234</v>
      </c>
      <c r="K91" s="10"/>
      <c r="L91" s="10"/>
      <c r="M91" s="10">
        <v>68</v>
      </c>
      <c r="N91" s="10"/>
      <c r="O91" s="10"/>
      <c r="P91" s="10">
        <v>32</v>
      </c>
      <c r="Q91" s="10"/>
      <c r="R91" s="10"/>
      <c r="S91" s="10"/>
      <c r="T91" s="10"/>
      <c r="U91" s="10"/>
      <c r="V91" s="10">
        <v>100</v>
      </c>
    </row>
    <row xmlns:x14ac="http://schemas.microsoft.com/office/spreadsheetml/2009/9/ac" r="92" s="187" customFormat="true" ht="12" x14ac:dyDescent="0.2">
      <c r="A92" s="185" t="s">
        <v>159</v>
      </c>
      <c r="B92" s="10">
        <v>2016</v>
      </c>
      <c r="C92" s="186" t="s">
        <v>2</v>
      </c>
      <c r="D92" s="10">
        <v>887089.15613616945</v>
      </c>
      <c r="E92" s="10"/>
      <c r="F92" s="10">
        <v>68.147863196489652</v>
      </c>
      <c r="G92" s="10"/>
      <c r="H92" s="10"/>
      <c r="I92" s="10">
        <v>31.852136803510351</v>
      </c>
      <c r="J92" s="10">
        <v>68.147863196489652</v>
      </c>
      <c r="K92" s="10"/>
      <c r="L92" s="10"/>
      <c r="M92" s="10">
        <v>68</v>
      </c>
      <c r="N92" s="10"/>
      <c r="O92" s="10"/>
      <c r="P92" s="10">
        <v>32</v>
      </c>
      <c r="Q92" s="10"/>
      <c r="R92" s="10"/>
      <c r="S92" s="10"/>
      <c r="T92" s="10"/>
      <c r="U92" s="10"/>
      <c r="V92" s="10">
        <v>100</v>
      </c>
    </row>
    <row xmlns:x14ac="http://schemas.microsoft.com/office/spreadsheetml/2009/9/ac" r="93" s="187" customFormat="true" ht="12" x14ac:dyDescent="0.2">
      <c r="A93" s="185" t="s">
        <v>159</v>
      </c>
      <c r="B93" s="10">
        <v>2017</v>
      </c>
      <c r="C93" s="186" t="s">
        <v>2</v>
      </c>
      <c r="D93" s="10">
        <v>877462.19025230408</v>
      </c>
      <c r="E93" s="10"/>
      <c r="F93" s="10">
        <v>69.058634369177071</v>
      </c>
      <c r="G93" s="10"/>
      <c r="H93" s="10"/>
      <c r="I93" s="10">
        <v>30.941365630822929</v>
      </c>
      <c r="J93" s="10">
        <v>69.058634369177071</v>
      </c>
      <c r="K93" s="10"/>
      <c r="L93" s="10"/>
      <c r="M93" s="10">
        <v>68</v>
      </c>
      <c r="N93" s="10"/>
      <c r="O93" s="10"/>
      <c r="P93" s="10">
        <v>32</v>
      </c>
      <c r="Q93" s="10"/>
      <c r="R93" s="10"/>
      <c r="S93" s="10"/>
      <c r="T93" s="10"/>
      <c r="U93" s="10"/>
      <c r="V93" s="10">
        <v>100</v>
      </c>
    </row>
    <row xmlns:x14ac="http://schemas.microsoft.com/office/spreadsheetml/2009/9/ac" r="94" s="187" customFormat="true" ht="12" x14ac:dyDescent="0.2">
      <c r="A94" s="185" t="s">
        <v>159</v>
      </c>
      <c r="B94" s="10">
        <v>2018</v>
      </c>
      <c r="C94" s="186" t="s">
        <v>2</v>
      </c>
      <c r="D94" s="10">
        <v>867529.89331970213</v>
      </c>
      <c r="E94" s="10"/>
      <c r="F94" s="10">
        <v>69.969405541864489</v>
      </c>
      <c r="G94" s="10"/>
      <c r="H94" s="10"/>
      <c r="I94" s="10">
        <v>30.030594458135511</v>
      </c>
      <c r="J94" s="10">
        <v>69.969405541864489</v>
      </c>
      <c r="K94" s="10"/>
      <c r="L94" s="10"/>
      <c r="M94" s="10"/>
      <c r="N94" s="10"/>
      <c r="O94" s="10"/>
      <c r="P94" s="10">
        <v>100</v>
      </c>
      <c r="Q94" s="10"/>
      <c r="R94" s="10"/>
      <c r="S94" s="10"/>
      <c r="T94" s="10"/>
      <c r="U94" s="10"/>
      <c r="V94" s="10">
        <v>100</v>
      </c>
    </row>
    <row xmlns:x14ac="http://schemas.microsoft.com/office/spreadsheetml/2009/9/ac" r="95" s="187" customFormat="true" ht="12" x14ac:dyDescent="0.2">
      <c r="A95" s="185" t="s">
        <v>159</v>
      </c>
      <c r="B95" s="10">
        <v>2019</v>
      </c>
      <c r="C95" s="186" t="s">
        <v>2</v>
      </c>
      <c r="D95" s="10">
        <v>857807.59641662589</v>
      </c>
      <c r="E95" s="10"/>
      <c r="F95" s="10">
        <v>70.880176714551681</v>
      </c>
      <c r="G95" s="10"/>
      <c r="H95" s="10"/>
      <c r="I95" s="10">
        <v>29.119823285448319</v>
      </c>
      <c r="J95" s="10">
        <v>70.880176714551681</v>
      </c>
      <c r="K95" s="10"/>
      <c r="L95" s="10"/>
      <c r="M95" s="10"/>
      <c r="N95" s="10"/>
      <c r="O95" s="10"/>
      <c r="P95" s="10">
        <v>100</v>
      </c>
      <c r="Q95" s="10"/>
      <c r="R95" s="10"/>
      <c r="S95" s="10"/>
      <c r="T95" s="10"/>
      <c r="U95" s="10"/>
      <c r="V95" s="10">
        <v>100</v>
      </c>
    </row>
    <row xmlns:x14ac="http://schemas.microsoft.com/office/spreadsheetml/2009/9/ac" r="96" s="187" customFormat="true" ht="12" x14ac:dyDescent="0.2">
      <c r="A96" s="185" t="s">
        <v>159</v>
      </c>
      <c r="B96" s="10">
        <v>2020</v>
      </c>
      <c r="C96" s="186" t="s">
        <v>2</v>
      </c>
      <c r="D96" s="10">
        <v>847354.8800742341</v>
      </c>
      <c r="E96" s="10"/>
      <c r="F96" s="10">
        <v>71.790947887239099</v>
      </c>
      <c r="G96" s="10"/>
      <c r="H96" s="10"/>
      <c r="I96" s="10">
        <v>28.209052112760901</v>
      </c>
      <c r="J96" s="10">
        <v>71.790947887239099</v>
      </c>
      <c r="K96" s="10"/>
      <c r="L96" s="10"/>
      <c r="M96" s="10"/>
      <c r="N96" s="10"/>
      <c r="O96" s="10"/>
      <c r="P96" s="10">
        <v>100</v>
      </c>
      <c r="Q96" s="10"/>
      <c r="R96" s="10"/>
      <c r="S96" s="10"/>
      <c r="T96" s="10"/>
      <c r="U96" s="10"/>
      <c r="V96" s="10">
        <v>100</v>
      </c>
    </row>
    <row xmlns:x14ac="http://schemas.microsoft.com/office/spreadsheetml/2009/9/ac" r="97" s="187" customFormat="true" ht="12" x14ac:dyDescent="0.2">
      <c r="A97" s="185" t="s">
        <v>159</v>
      </c>
      <c r="B97" s="10">
        <v>2021</v>
      </c>
      <c r="C97" s="186" t="s">
        <v>2</v>
      </c>
      <c r="D97" s="10">
        <v>835455.8699629975</v>
      </c>
      <c r="E97" s="10"/>
      <c r="F97" s="10">
        <v>72.701719059926518</v>
      </c>
      <c r="G97" s="10"/>
      <c r="H97" s="10"/>
      <c r="I97" s="10">
        <v>27.298280940073479</v>
      </c>
      <c r="J97" s="10">
        <v>72.701719059926518</v>
      </c>
      <c r="K97" s="10"/>
      <c r="L97" s="10"/>
      <c r="M97" s="10"/>
      <c r="N97" s="10"/>
      <c r="O97" s="10"/>
      <c r="P97" s="10">
        <v>100</v>
      </c>
      <c r="Q97" s="10"/>
      <c r="R97" s="10"/>
      <c r="S97" s="10"/>
      <c r="T97" s="10"/>
      <c r="U97" s="10"/>
      <c r="V97" s="10">
        <v>100</v>
      </c>
    </row>
    <row xmlns:x14ac="http://schemas.microsoft.com/office/spreadsheetml/2009/9/ac" r="98" s="187" customFormat="true" ht="12" x14ac:dyDescent="0.2">
      <c r="A98" s="185" t="s">
        <v>159</v>
      </c>
      <c r="B98" s="10">
        <v>2022</v>
      </c>
      <c r="C98" s="186" t="s">
        <v>2</v>
      </c>
      <c r="D98" s="10">
        <v>820810.48669754027</v>
      </c>
      <c r="E98" s="10"/>
      <c r="F98" s="10">
        <v>72.701719059926518</v>
      </c>
      <c r="G98" s="10"/>
      <c r="H98" s="10"/>
      <c r="I98" s="10">
        <v>27.298280940073479</v>
      </c>
      <c r="J98" s="10">
        <v>72.701719059926518</v>
      </c>
      <c r="K98" s="10"/>
      <c r="L98" s="10"/>
      <c r="M98" s="10"/>
      <c r="N98" s="10"/>
      <c r="O98" s="10"/>
      <c r="P98" s="10">
        <v>100</v>
      </c>
      <c r="Q98" s="10"/>
      <c r="R98" s="10"/>
      <c r="S98" s="10"/>
      <c r="T98" s="10"/>
      <c r="U98" s="10"/>
      <c r="V98" s="10">
        <v>100</v>
      </c>
    </row>
    <row xmlns:x14ac="http://schemas.microsoft.com/office/spreadsheetml/2009/9/ac" r="99" s="187" customFormat="true" ht="12" x14ac:dyDescent="0.2">
      <c r="A99" s="185" t="s">
        <v>159</v>
      </c>
      <c r="B99" s="10">
        <v>2023</v>
      </c>
      <c r="C99" s="186" t="s">
        <v>2</v>
      </c>
      <c r="D99" s="10">
        <v>805247.32427978516</v>
      </c>
      <c r="E99" s="10"/>
      <c r="F99" s="10">
        <v>72.701719059926518</v>
      </c>
      <c r="G99" s="10"/>
      <c r="H99" s="10"/>
      <c r="I99" s="10">
        <v>27.298280940073479</v>
      </c>
      <c r="J99" s="10">
        <v>72.701719059926518</v>
      </c>
      <c r="K99" s="10"/>
      <c r="L99" s="10"/>
      <c r="M99" s="10"/>
      <c r="N99" s="10"/>
      <c r="O99" s="10"/>
      <c r="P99" s="10">
        <v>100</v>
      </c>
      <c r="Q99" s="10"/>
      <c r="R99" s="10"/>
      <c r="S99" s="10"/>
      <c r="T99" s="10"/>
      <c r="U99" s="10"/>
      <c r="V99" s="10">
        <v>100</v>
      </c>
    </row>
    <row xmlns:x14ac="http://schemas.microsoft.com/office/spreadsheetml/2009/9/ac" r="100" s="187" customFormat="true" ht="12" x14ac:dyDescent="0.2">
      <c r="A100" s="185" t="s">
        <v>159</v>
      </c>
      <c r="B100" s="10">
        <v>2024</v>
      </c>
      <c r="C100" s="18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7" customFormat="true" ht="12" x14ac:dyDescent="0.2">
      <c r="A101" s="185" t="s">
        <v>159</v>
      </c>
      <c r="B101" s="10">
        <v>2025</v>
      </c>
      <c r="C101" s="18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7" customFormat="true" ht="12" x14ac:dyDescent="0.2">
      <c r="A102" s="185" t="s">
        <v>159</v>
      </c>
      <c r="B102" s="10">
        <v>2026</v>
      </c>
      <c r="C102" s="18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7" customFormat="true" ht="12" x14ac:dyDescent="0.2">
      <c r="A103" s="185" t="s">
        <v>159</v>
      </c>
      <c r="B103" s="10">
        <v>2027</v>
      </c>
      <c r="C103" s="18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7" customFormat="true" ht="12" x14ac:dyDescent="0.2">
      <c r="A104" s="185" t="s">
        <v>159</v>
      </c>
      <c r="B104" s="10">
        <v>2028</v>
      </c>
      <c r="C104" s="18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7" customFormat="true" ht="12" x14ac:dyDescent="0.2">
      <c r="A105" s="185" t="s">
        <v>159</v>
      </c>
      <c r="B105" s="10">
        <v>2029</v>
      </c>
      <c r="C105" s="18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7" customFormat="true" ht="12" x14ac:dyDescent="0.2">
      <c r="A106" s="185" t="s">
        <v>159</v>
      </c>
      <c r="B106" s="10">
        <v>2030</v>
      </c>
      <c r="C106" s="18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7" customFormat="true" ht="12" x14ac:dyDescent="0.2">
      <c r="A107" s="185" t="s">
        <v>159</v>
      </c>
      <c r="B107" s="10">
        <v>2000</v>
      </c>
      <c r="C107" s="186" t="s">
        <v>16</v>
      </c>
      <c r="D107" s="10">
        <v>2141149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7" customFormat="true" ht="12" x14ac:dyDescent="0.2">
      <c r="A108" s="185" t="s">
        <v>159</v>
      </c>
      <c r="B108" s="10">
        <v>2001</v>
      </c>
      <c r="C108" s="186" t="s">
        <v>16</v>
      </c>
      <c r="D108" s="10">
        <v>2120407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7" customFormat="true" ht="12" x14ac:dyDescent="0.2">
      <c r="A109" s="185" t="s">
        <v>159</v>
      </c>
      <c r="B109" s="10">
        <v>2002</v>
      </c>
      <c r="C109" s="186" t="s">
        <v>16</v>
      </c>
      <c r="D109" s="10">
        <v>2104719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7" customFormat="true" ht="12" x14ac:dyDescent="0.2">
      <c r="A110" s="185" t="s">
        <v>159</v>
      </c>
      <c r="B110" s="10">
        <v>2003</v>
      </c>
      <c r="C110" s="188" t="s">
        <v>16</v>
      </c>
      <c r="D110" s="10">
        <v>2103486</v>
      </c>
      <c r="E110" s="10"/>
      <c r="F110" s="10"/>
      <c r="G110" s="10"/>
      <c r="H110" s="10"/>
      <c r="I110" s="10"/>
      <c r="J110" s="10">
        <v>100</v>
      </c>
      <c r="K110" s="10"/>
      <c r="L110" s="10"/>
      <c r="M110" s="10"/>
      <c r="N110" s="10"/>
      <c r="O110" s="10"/>
      <c r="P110" s="10">
        <v>100</v>
      </c>
      <c r="Q110" s="10"/>
      <c r="R110" s="10"/>
      <c r="S110" s="10"/>
      <c r="T110" s="10"/>
      <c r="U110" s="10"/>
      <c r="V110" s="10">
        <v>100</v>
      </c>
      <c r="W110" s="189"/>
      <c r="X110" s="189"/>
      <c r="Y110" s="189"/>
      <c r="Z110" s="189"/>
      <c r="AA110" s="189"/>
      <c r="AB110" s="189"/>
      <c r="AC110" s="189"/>
      <c r="AD110" s="189"/>
      <c r="AE110" s="189"/>
    </row>
    <row xmlns:x14ac="http://schemas.microsoft.com/office/spreadsheetml/2009/9/ac" r="111" s="187" customFormat="true" ht="12" x14ac:dyDescent="0.2">
      <c r="A111" s="185" t="s">
        <v>159</v>
      </c>
      <c r="B111" s="10">
        <v>2004</v>
      </c>
      <c r="C111" s="188" t="s">
        <v>16</v>
      </c>
      <c r="D111" s="10">
        <v>2106709</v>
      </c>
      <c r="E111" s="10"/>
      <c r="F111" s="10"/>
      <c r="G111" s="10"/>
      <c r="H111" s="10"/>
      <c r="I111" s="10"/>
      <c r="J111" s="10">
        <v>100</v>
      </c>
      <c r="K111" s="10"/>
      <c r="L111" s="10"/>
      <c r="M111" s="10"/>
      <c r="N111" s="10"/>
      <c r="O111" s="10"/>
      <c r="P111" s="10">
        <v>100</v>
      </c>
      <c r="Q111" s="10"/>
      <c r="R111" s="10"/>
      <c r="S111" s="10"/>
      <c r="T111" s="10"/>
      <c r="U111" s="10"/>
      <c r="V111" s="10">
        <v>100</v>
      </c>
      <c r="W111" s="189"/>
      <c r="X111" s="189"/>
      <c r="Y111" s="189"/>
      <c r="Z111" s="189"/>
      <c r="AA111" s="189"/>
      <c r="AB111" s="189"/>
      <c r="AC111" s="189"/>
      <c r="AD111" s="189"/>
      <c r="AE111" s="189"/>
    </row>
    <row xmlns:x14ac="http://schemas.microsoft.com/office/spreadsheetml/2009/9/ac" r="112" s="187" customFormat="true" ht="12" x14ac:dyDescent="0.2">
      <c r="A112" s="185" t="s">
        <v>159</v>
      </c>
      <c r="B112" s="10">
        <v>2005</v>
      </c>
      <c r="C112" s="188" t="s">
        <v>16</v>
      </c>
      <c r="D112" s="10">
        <v>2104020</v>
      </c>
      <c r="E112" s="10"/>
      <c r="F112" s="10"/>
      <c r="G112" s="10"/>
      <c r="H112" s="10"/>
      <c r="I112" s="10"/>
      <c r="J112" s="10">
        <v>100</v>
      </c>
      <c r="K112" s="10"/>
      <c r="L112" s="10"/>
      <c r="M112" s="10"/>
      <c r="N112" s="10"/>
      <c r="O112" s="10"/>
      <c r="P112" s="10">
        <v>100</v>
      </c>
      <c r="Q112" s="10"/>
      <c r="R112" s="10"/>
      <c r="S112" s="10"/>
      <c r="T112" s="10"/>
      <c r="U112" s="10"/>
      <c r="V112" s="10">
        <v>100</v>
      </c>
      <c r="W112" s="189"/>
      <c r="X112" s="189"/>
      <c r="Y112" s="189"/>
      <c r="Z112" s="189"/>
      <c r="AA112" s="189"/>
      <c r="AB112" s="189"/>
      <c r="AC112" s="189"/>
      <c r="AD112" s="189"/>
      <c r="AE112" s="189"/>
    </row>
    <row xmlns:x14ac="http://schemas.microsoft.com/office/spreadsheetml/2009/9/ac" r="113" s="187" customFormat="true" ht="12" x14ac:dyDescent="0.2">
      <c r="A113" s="185" t="s">
        <v>159</v>
      </c>
      <c r="B113" s="10">
        <v>2006</v>
      </c>
      <c r="C113" s="188" t="s">
        <v>16</v>
      </c>
      <c r="D113" s="10">
        <v>2094429</v>
      </c>
      <c r="E113" s="10"/>
      <c r="F113" s="10"/>
      <c r="G113" s="10"/>
      <c r="H113" s="10"/>
      <c r="I113" s="10"/>
      <c r="J113" s="10">
        <v>100</v>
      </c>
      <c r="K113" s="10"/>
      <c r="L113" s="10"/>
      <c r="M113" s="10"/>
      <c r="N113" s="10"/>
      <c r="O113" s="10"/>
      <c r="P113" s="10">
        <v>100</v>
      </c>
      <c r="Q113" s="10"/>
      <c r="R113" s="10"/>
      <c r="S113" s="10"/>
      <c r="T113" s="10"/>
      <c r="U113" s="10"/>
      <c r="V113" s="10">
        <v>100</v>
      </c>
      <c r="W113" s="189"/>
      <c r="X113" s="189"/>
      <c r="Y113" s="189"/>
      <c r="Z113" s="189"/>
      <c r="AA113" s="189"/>
      <c r="AB113" s="189"/>
      <c r="AC113" s="189"/>
      <c r="AD113" s="189"/>
      <c r="AE113" s="189"/>
    </row>
    <row xmlns:x14ac="http://schemas.microsoft.com/office/spreadsheetml/2009/9/ac" r="114" s="187" customFormat="true" ht="12" x14ac:dyDescent="0.2">
      <c r="A114" s="185" t="s">
        <v>159</v>
      </c>
      <c r="B114" s="10">
        <v>2007</v>
      </c>
      <c r="C114" s="188" t="s">
        <v>16</v>
      </c>
      <c r="D114" s="10">
        <v>2084061</v>
      </c>
      <c r="E114" s="10"/>
      <c r="F114" s="10"/>
      <c r="G114" s="10"/>
      <c r="H114" s="10"/>
      <c r="I114" s="10"/>
      <c r="J114" s="10">
        <v>100</v>
      </c>
      <c r="K114" s="10"/>
      <c r="L114" s="10"/>
      <c r="M114" s="10"/>
      <c r="N114" s="10"/>
      <c r="O114" s="10"/>
      <c r="P114" s="10">
        <v>100</v>
      </c>
      <c r="Q114" s="10"/>
      <c r="R114" s="10"/>
      <c r="S114" s="10"/>
      <c r="T114" s="10"/>
      <c r="U114" s="10"/>
      <c r="V114" s="10">
        <v>100</v>
      </c>
      <c r="W114" s="189"/>
      <c r="X114" s="189"/>
      <c r="Y114" s="189"/>
      <c r="Z114" s="189"/>
      <c r="AA114" s="189"/>
      <c r="AB114" s="189"/>
      <c r="AC114" s="189"/>
      <c r="AD114" s="189"/>
      <c r="AE114" s="189"/>
    </row>
    <row xmlns:x14ac="http://schemas.microsoft.com/office/spreadsheetml/2009/9/ac" r="115" s="187" customFormat="true" ht="12" x14ac:dyDescent="0.2">
      <c r="A115" s="185" t="s">
        <v>159</v>
      </c>
      <c r="B115" s="10">
        <v>2008</v>
      </c>
      <c r="C115" s="188" t="s">
        <v>16</v>
      </c>
      <c r="D115" s="10">
        <v>2083513</v>
      </c>
      <c r="E115" s="10"/>
      <c r="F115" s="10"/>
      <c r="G115" s="10"/>
      <c r="H115" s="10"/>
      <c r="I115" s="10"/>
      <c r="J115" s="10">
        <v>100</v>
      </c>
      <c r="K115" s="10"/>
      <c r="L115" s="10"/>
      <c r="M115" s="10"/>
      <c r="N115" s="10"/>
      <c r="O115" s="10"/>
      <c r="P115" s="10">
        <v>100</v>
      </c>
      <c r="Q115" s="10"/>
      <c r="R115" s="10"/>
      <c r="S115" s="10"/>
      <c r="T115" s="10"/>
      <c r="U115" s="10"/>
      <c r="V115" s="10">
        <v>100</v>
      </c>
      <c r="W115" s="189"/>
      <c r="X115" s="189"/>
      <c r="Y115" s="189"/>
      <c r="Z115" s="189"/>
      <c r="AA115" s="189"/>
      <c r="AB115" s="189"/>
      <c r="AC115" s="189"/>
      <c r="AD115" s="189"/>
      <c r="AE115" s="189"/>
    </row>
    <row xmlns:x14ac="http://schemas.microsoft.com/office/spreadsheetml/2009/9/ac" r="116" s="187" customFormat="true" ht="12" x14ac:dyDescent="0.2">
      <c r="A116" s="185" t="s">
        <v>159</v>
      </c>
      <c r="B116" s="10">
        <v>2009</v>
      </c>
      <c r="C116" s="190" t="s">
        <v>16</v>
      </c>
      <c r="D116" s="10">
        <v>2091513</v>
      </c>
      <c r="E116" s="10"/>
      <c r="F116" s="10"/>
      <c r="G116" s="10"/>
      <c r="H116" s="10"/>
      <c r="I116" s="10"/>
      <c r="J116" s="10">
        <v>100</v>
      </c>
      <c r="K116" s="10"/>
      <c r="L116" s="10"/>
      <c r="M116" s="10"/>
      <c r="N116" s="10"/>
      <c r="O116" s="10"/>
      <c r="P116" s="10">
        <v>100</v>
      </c>
      <c r="Q116" s="10"/>
      <c r="R116" s="10"/>
      <c r="S116" s="10"/>
      <c r="T116" s="10"/>
      <c r="U116" s="10"/>
      <c r="V116" s="10">
        <v>100</v>
      </c>
      <c r="W116" s="190"/>
      <c r="X116" s="190"/>
      <c r="Y116" s="190"/>
      <c r="Z116" s="190"/>
      <c r="AA116" s="190"/>
      <c r="AB116" s="190"/>
      <c r="AC116" s="190"/>
    </row>
    <row xmlns:x14ac="http://schemas.microsoft.com/office/spreadsheetml/2009/9/ac" r="117" s="187" customFormat="true" ht="12" x14ac:dyDescent="0.2">
      <c r="A117" s="185" t="s">
        <v>159</v>
      </c>
      <c r="B117" s="10">
        <v>2010</v>
      </c>
      <c r="C117" s="190" t="s">
        <v>16</v>
      </c>
      <c r="D117" s="10">
        <v>2104870</v>
      </c>
      <c r="E117" s="10"/>
      <c r="F117" s="10"/>
      <c r="G117" s="10"/>
      <c r="H117" s="10"/>
      <c r="I117" s="10"/>
      <c r="J117" s="10">
        <v>100</v>
      </c>
      <c r="K117" s="10"/>
      <c r="L117" s="10"/>
      <c r="M117" s="10"/>
      <c r="N117" s="10"/>
      <c r="O117" s="10"/>
      <c r="P117" s="10">
        <v>100</v>
      </c>
      <c r="Q117" s="10"/>
      <c r="R117" s="10"/>
      <c r="S117" s="10"/>
      <c r="T117" s="10"/>
      <c r="U117" s="10"/>
      <c r="V117" s="10">
        <v>100</v>
      </c>
      <c r="W117" s="190"/>
      <c r="X117" s="190"/>
      <c r="Y117" s="190"/>
      <c r="Z117" s="190"/>
      <c r="AA117" s="190"/>
      <c r="AB117" s="190"/>
      <c r="AC117" s="190"/>
    </row>
    <row xmlns:x14ac="http://schemas.microsoft.com/office/spreadsheetml/2009/9/ac" r="118" s="187" customFormat="true" ht="12" x14ac:dyDescent="0.2">
      <c r="A118" s="185" t="s">
        <v>159</v>
      </c>
      <c r="B118" s="10">
        <v>2011</v>
      </c>
      <c r="C118" s="190" t="s">
        <v>16</v>
      </c>
      <c r="D118" s="10">
        <v>2114797</v>
      </c>
      <c r="E118" s="10"/>
      <c r="F118" s="10"/>
      <c r="G118" s="10"/>
      <c r="H118" s="10"/>
      <c r="I118" s="10"/>
      <c r="J118" s="10">
        <v>100</v>
      </c>
      <c r="K118" s="10"/>
      <c r="L118" s="10"/>
      <c r="M118" s="10"/>
      <c r="N118" s="10"/>
      <c r="O118" s="10"/>
      <c r="P118" s="10">
        <v>100</v>
      </c>
      <c r="Q118" s="10"/>
      <c r="R118" s="10"/>
      <c r="S118" s="10"/>
      <c r="T118" s="10"/>
      <c r="U118" s="10"/>
      <c r="V118" s="10">
        <v>100</v>
      </c>
      <c r="W118" s="190"/>
      <c r="X118" s="190"/>
      <c r="Y118" s="190"/>
      <c r="Z118" s="190"/>
      <c r="AA118" s="190"/>
      <c r="AB118" s="190"/>
      <c r="AC118" s="190"/>
      <c r="AD118" s="190"/>
    </row>
    <row xmlns:x14ac="http://schemas.microsoft.com/office/spreadsheetml/2009/9/ac" r="119" s="187" customFormat="true" ht="12" x14ac:dyDescent="0.2">
      <c r="A119" s="185" t="s">
        <v>159</v>
      </c>
      <c r="B119" s="10">
        <v>2012</v>
      </c>
      <c r="C119" s="190" t="s">
        <v>16</v>
      </c>
      <c r="D119" s="10">
        <v>2116828</v>
      </c>
      <c r="E119" s="10"/>
      <c r="F119" s="10"/>
      <c r="G119" s="10"/>
      <c r="H119" s="10"/>
      <c r="I119" s="10"/>
      <c r="J119" s="10">
        <v>100</v>
      </c>
      <c r="K119" s="10"/>
      <c r="L119" s="10"/>
      <c r="M119" s="10"/>
      <c r="N119" s="10"/>
      <c r="O119" s="10"/>
      <c r="P119" s="10">
        <v>100</v>
      </c>
      <c r="Q119" s="10"/>
      <c r="R119" s="10"/>
      <c r="S119" s="10"/>
      <c r="T119" s="10"/>
      <c r="U119" s="10"/>
      <c r="V119" s="10">
        <v>100</v>
      </c>
      <c r="W119" s="190"/>
      <c r="X119" s="190"/>
      <c r="Y119" s="190"/>
      <c r="Z119" s="190"/>
      <c r="AA119" s="190"/>
      <c r="AB119" s="190"/>
      <c r="AC119" s="190"/>
      <c r="AD119" s="190"/>
    </row>
    <row xmlns:x14ac="http://schemas.microsoft.com/office/spreadsheetml/2009/9/ac" r="120" s="187" customFormat="true" ht="12" x14ac:dyDescent="0.2">
      <c r="A120" s="185" t="s">
        <v>159</v>
      </c>
      <c r="B120" s="10">
        <v>2013</v>
      </c>
      <c r="C120" s="190" t="s">
        <v>16</v>
      </c>
      <c r="D120" s="10">
        <v>2126443</v>
      </c>
      <c r="E120" s="10"/>
      <c r="F120" s="10"/>
      <c r="G120" s="10"/>
      <c r="H120" s="10"/>
      <c r="I120" s="10"/>
      <c r="J120" s="10">
        <v>100</v>
      </c>
      <c r="K120" s="10"/>
      <c r="L120" s="10"/>
      <c r="M120" s="10"/>
      <c r="N120" s="10"/>
      <c r="O120" s="10"/>
      <c r="P120" s="10">
        <v>100</v>
      </c>
      <c r="Q120" s="10"/>
      <c r="R120" s="10"/>
      <c r="S120" s="10"/>
      <c r="T120" s="10"/>
      <c r="U120" s="10"/>
      <c r="V120" s="10">
        <v>100</v>
      </c>
      <c r="W120" s="190"/>
      <c r="X120" s="190"/>
      <c r="Y120" s="190"/>
      <c r="Z120" s="190"/>
      <c r="AA120" s="190"/>
      <c r="AB120" s="190"/>
      <c r="AC120" s="190"/>
      <c r="AD120" s="190"/>
    </row>
    <row xmlns:x14ac="http://schemas.microsoft.com/office/spreadsheetml/2009/9/ac" r="121" s="187" customFormat="true" ht="12" x14ac:dyDescent="0.2">
      <c r="A121" s="185" t="s">
        <v>159</v>
      </c>
      <c r="B121" s="10">
        <v>2014</v>
      </c>
      <c r="C121" s="190" t="s">
        <v>16</v>
      </c>
      <c r="D121" s="10">
        <v>2144395</v>
      </c>
      <c r="E121" s="10"/>
      <c r="F121" s="10"/>
      <c r="G121" s="10"/>
      <c r="H121" s="10"/>
      <c r="I121" s="10"/>
      <c r="J121" s="10">
        <v>100</v>
      </c>
      <c r="K121" s="10"/>
      <c r="L121" s="10"/>
      <c r="M121" s="10"/>
      <c r="N121" s="10"/>
      <c r="O121" s="10"/>
      <c r="P121" s="10">
        <v>100</v>
      </c>
      <c r="Q121" s="10"/>
      <c r="R121" s="10"/>
      <c r="S121" s="10"/>
      <c r="T121" s="10"/>
      <c r="U121" s="10"/>
      <c r="V121" s="10">
        <v>100</v>
      </c>
      <c r="W121" s="190"/>
      <c r="X121" s="190"/>
      <c r="Y121" s="190"/>
      <c r="Z121" s="190"/>
      <c r="AA121" s="190"/>
      <c r="AB121" s="190"/>
      <c r="AC121" s="190"/>
      <c r="AD121" s="190"/>
    </row>
    <row xmlns:x14ac="http://schemas.microsoft.com/office/spreadsheetml/2009/9/ac" r="122" s="187" customFormat="true" ht="12" x14ac:dyDescent="0.2">
      <c r="A122" s="185" t="s">
        <v>159</v>
      </c>
      <c r="B122" s="10">
        <v>2015</v>
      </c>
      <c r="C122" s="190" t="s">
        <v>16</v>
      </c>
      <c r="D122" s="10">
        <v>2167644</v>
      </c>
      <c r="E122" s="10"/>
      <c r="F122" s="10">
        <v>84</v>
      </c>
      <c r="G122" s="10"/>
      <c r="H122" s="10"/>
      <c r="I122" s="10">
        <v>16</v>
      </c>
      <c r="J122" s="10">
        <v>84</v>
      </c>
      <c r="K122" s="10"/>
      <c r="L122" s="10"/>
      <c r="M122" s="10"/>
      <c r="N122" s="10"/>
      <c r="O122" s="10"/>
      <c r="P122" s="10">
        <v>100</v>
      </c>
      <c r="Q122" s="10"/>
      <c r="R122" s="10"/>
      <c r="S122" s="10"/>
      <c r="T122" s="10"/>
      <c r="U122" s="10"/>
      <c r="V122" s="10">
        <v>100</v>
      </c>
      <c r="W122" s="190"/>
      <c r="X122" s="190"/>
      <c r="Y122" s="190"/>
      <c r="Z122" s="190"/>
      <c r="AA122" s="190"/>
      <c r="AB122" s="190"/>
      <c r="AC122" s="190"/>
      <c r="AD122" s="190"/>
    </row>
    <row xmlns:x14ac="http://schemas.microsoft.com/office/spreadsheetml/2009/9/ac" r="123" s="187" customFormat="true" ht="12" x14ac:dyDescent="0.2">
      <c r="A123" s="185" t="s">
        <v>159</v>
      </c>
      <c r="B123" s="10">
        <v>2016</v>
      </c>
      <c r="C123" s="190" t="s">
        <v>16</v>
      </c>
      <c r="D123" s="10">
        <v>2186378</v>
      </c>
      <c r="E123" s="10"/>
      <c r="F123" s="10">
        <v>84</v>
      </c>
      <c r="G123" s="10"/>
      <c r="H123" s="10"/>
      <c r="I123" s="10">
        <v>16</v>
      </c>
      <c r="J123" s="10">
        <v>84</v>
      </c>
      <c r="K123" s="10"/>
      <c r="L123" s="10"/>
      <c r="M123" s="10"/>
      <c r="N123" s="10"/>
      <c r="O123" s="10"/>
      <c r="P123" s="10">
        <v>100</v>
      </c>
      <c r="Q123" s="10"/>
      <c r="R123" s="10"/>
      <c r="S123" s="10"/>
      <c r="T123" s="10"/>
      <c r="U123" s="10"/>
      <c r="V123" s="10">
        <v>100</v>
      </c>
      <c r="W123" s="190"/>
      <c r="X123" s="190"/>
      <c r="Y123" s="190"/>
      <c r="Z123" s="190"/>
      <c r="AA123" s="190"/>
      <c r="AB123" s="190"/>
      <c r="AC123" s="190"/>
      <c r="AD123" s="190"/>
    </row>
    <row xmlns:x14ac="http://schemas.microsoft.com/office/spreadsheetml/2009/9/ac" r="124" s="187" customFormat="true" ht="12" x14ac:dyDescent="0.2">
      <c r="A124" s="185" t="s">
        <v>159</v>
      </c>
      <c r="B124" s="10">
        <v>2017</v>
      </c>
      <c r="C124" s="190" t="s">
        <v>16</v>
      </c>
      <c r="D124" s="10">
        <v>2200341</v>
      </c>
      <c r="E124" s="10"/>
      <c r="F124" s="10">
        <v>84</v>
      </c>
      <c r="G124" s="10"/>
      <c r="H124" s="10"/>
      <c r="I124" s="10">
        <v>16</v>
      </c>
      <c r="J124" s="10">
        <v>84</v>
      </c>
      <c r="K124" s="10"/>
      <c r="L124" s="10"/>
      <c r="M124" s="10"/>
      <c r="N124" s="10"/>
      <c r="O124" s="10"/>
      <c r="P124" s="10">
        <v>100</v>
      </c>
      <c r="Q124" s="10"/>
      <c r="R124" s="10"/>
      <c r="S124" s="10"/>
      <c r="T124" s="10"/>
      <c r="U124" s="10"/>
      <c r="V124" s="10">
        <v>100</v>
      </c>
      <c r="W124" s="190"/>
      <c r="X124" s="190"/>
      <c r="Y124" s="190"/>
      <c r="Z124" s="190"/>
      <c r="AA124" s="190"/>
      <c r="AB124" s="190"/>
      <c r="AC124" s="190"/>
      <c r="AD124" s="190"/>
    </row>
    <row xmlns:x14ac="http://schemas.microsoft.com/office/spreadsheetml/2009/9/ac" r="125" s="187" customFormat="true" ht="12" x14ac:dyDescent="0.2">
      <c r="A125" s="185" t="s">
        <v>159</v>
      </c>
      <c r="B125" s="10">
        <v>2018</v>
      </c>
      <c r="C125" s="190" t="s">
        <v>16</v>
      </c>
      <c r="D125" s="10">
        <v>2211538</v>
      </c>
      <c r="E125" s="10"/>
      <c r="F125" s="10">
        <v>84</v>
      </c>
      <c r="G125" s="10"/>
      <c r="H125" s="10"/>
      <c r="I125" s="10">
        <v>16</v>
      </c>
      <c r="J125" s="10">
        <v>84</v>
      </c>
      <c r="K125" s="10"/>
      <c r="L125" s="10"/>
      <c r="M125" s="10"/>
      <c r="N125" s="10"/>
      <c r="O125" s="10"/>
      <c r="P125" s="10">
        <v>100</v>
      </c>
      <c r="Q125" s="10"/>
      <c r="R125" s="10"/>
      <c r="S125" s="10"/>
      <c r="T125" s="10"/>
      <c r="U125" s="10"/>
      <c r="V125" s="10">
        <v>100</v>
      </c>
      <c r="W125" s="190"/>
      <c r="X125" s="190"/>
      <c r="Y125" s="190"/>
      <c r="Z125" s="190"/>
      <c r="AA125" s="190"/>
      <c r="AB125" s="190"/>
      <c r="AC125" s="190"/>
      <c r="AD125" s="190"/>
    </row>
    <row xmlns:x14ac="http://schemas.microsoft.com/office/spreadsheetml/2009/9/ac" r="126" s="187" customFormat="true" ht="12" x14ac:dyDescent="0.2">
      <c r="A126" s="185" t="s">
        <v>159</v>
      </c>
      <c r="B126" s="10">
        <v>2019</v>
      </c>
      <c r="C126" s="190" t="s">
        <v>16</v>
      </c>
      <c r="D126" s="10">
        <v>2218976</v>
      </c>
      <c r="E126" s="10"/>
      <c r="F126" s="10">
        <v>84</v>
      </c>
      <c r="G126" s="10"/>
      <c r="H126" s="10"/>
      <c r="I126" s="10">
        <v>16</v>
      </c>
      <c r="J126" s="10">
        <v>84</v>
      </c>
      <c r="K126" s="10"/>
      <c r="L126" s="10"/>
      <c r="M126" s="10"/>
      <c r="N126" s="10"/>
      <c r="O126" s="10"/>
      <c r="P126" s="10">
        <v>100</v>
      </c>
      <c r="Q126" s="10"/>
      <c r="R126" s="10"/>
      <c r="S126" s="10"/>
      <c r="T126" s="10"/>
      <c r="U126" s="10"/>
      <c r="V126" s="10">
        <v>100</v>
      </c>
      <c r="W126" s="190"/>
      <c r="X126" s="190"/>
      <c r="Y126" s="190"/>
      <c r="Z126" s="190"/>
      <c r="AA126" s="190"/>
      <c r="AB126" s="190"/>
      <c r="AC126" s="190"/>
      <c r="AD126" s="190"/>
    </row>
    <row xmlns:x14ac="http://schemas.microsoft.com/office/spreadsheetml/2009/9/ac" r="127" s="187" customFormat="true" ht="12" x14ac:dyDescent="0.2">
      <c r="A127" s="185" t="s">
        <v>159</v>
      </c>
      <c r="B127" s="10">
        <v>2020</v>
      </c>
      <c r="C127" s="190" t="s">
        <v>16</v>
      </c>
      <c r="D127" s="10">
        <v>2207231</v>
      </c>
      <c r="E127" s="10"/>
      <c r="F127" s="10">
        <v>84</v>
      </c>
      <c r="G127" s="10"/>
      <c r="H127" s="10"/>
      <c r="I127" s="10">
        <v>16</v>
      </c>
      <c r="J127" s="10">
        <v>84</v>
      </c>
      <c r="K127" s="10"/>
      <c r="L127" s="10"/>
      <c r="M127" s="10"/>
      <c r="N127" s="10"/>
      <c r="O127" s="10"/>
      <c r="P127" s="10">
        <v>100</v>
      </c>
      <c r="Q127" s="10"/>
      <c r="R127" s="10"/>
      <c r="S127" s="10"/>
      <c r="T127" s="10"/>
      <c r="U127" s="10"/>
      <c r="V127" s="10">
        <v>100</v>
      </c>
      <c r="W127" s="190"/>
      <c r="X127" s="190"/>
      <c r="Y127" s="190"/>
      <c r="Z127" s="190"/>
      <c r="AA127" s="190"/>
      <c r="AB127" s="190"/>
      <c r="AC127" s="190"/>
      <c r="AD127" s="190"/>
    </row>
    <row xmlns:x14ac="http://schemas.microsoft.com/office/spreadsheetml/2009/9/ac" r="128" s="187" customFormat="true" ht="12" x14ac:dyDescent="0.2">
      <c r="A128" s="190" t="s">
        <v>159</v>
      </c>
      <c r="B128" s="10">
        <v>2021</v>
      </c>
      <c r="C128" s="190" t="s">
        <v>16</v>
      </c>
      <c r="D128" s="10">
        <v>2172653</v>
      </c>
      <c r="E128" s="10"/>
      <c r="F128" s="10">
        <v>84</v>
      </c>
      <c r="G128" s="10"/>
      <c r="H128" s="10"/>
      <c r="I128" s="10">
        <v>16</v>
      </c>
      <c r="J128" s="10">
        <v>84</v>
      </c>
      <c r="K128" s="10"/>
      <c r="L128" s="10"/>
      <c r="M128" s="10"/>
      <c r="N128" s="10"/>
      <c r="O128" s="10"/>
      <c r="P128" s="10">
        <v>100</v>
      </c>
      <c r="Q128" s="10"/>
      <c r="R128" s="10"/>
      <c r="S128" s="10"/>
      <c r="T128" s="10"/>
      <c r="U128" s="10"/>
      <c r="V128" s="10">
        <v>100</v>
      </c>
      <c r="W128" s="190"/>
      <c r="X128" s="190"/>
      <c r="Y128" s="190"/>
      <c r="Z128" s="190"/>
      <c r="AA128" s="190"/>
      <c r="AB128" s="190"/>
      <c r="AC128" s="190"/>
      <c r="AD128" s="190"/>
    </row>
    <row xmlns:x14ac="http://schemas.microsoft.com/office/spreadsheetml/2009/9/ac" r="129" s="187" customFormat="true" ht="12" x14ac:dyDescent="0.2">
      <c r="A129" s="190" t="s">
        <v>159</v>
      </c>
      <c r="B129" s="10">
        <v>2022</v>
      </c>
      <c r="C129" s="190" t="s">
        <v>16</v>
      </c>
      <c r="D129" s="10">
        <v>2098189</v>
      </c>
      <c r="E129" s="10"/>
      <c r="F129" s="10">
        <v>84</v>
      </c>
      <c r="G129" s="10"/>
      <c r="H129" s="10"/>
      <c r="I129" s="10">
        <v>16</v>
      </c>
      <c r="J129" s="10">
        <v>84</v>
      </c>
      <c r="K129" s="10"/>
      <c r="L129" s="10"/>
      <c r="M129" s="10"/>
      <c r="N129" s="10"/>
      <c r="O129" s="10"/>
      <c r="P129" s="10">
        <v>100</v>
      </c>
      <c r="Q129" s="10"/>
      <c r="R129" s="10"/>
      <c r="S129" s="10"/>
      <c r="T129" s="10"/>
      <c r="U129" s="10"/>
      <c r="V129" s="10">
        <v>100</v>
      </c>
      <c r="W129" s="190"/>
      <c r="X129" s="190"/>
      <c r="Y129" s="190"/>
      <c r="Z129" s="190"/>
      <c r="AA129" s="190"/>
      <c r="AB129" s="190"/>
      <c r="AC129" s="190"/>
      <c r="AD129" s="190"/>
    </row>
    <row xmlns:x14ac="http://schemas.microsoft.com/office/spreadsheetml/2009/9/ac" r="130" s="187" customFormat="true" ht="12" x14ac:dyDescent="0.2">
      <c r="A130" s="190" t="s">
        <v>159</v>
      </c>
      <c r="B130" s="10">
        <v>2023</v>
      </c>
      <c r="C130" s="190" t="s">
        <v>16</v>
      </c>
      <c r="D130" s="10">
        <v>2026570</v>
      </c>
      <c r="E130" s="10"/>
      <c r="F130" s="10">
        <v>84</v>
      </c>
      <c r="G130" s="10"/>
      <c r="H130" s="10"/>
      <c r="I130" s="10">
        <v>16</v>
      </c>
      <c r="J130" s="10">
        <v>84</v>
      </c>
      <c r="K130" s="10"/>
      <c r="L130" s="10"/>
      <c r="M130" s="10"/>
      <c r="N130" s="10"/>
      <c r="O130" s="10"/>
      <c r="P130" s="10">
        <v>100</v>
      </c>
      <c r="Q130" s="10"/>
      <c r="R130" s="10"/>
      <c r="S130" s="10"/>
      <c r="T130" s="10"/>
      <c r="U130" s="10"/>
      <c r="V130" s="10">
        <v>100</v>
      </c>
      <c r="W130" s="190"/>
      <c r="X130" s="190"/>
      <c r="Y130" s="190"/>
      <c r="Z130" s="190"/>
      <c r="AA130" s="190"/>
      <c r="AB130" s="190"/>
      <c r="AC130" s="190"/>
      <c r="AD130" s="190"/>
    </row>
    <row xmlns:x14ac="http://schemas.microsoft.com/office/spreadsheetml/2009/9/ac" r="131" s="187" customFormat="true" ht="12" x14ac:dyDescent="0.2">
      <c r="A131" s="190" t="s">
        <v>159</v>
      </c>
      <c r="B131" s="10">
        <v>2024</v>
      </c>
      <c r="C131" s="190" t="s">
        <v>16</v>
      </c>
      <c r="D131" s="10"/>
      <c r="E131" s="10"/>
      <c r="F131" s="10"/>
      <c r="G131" s="10"/>
      <c r="H131" s="10"/>
      <c r="I131" s="10"/>
      <c r="J131" s="10"/>
      <c r="K131" s="10"/>
      <c r="L131" s="10"/>
      <c r="M131" s="10"/>
      <c r="N131" s="10"/>
      <c r="O131" s="10"/>
      <c r="P131" s="10"/>
      <c r="Q131" s="10"/>
      <c r="R131" s="10"/>
      <c r="S131" s="10"/>
      <c r="T131" s="10"/>
      <c r="U131" s="10"/>
      <c r="V131" s="10"/>
      <c r="W131" s="190"/>
      <c r="X131" s="190"/>
      <c r="Y131" s="190"/>
      <c r="Z131" s="190"/>
      <c r="AA131" s="190"/>
      <c r="AB131" s="190"/>
      <c r="AC131" s="190"/>
      <c r="AD131" s="190"/>
    </row>
    <row xmlns:x14ac="http://schemas.microsoft.com/office/spreadsheetml/2009/9/ac" r="132" s="187" customFormat="true" ht="12" x14ac:dyDescent="0.2">
      <c r="A132" s="190" t="s">
        <v>159</v>
      </c>
      <c r="B132" s="10">
        <v>2025</v>
      </c>
      <c r="C132" s="190" t="s">
        <v>16</v>
      </c>
      <c r="D132" s="10"/>
      <c r="E132" s="10"/>
      <c r="F132" s="10"/>
      <c r="G132" s="10"/>
      <c r="H132" s="10"/>
      <c r="I132" s="10"/>
      <c r="J132" s="10"/>
      <c r="K132" s="10"/>
      <c r="L132" s="10"/>
      <c r="M132" s="10"/>
      <c r="N132" s="10"/>
      <c r="O132" s="10"/>
      <c r="P132" s="10"/>
      <c r="Q132" s="10"/>
      <c r="R132" s="10"/>
      <c r="S132" s="10"/>
      <c r="T132" s="10"/>
      <c r="U132" s="10"/>
      <c r="V132" s="10"/>
      <c r="W132" s="190"/>
      <c r="X132" s="190"/>
      <c r="Y132" s="190"/>
      <c r="Z132" s="190"/>
      <c r="AA132" s="190"/>
      <c r="AB132" s="190"/>
      <c r="AC132" s="190"/>
      <c r="AD132" s="190"/>
    </row>
    <row xmlns:x14ac="http://schemas.microsoft.com/office/spreadsheetml/2009/9/ac" r="133" s="187" customFormat="true" ht="12" x14ac:dyDescent="0.2">
      <c r="A133" s="190" t="s">
        <v>159</v>
      </c>
      <c r="B133" s="10">
        <v>2026</v>
      </c>
      <c r="C133" s="190" t="s">
        <v>16</v>
      </c>
      <c r="D133" s="10"/>
      <c r="E133" s="10"/>
      <c r="F133" s="10"/>
      <c r="G133" s="10"/>
      <c r="H133" s="10"/>
      <c r="I133" s="10"/>
      <c r="J133" s="10"/>
      <c r="K133" s="10"/>
      <c r="L133" s="10"/>
      <c r="M133" s="10"/>
      <c r="N133" s="10"/>
      <c r="O133" s="10"/>
      <c r="P133" s="10"/>
      <c r="Q133" s="10"/>
      <c r="R133" s="10"/>
      <c r="S133" s="10"/>
      <c r="T133" s="10"/>
      <c r="U133" s="10"/>
      <c r="V133" s="10"/>
      <c r="W133" s="190"/>
      <c r="X133" s="190"/>
      <c r="Y133" s="190"/>
      <c r="Z133" s="190"/>
      <c r="AA133" s="190"/>
      <c r="AB133" s="190"/>
      <c r="AC133" s="190"/>
      <c r="AD133" s="190"/>
    </row>
    <row xmlns:x14ac="http://schemas.microsoft.com/office/spreadsheetml/2009/9/ac" r="134" s="187" customFormat="true" ht="12" x14ac:dyDescent="0.2">
      <c r="A134" s="190" t="s">
        <v>159</v>
      </c>
      <c r="B134" s="10">
        <v>2027</v>
      </c>
      <c r="C134" s="190" t="s">
        <v>16</v>
      </c>
      <c r="D134" s="10"/>
      <c r="E134" s="10"/>
      <c r="F134" s="10"/>
      <c r="G134" s="10"/>
      <c r="H134" s="10"/>
      <c r="I134" s="10"/>
      <c r="J134" s="10"/>
      <c r="K134" s="10"/>
      <c r="L134" s="10"/>
      <c r="M134" s="10"/>
      <c r="N134" s="10"/>
      <c r="O134" s="10"/>
      <c r="P134" s="10"/>
      <c r="Q134" s="10"/>
      <c r="R134" s="10"/>
      <c r="S134" s="10"/>
      <c r="T134" s="10"/>
      <c r="U134" s="10"/>
      <c r="V134" s="10"/>
      <c r="W134" s="190"/>
      <c r="X134" s="190"/>
      <c r="Y134" s="190"/>
      <c r="Z134" s="190"/>
      <c r="AA134" s="190"/>
      <c r="AB134" s="190"/>
      <c r="AC134" s="190"/>
      <c r="AD134" s="190"/>
    </row>
    <row xmlns:x14ac="http://schemas.microsoft.com/office/spreadsheetml/2009/9/ac" r="135" s="187" customFormat="true" ht="12" x14ac:dyDescent="0.2">
      <c r="A135" s="190" t="s">
        <v>159</v>
      </c>
      <c r="B135" s="10">
        <v>2028</v>
      </c>
      <c r="C135" s="190" t="s">
        <v>16</v>
      </c>
      <c r="D135" s="10"/>
      <c r="E135" s="10"/>
      <c r="F135" s="10"/>
      <c r="G135" s="10"/>
      <c r="H135" s="10"/>
      <c r="I135" s="10"/>
      <c r="J135" s="10"/>
      <c r="K135" s="10"/>
      <c r="L135" s="10"/>
      <c r="M135" s="10"/>
      <c r="N135" s="10"/>
      <c r="O135" s="10"/>
      <c r="P135" s="10"/>
      <c r="Q135" s="10"/>
      <c r="R135" s="10"/>
      <c r="S135" s="10"/>
      <c r="T135" s="10"/>
      <c r="U135" s="10"/>
      <c r="V135" s="10"/>
      <c r="W135" s="190"/>
      <c r="X135" s="190"/>
      <c r="Y135" s="190"/>
      <c r="Z135" s="190"/>
      <c r="AA135" s="190"/>
      <c r="AB135" s="190"/>
      <c r="AC135" s="190"/>
      <c r="AD135" s="190"/>
    </row>
    <row xmlns:x14ac="http://schemas.microsoft.com/office/spreadsheetml/2009/9/ac" r="136" s="187" customFormat="true" ht="12" x14ac:dyDescent="0.2">
      <c r="A136" s="190" t="s">
        <v>159</v>
      </c>
      <c r="B136" s="10">
        <v>2029</v>
      </c>
      <c r="C136" s="190" t="s">
        <v>16</v>
      </c>
      <c r="D136" s="10"/>
      <c r="E136" s="10"/>
      <c r="F136" s="10"/>
      <c r="G136" s="10"/>
      <c r="H136" s="10"/>
      <c r="I136" s="10"/>
      <c r="J136" s="10"/>
      <c r="K136" s="10"/>
      <c r="L136" s="10"/>
      <c r="M136" s="10"/>
      <c r="N136" s="10"/>
      <c r="O136" s="10"/>
      <c r="P136" s="10"/>
      <c r="Q136" s="10"/>
      <c r="R136" s="10"/>
      <c r="S136" s="10"/>
      <c r="T136" s="10"/>
      <c r="U136" s="10"/>
      <c r="V136" s="10"/>
      <c r="W136" s="190"/>
      <c r="X136" s="190"/>
      <c r="Y136" s="190"/>
      <c r="Z136" s="190"/>
      <c r="AA136" s="190"/>
      <c r="AB136" s="190"/>
      <c r="AC136" s="190"/>
      <c r="AD136" s="190"/>
    </row>
    <row xmlns:x14ac="http://schemas.microsoft.com/office/spreadsheetml/2009/9/ac" r="137" s="187" customFormat="true" ht="12" x14ac:dyDescent="0.2">
      <c r="A137" s="190" t="s">
        <v>159</v>
      </c>
      <c r="B137" s="10">
        <v>2030</v>
      </c>
      <c r="C137" s="190" t="s">
        <v>16</v>
      </c>
      <c r="D137" s="10"/>
      <c r="E137" s="10"/>
      <c r="F137" s="10"/>
      <c r="G137" s="10"/>
      <c r="H137" s="10"/>
      <c r="I137" s="10"/>
      <c r="J137" s="10"/>
      <c r="K137" s="10"/>
      <c r="L137" s="10"/>
      <c r="M137" s="10"/>
      <c r="N137" s="10"/>
      <c r="O137" s="10"/>
      <c r="P137" s="10"/>
      <c r="Q137" s="10"/>
      <c r="R137" s="10"/>
      <c r="S137" s="10"/>
      <c r="T137" s="10"/>
      <c r="U137" s="10"/>
      <c r="V137" s="10"/>
      <c r="W137" s="190"/>
      <c r="X137" s="190"/>
      <c r="Y137" s="190"/>
      <c r="Z137" s="190"/>
      <c r="AA137" s="190"/>
      <c r="AB137" s="190"/>
      <c r="AC137" s="190"/>
      <c r="AD137" s="190"/>
    </row>
    <row xmlns:x14ac="http://schemas.microsoft.com/office/spreadsheetml/2009/9/ac" r="138" s="187" customFormat="true" ht="12" x14ac:dyDescent="0.2">
      <c r="A138" s="190" t="s">
        <v>159</v>
      </c>
      <c r="B138" s="10">
        <v>2000</v>
      </c>
      <c r="C138" s="190" t="s">
        <v>17</v>
      </c>
      <c r="D138" s="10">
        <v>4178809</v>
      </c>
      <c r="E138" s="10"/>
      <c r="F138" s="10">
        <v>80.376103657837461</v>
      </c>
      <c r="G138" s="10"/>
      <c r="H138" s="10"/>
      <c r="I138" s="10">
        <v>19.623896342162539</v>
      </c>
      <c r="J138" s="10">
        <v>80.376103657837461</v>
      </c>
      <c r="K138" s="10"/>
      <c r="L138" s="10"/>
      <c r="M138" s="10"/>
      <c r="N138" s="10"/>
      <c r="O138" s="10"/>
      <c r="P138" s="10">
        <v>100</v>
      </c>
      <c r="Q138" s="10"/>
      <c r="R138" s="10"/>
      <c r="S138" s="10"/>
      <c r="T138" s="10"/>
      <c r="U138" s="10"/>
      <c r="V138" s="10">
        <v>100</v>
      </c>
      <c r="W138" s="190"/>
      <c r="X138" s="190"/>
      <c r="Y138" s="190"/>
      <c r="Z138" s="190"/>
      <c r="AA138" s="190"/>
      <c r="AB138" s="190"/>
      <c r="AC138" s="190"/>
      <c r="AD138" s="190"/>
    </row>
    <row xmlns:x14ac="http://schemas.microsoft.com/office/spreadsheetml/2009/9/ac" r="139" s="187" customFormat="true" ht="12" x14ac:dyDescent="0.2">
      <c r="A139" s="190" t="s">
        <v>159</v>
      </c>
      <c r="B139" s="10">
        <v>2001</v>
      </c>
      <c r="C139" s="190" t="s">
        <v>17</v>
      </c>
      <c r="D139" s="10">
        <v>4220270</v>
      </c>
      <c r="E139" s="10"/>
      <c r="F139" s="10">
        <v>80.376103657837461</v>
      </c>
      <c r="G139" s="10"/>
      <c r="H139" s="10"/>
      <c r="I139" s="10">
        <v>19.623896342162539</v>
      </c>
      <c r="J139" s="10">
        <v>80.376103657837461</v>
      </c>
      <c r="K139" s="10"/>
      <c r="L139" s="10"/>
      <c r="M139" s="10"/>
      <c r="N139" s="10"/>
      <c r="O139" s="10"/>
      <c r="P139" s="10">
        <v>100</v>
      </c>
      <c r="Q139" s="10"/>
      <c r="R139" s="10"/>
      <c r="S139" s="10"/>
      <c r="T139" s="10"/>
      <c r="U139" s="10"/>
      <c r="V139" s="10">
        <v>100</v>
      </c>
      <c r="W139" s="190"/>
      <c r="X139" s="190"/>
      <c r="Y139" s="190"/>
      <c r="Z139" s="190"/>
      <c r="AA139" s="190"/>
      <c r="AB139" s="190"/>
      <c r="AC139" s="190"/>
      <c r="AD139" s="190"/>
    </row>
    <row xmlns:x14ac="http://schemas.microsoft.com/office/spreadsheetml/2009/9/ac" r="140" s="187" customFormat="true" ht="12" x14ac:dyDescent="0.2">
      <c r="A140" s="190" t="s">
        <v>159</v>
      </c>
      <c r="B140" s="10">
        <v>2002</v>
      </c>
      <c r="C140" s="190" t="s">
        <v>17</v>
      </c>
      <c r="D140" s="10">
        <v>4251313</v>
      </c>
      <c r="E140" s="10"/>
      <c r="F140" s="10">
        <v>80.376103657837461</v>
      </c>
      <c r="G140" s="10"/>
      <c r="H140" s="10"/>
      <c r="I140" s="10">
        <v>19.623896342162539</v>
      </c>
      <c r="J140" s="10">
        <v>80.376103657837461</v>
      </c>
      <c r="K140" s="10"/>
      <c r="L140" s="10"/>
      <c r="M140" s="10"/>
      <c r="N140" s="10"/>
      <c r="O140" s="10"/>
      <c r="P140" s="10">
        <v>100</v>
      </c>
      <c r="Q140" s="10"/>
      <c r="R140" s="10"/>
      <c r="S140" s="10"/>
      <c r="T140" s="10"/>
      <c r="U140" s="10"/>
      <c r="V140" s="10">
        <v>100</v>
      </c>
      <c r="W140" s="190"/>
      <c r="X140" s="190"/>
      <c r="Y140" s="190"/>
      <c r="Z140" s="190"/>
      <c r="AA140" s="190"/>
      <c r="AB140" s="190"/>
      <c r="AC140" s="190"/>
      <c r="AD140" s="190"/>
    </row>
    <row xmlns:x14ac="http://schemas.microsoft.com/office/spreadsheetml/2009/9/ac" r="141" s="187" customFormat="true" ht="12" x14ac:dyDescent="0.2">
      <c r="A141" s="190" t="s">
        <v>159</v>
      </c>
      <c r="B141" s="10">
        <v>2003</v>
      </c>
      <c r="C141" s="190" t="s">
        <v>17</v>
      </c>
      <c r="D141" s="10">
        <v>4260385</v>
      </c>
      <c r="E141" s="10"/>
      <c r="F141" s="10">
        <v>80.376103657837461</v>
      </c>
      <c r="G141" s="10"/>
      <c r="H141" s="10"/>
      <c r="I141" s="10">
        <v>19.623896342162539</v>
      </c>
      <c r="J141" s="10">
        <v>80.376103657837461</v>
      </c>
      <c r="K141" s="10"/>
      <c r="L141" s="10"/>
      <c r="M141" s="10"/>
      <c r="N141" s="10"/>
      <c r="O141" s="10"/>
      <c r="P141" s="10">
        <v>100</v>
      </c>
      <c r="Q141" s="10"/>
      <c r="R141" s="10"/>
      <c r="S141" s="10"/>
      <c r="T141" s="10"/>
      <c r="U141" s="10"/>
      <c r="V141" s="10">
        <v>100</v>
      </c>
      <c r="W141" s="190"/>
      <c r="X141" s="190"/>
      <c r="Y141" s="190"/>
      <c r="Z141" s="190"/>
      <c r="AA141" s="190"/>
      <c r="AB141" s="190"/>
      <c r="AC141" s="190"/>
      <c r="AD141" s="190"/>
    </row>
    <row xmlns:x14ac="http://schemas.microsoft.com/office/spreadsheetml/2009/9/ac" r="142" s="187" customFormat="true" ht="12" x14ac:dyDescent="0.2">
      <c r="A142" s="190" t="s">
        <v>159</v>
      </c>
      <c r="B142" s="10">
        <v>2004</v>
      </c>
      <c r="C142" s="190" t="s">
        <v>17</v>
      </c>
      <c r="D142" s="10">
        <v>4256216</v>
      </c>
      <c r="E142" s="10"/>
      <c r="F142" s="10">
        <v>80.376103657837461</v>
      </c>
      <c r="G142" s="10"/>
      <c r="H142" s="10"/>
      <c r="I142" s="10">
        <v>19.623896342162539</v>
      </c>
      <c r="J142" s="10">
        <v>80.376103657837461</v>
      </c>
      <c r="K142" s="10"/>
      <c r="L142" s="10"/>
      <c r="M142" s="10"/>
      <c r="N142" s="10"/>
      <c r="O142" s="10"/>
      <c r="P142" s="10">
        <v>100</v>
      </c>
      <c r="Q142" s="10"/>
      <c r="R142" s="10"/>
      <c r="S142" s="10"/>
      <c r="T142" s="10"/>
      <c r="U142" s="10"/>
      <c r="V142" s="10">
        <v>100</v>
      </c>
      <c r="W142" s="190"/>
      <c r="X142" s="190"/>
      <c r="Y142" s="190"/>
      <c r="Z142" s="190"/>
      <c r="AA142" s="190"/>
      <c r="AB142" s="190"/>
      <c r="AC142" s="190"/>
      <c r="AD142" s="190"/>
    </row>
    <row xmlns:x14ac="http://schemas.microsoft.com/office/spreadsheetml/2009/9/ac" r="143" s="187" customFormat="true" ht="12" x14ac:dyDescent="0.2">
      <c r="A143" s="190" t="s">
        <v>159</v>
      </c>
      <c r="B143" s="10">
        <v>2005</v>
      </c>
      <c r="C143" s="190" t="s">
        <v>17</v>
      </c>
      <c r="D143" s="10">
        <v>4246720</v>
      </c>
      <c r="E143" s="10"/>
      <c r="F143" s="10">
        <v>80.865726407522175</v>
      </c>
      <c r="G143" s="10"/>
      <c r="H143" s="10"/>
      <c r="I143" s="10">
        <v>19.134273592477829</v>
      </c>
      <c r="J143" s="10">
        <v>80.865726407522175</v>
      </c>
      <c r="K143" s="10"/>
      <c r="L143" s="10"/>
      <c r="M143" s="10"/>
      <c r="N143" s="10"/>
      <c r="O143" s="10"/>
      <c r="P143" s="10">
        <v>100</v>
      </c>
      <c r="Q143" s="10"/>
      <c r="R143" s="10"/>
      <c r="S143" s="10"/>
      <c r="T143" s="10"/>
      <c r="U143" s="10"/>
      <c r="V143" s="10">
        <v>100</v>
      </c>
      <c r="W143" s="190"/>
      <c r="X143" s="190"/>
      <c r="Y143" s="190"/>
      <c r="Z143" s="190"/>
      <c r="AA143" s="190"/>
      <c r="AB143" s="190"/>
      <c r="AC143" s="190"/>
      <c r="AD143" s="190"/>
    </row>
    <row xmlns:x14ac="http://schemas.microsoft.com/office/spreadsheetml/2009/9/ac" r="144" s="187" customFormat="true" ht="12" x14ac:dyDescent="0.2">
      <c r="A144" s="190" t="s">
        <v>159</v>
      </c>
      <c r="B144" s="10">
        <v>2006</v>
      </c>
      <c r="C144" s="190" t="s">
        <v>17</v>
      </c>
      <c r="D144" s="10">
        <v>4237004</v>
      </c>
      <c r="E144" s="10"/>
      <c r="F144" s="10">
        <v>81.355349157206774</v>
      </c>
      <c r="G144" s="10"/>
      <c r="H144" s="10"/>
      <c r="I144" s="10">
        <v>18.644650842793229</v>
      </c>
      <c r="J144" s="10">
        <v>81.355349157206774</v>
      </c>
      <c r="K144" s="10"/>
      <c r="L144" s="10"/>
      <c r="M144" s="10"/>
      <c r="N144" s="10"/>
      <c r="O144" s="10"/>
      <c r="P144" s="10">
        <v>100</v>
      </c>
      <c r="Q144" s="10"/>
      <c r="R144" s="10"/>
      <c r="S144" s="10"/>
      <c r="T144" s="10"/>
      <c r="U144" s="10"/>
      <c r="V144" s="10">
        <v>100</v>
      </c>
      <c r="W144" s="190"/>
      <c r="X144" s="190"/>
      <c r="Y144" s="190"/>
      <c r="Z144" s="190"/>
      <c r="AA144" s="190"/>
      <c r="AB144" s="190"/>
      <c r="AC144" s="190"/>
      <c r="AD144" s="190"/>
    </row>
    <row xmlns:x14ac="http://schemas.microsoft.com/office/spreadsheetml/2009/9/ac" r="145" s="187" customFormat="true" ht="12" x14ac:dyDescent="0.2">
      <c r="A145" s="190" t="s">
        <v>159</v>
      </c>
      <c r="B145" s="10">
        <v>2007</v>
      </c>
      <c r="C145" s="190" t="s">
        <v>17</v>
      </c>
      <c r="D145" s="10">
        <v>4219411</v>
      </c>
      <c r="E145" s="10"/>
      <c r="F145" s="10">
        <v>81.844971906891487</v>
      </c>
      <c r="G145" s="10"/>
      <c r="H145" s="10"/>
      <c r="I145" s="10">
        <v>18.155028093108509</v>
      </c>
      <c r="J145" s="10">
        <v>81.844971906891487</v>
      </c>
      <c r="K145" s="10"/>
      <c r="L145" s="10"/>
      <c r="M145" s="10">
        <v>75.473684210526244</v>
      </c>
      <c r="N145" s="10"/>
      <c r="O145" s="10"/>
      <c r="P145" s="10">
        <v>24.52631578947376</v>
      </c>
      <c r="Q145" s="10"/>
      <c r="R145" s="10"/>
      <c r="S145" s="10"/>
      <c r="T145" s="10"/>
      <c r="U145" s="10"/>
      <c r="V145" s="10">
        <v>100</v>
      </c>
      <c r="W145" s="190"/>
      <c r="X145" s="190"/>
      <c r="Y145" s="190"/>
      <c r="Z145" s="190"/>
      <c r="AA145" s="190"/>
      <c r="AB145" s="190"/>
      <c r="AC145" s="190"/>
      <c r="AD145" s="190"/>
    </row>
    <row xmlns:x14ac="http://schemas.microsoft.com/office/spreadsheetml/2009/9/ac" r="146" s="187" customFormat="true" ht="12" x14ac:dyDescent="0.2">
      <c r="A146" s="190" t="s">
        <v>159</v>
      </c>
      <c r="B146" s="10">
        <v>2008</v>
      </c>
      <c r="C146" s="190" t="s">
        <v>17</v>
      </c>
      <c r="D146" s="10">
        <v>4200984</v>
      </c>
      <c r="E146" s="10"/>
      <c r="F146" s="10">
        <v>82.334594656576201</v>
      </c>
      <c r="G146" s="10"/>
      <c r="H146" s="10"/>
      <c r="I146" s="10">
        <v>17.665405343423799</v>
      </c>
      <c r="J146" s="10">
        <v>82.334594656576201</v>
      </c>
      <c r="K146" s="10"/>
      <c r="L146" s="10"/>
      <c r="M146" s="10">
        <v>75.473684210526244</v>
      </c>
      <c r="N146" s="10"/>
      <c r="O146" s="10"/>
      <c r="P146" s="10">
        <v>24.52631578947376</v>
      </c>
      <c r="Q146" s="10"/>
      <c r="R146" s="10"/>
      <c r="S146" s="10"/>
      <c r="T146" s="10"/>
      <c r="U146" s="10"/>
      <c r="V146" s="10">
        <v>100</v>
      </c>
      <c r="W146" s="190"/>
      <c r="X146" s="190"/>
      <c r="Y146" s="190"/>
      <c r="Z146" s="190"/>
      <c r="AA146" s="190"/>
      <c r="AB146" s="190"/>
      <c r="AC146" s="190"/>
      <c r="AD146" s="190"/>
    </row>
    <row xmlns:x14ac="http://schemas.microsoft.com/office/spreadsheetml/2009/9/ac" r="147" s="187" customFormat="true" ht="12" x14ac:dyDescent="0.2">
      <c r="A147" s="190" t="s">
        <v>159</v>
      </c>
      <c r="B147" s="10">
        <v>2009</v>
      </c>
      <c r="C147" s="190" t="s">
        <v>17</v>
      </c>
      <c r="D147" s="10">
        <v>4190672</v>
      </c>
      <c r="E147" s="10"/>
      <c r="F147" s="10">
        <v>82.8242174062608</v>
      </c>
      <c r="G147" s="10">
        <v>82.09</v>
      </c>
      <c r="H147" s="10">
        <v>0.73421740626079668</v>
      </c>
      <c r="I147" s="10">
        <v>17.1757825937392</v>
      </c>
      <c r="J147" s="10">
        <v>0</v>
      </c>
      <c r="K147" s="10"/>
      <c r="L147" s="10"/>
      <c r="M147" s="10">
        <v>75.473684210526244</v>
      </c>
      <c r="N147" s="10"/>
      <c r="O147" s="10"/>
      <c r="P147" s="10">
        <v>24.52631578947376</v>
      </c>
      <c r="Q147" s="10"/>
      <c r="R147" s="10"/>
      <c r="S147" s="10"/>
      <c r="T147" s="10"/>
      <c r="U147" s="10"/>
      <c r="V147" s="10">
        <v>100</v>
      </c>
      <c r="W147" s="190"/>
      <c r="X147" s="190"/>
      <c r="Y147" s="190"/>
      <c r="Z147" s="190"/>
      <c r="AA147" s="190"/>
      <c r="AB147" s="190"/>
      <c r="AC147" s="190"/>
      <c r="AD147" s="190"/>
    </row>
    <row xmlns:x14ac="http://schemas.microsoft.com/office/spreadsheetml/2009/9/ac" r="148" s="187" customFormat="true" ht="12" x14ac:dyDescent="0.2">
      <c r="A148" s="190" t="s">
        <v>159</v>
      </c>
      <c r="B148" s="10">
        <v>2010</v>
      </c>
      <c r="C148" s="190" t="s">
        <v>17</v>
      </c>
      <c r="D148" s="10">
        <v>4184139</v>
      </c>
      <c r="E148" s="10"/>
      <c r="F148" s="10">
        <v>83.313840155945513</v>
      </c>
      <c r="G148" s="10">
        <v>82.09</v>
      </c>
      <c r="H148" s="10">
        <v>1.2238401559455101</v>
      </c>
      <c r="I148" s="10">
        <v>16.68615984405449</v>
      </c>
      <c r="J148" s="10">
        <v>0</v>
      </c>
      <c r="K148" s="10"/>
      <c r="L148" s="10"/>
      <c r="M148" s="10">
        <v>75.473684210526244</v>
      </c>
      <c r="N148" s="10"/>
      <c r="O148" s="10"/>
      <c r="P148" s="10">
        <v>24.52631578947376</v>
      </c>
      <c r="Q148" s="10"/>
      <c r="R148" s="10"/>
      <c r="S148" s="10"/>
      <c r="T148" s="10"/>
      <c r="U148" s="10"/>
      <c r="V148" s="10">
        <v>100</v>
      </c>
      <c r="W148" s="190"/>
      <c r="X148" s="190"/>
      <c r="Y148" s="190"/>
      <c r="Z148" s="190"/>
      <c r="AA148" s="190"/>
      <c r="AB148" s="190"/>
      <c r="AC148" s="190"/>
      <c r="AD148" s="190"/>
    </row>
    <row xmlns:x14ac="http://schemas.microsoft.com/office/spreadsheetml/2009/9/ac" r="149" s="187" customFormat="true" ht="12" x14ac:dyDescent="0.2">
      <c r="A149" s="190" t="s">
        <v>159</v>
      </c>
      <c r="B149" s="10">
        <v>2011</v>
      </c>
      <c r="C149" s="190" t="s">
        <v>17</v>
      </c>
      <c r="D149" s="10">
        <v>4181525</v>
      </c>
      <c r="E149" s="10"/>
      <c r="F149" s="10">
        <v>83.803462905630113</v>
      </c>
      <c r="G149" s="10">
        <v>82.09</v>
      </c>
      <c r="H149" s="10">
        <v>1.7134629056301089</v>
      </c>
      <c r="I149" s="10">
        <v>16.196537094369891</v>
      </c>
      <c r="J149" s="10">
        <v>0</v>
      </c>
      <c r="K149" s="10"/>
      <c r="L149" s="10"/>
      <c r="M149" s="10">
        <v>75.473684210526244</v>
      </c>
      <c r="N149" s="10"/>
      <c r="O149" s="10"/>
      <c r="P149" s="10">
        <v>24.52631578947376</v>
      </c>
      <c r="Q149" s="10"/>
      <c r="R149" s="10"/>
      <c r="S149" s="10"/>
      <c r="T149" s="10"/>
      <c r="U149" s="10"/>
      <c r="V149" s="10">
        <v>100</v>
      </c>
      <c r="W149" s="190"/>
      <c r="X149" s="190"/>
      <c r="Y149" s="190"/>
      <c r="Z149" s="190"/>
      <c r="AA149" s="190"/>
      <c r="AB149" s="190"/>
      <c r="AC149" s="190"/>
      <c r="AD149" s="190"/>
    </row>
    <row xmlns:x14ac="http://schemas.microsoft.com/office/spreadsheetml/2009/9/ac" r="150" s="187" customFormat="true" ht="12" x14ac:dyDescent="0.2">
      <c r="A150" s="190" t="s">
        <v>159</v>
      </c>
      <c r="B150" s="10">
        <v>2012</v>
      </c>
      <c r="C150" s="190" t="s">
        <v>17</v>
      </c>
      <c r="D150" s="10">
        <v>4180664</v>
      </c>
      <c r="E150" s="10"/>
      <c r="F150" s="10">
        <v>84.293085655314826</v>
      </c>
      <c r="G150" s="10">
        <v>82.09</v>
      </c>
      <c r="H150" s="10">
        <v>2.203085655314823</v>
      </c>
      <c r="I150" s="10">
        <v>15.70691434468517</v>
      </c>
      <c r="J150" s="10">
        <v>0</v>
      </c>
      <c r="K150" s="10"/>
      <c r="L150" s="10"/>
      <c r="M150" s="10">
        <v>76.236842105263122</v>
      </c>
      <c r="N150" s="10"/>
      <c r="O150" s="10"/>
      <c r="P150" s="10">
        <v>23.763157894736882</v>
      </c>
      <c r="Q150" s="10"/>
      <c r="R150" s="10"/>
      <c r="S150" s="10"/>
      <c r="T150" s="10"/>
      <c r="U150" s="10"/>
      <c r="V150" s="10">
        <v>100</v>
      </c>
      <c r="W150" s="190"/>
      <c r="X150" s="190"/>
      <c r="Y150" s="190"/>
      <c r="Z150" s="190"/>
      <c r="AA150" s="190"/>
      <c r="AB150" s="190"/>
      <c r="AC150" s="190"/>
      <c r="AD150" s="190"/>
    </row>
    <row xmlns:x14ac="http://schemas.microsoft.com/office/spreadsheetml/2009/9/ac" r="151" s="187" customFormat="true" ht="12" x14ac:dyDescent="0.2">
      <c r="A151" s="190" t="s">
        <v>159</v>
      </c>
      <c r="B151" s="10">
        <v>2013</v>
      </c>
      <c r="C151" s="190" t="s">
        <v>17</v>
      </c>
      <c r="D151" s="10">
        <v>4184417</v>
      </c>
      <c r="E151" s="10"/>
      <c r="F151" s="10">
        <v>84.782708404999539</v>
      </c>
      <c r="G151" s="10">
        <v>82.09</v>
      </c>
      <c r="H151" s="10">
        <v>2.6927084049995358</v>
      </c>
      <c r="I151" s="10">
        <v>15.217291595000461</v>
      </c>
      <c r="J151" s="10">
        <v>0</v>
      </c>
      <c r="K151" s="10"/>
      <c r="L151" s="10"/>
      <c r="M151" s="10">
        <v>76.999999999999773</v>
      </c>
      <c r="N151" s="10"/>
      <c r="O151" s="10"/>
      <c r="P151" s="10">
        <v>23.000000000000231</v>
      </c>
      <c r="Q151" s="10"/>
      <c r="R151" s="10"/>
      <c r="S151" s="10"/>
      <c r="T151" s="10"/>
      <c r="U151" s="10"/>
      <c r="V151" s="10">
        <v>100</v>
      </c>
      <c r="W151" s="190"/>
      <c r="X151" s="190"/>
      <c r="Y151" s="190"/>
      <c r="Z151" s="190"/>
      <c r="AA151" s="190"/>
      <c r="AB151" s="190"/>
      <c r="AC151" s="190"/>
      <c r="AD151" s="190"/>
    </row>
    <row xmlns:x14ac="http://schemas.microsoft.com/office/spreadsheetml/2009/9/ac" r="152" s="187" customFormat="true" ht="12" x14ac:dyDescent="0.2">
      <c r="A152" s="190" t="s">
        <v>159</v>
      </c>
      <c r="B152" s="10">
        <v>2014</v>
      </c>
      <c r="C152" s="190" t="s">
        <v>17</v>
      </c>
      <c r="D152" s="10">
        <v>4194477</v>
      </c>
      <c r="E152" s="10"/>
      <c r="F152" s="10">
        <v>85.272331154684139</v>
      </c>
      <c r="G152" s="10">
        <v>82.09</v>
      </c>
      <c r="H152" s="10">
        <v>3.1823311546841349</v>
      </c>
      <c r="I152" s="10">
        <v>14.72766884531586</v>
      </c>
      <c r="J152" s="10">
        <v>0</v>
      </c>
      <c r="K152" s="10"/>
      <c r="L152" s="10"/>
      <c r="M152" s="10">
        <v>77.763157894736651</v>
      </c>
      <c r="N152" s="10"/>
      <c r="O152" s="10"/>
      <c r="P152" s="10">
        <v>22.236842105263349</v>
      </c>
      <c r="Q152" s="10"/>
      <c r="R152" s="10"/>
      <c r="S152" s="10"/>
      <c r="T152" s="10"/>
      <c r="U152" s="10"/>
      <c r="V152" s="10">
        <v>100</v>
      </c>
      <c r="W152" s="190"/>
      <c r="X152" s="190"/>
      <c r="Y152" s="190"/>
      <c r="Z152" s="190"/>
      <c r="AA152" s="190"/>
      <c r="AB152" s="190"/>
      <c r="AC152" s="190"/>
      <c r="AD152" s="190"/>
    </row>
    <row xmlns:x14ac="http://schemas.microsoft.com/office/spreadsheetml/2009/9/ac" r="153" s="187" customFormat="true" ht="12" x14ac:dyDescent="0.2">
      <c r="A153" s="190" t="s">
        <v>159</v>
      </c>
      <c r="B153" s="10">
        <v>2015</v>
      </c>
      <c r="C153" s="190" t="s">
        <v>17</v>
      </c>
      <c r="D153" s="10">
        <v>4205064</v>
      </c>
      <c r="E153" s="10"/>
      <c r="F153" s="10">
        <v>85.761953904368852</v>
      </c>
      <c r="G153" s="10">
        <v>82.09</v>
      </c>
      <c r="H153" s="10">
        <v>3.6719539043688481</v>
      </c>
      <c r="I153" s="10">
        <v>14.23804609563115</v>
      </c>
      <c r="J153" s="10">
        <v>0</v>
      </c>
      <c r="K153" s="10"/>
      <c r="L153" s="10"/>
      <c r="M153" s="10">
        <v>78.526315789473529</v>
      </c>
      <c r="N153" s="10"/>
      <c r="O153" s="10"/>
      <c r="P153" s="10">
        <v>21.473684210526471</v>
      </c>
      <c r="Q153" s="10"/>
      <c r="R153" s="10"/>
      <c r="S153" s="10"/>
      <c r="T153" s="10"/>
      <c r="U153" s="10"/>
      <c r="V153" s="10">
        <v>100</v>
      </c>
      <c r="W153" s="190"/>
      <c r="X153" s="190"/>
      <c r="Y153" s="190"/>
      <c r="Z153" s="190"/>
      <c r="AA153" s="190"/>
      <c r="AB153" s="190"/>
      <c r="AC153" s="190"/>
      <c r="AD153" s="190"/>
    </row>
    <row xmlns:x14ac="http://schemas.microsoft.com/office/spreadsheetml/2009/9/ac" r="154" s="187" customFormat="true" ht="12" x14ac:dyDescent="0.2">
      <c r="A154" s="190" t="s">
        <v>159</v>
      </c>
      <c r="B154" s="10">
        <v>2016</v>
      </c>
      <c r="C154" s="190" t="s">
        <v>17</v>
      </c>
      <c r="D154" s="10">
        <v>4228441</v>
      </c>
      <c r="E154" s="10"/>
      <c r="F154" s="10">
        <v>86.251576654053451</v>
      </c>
      <c r="G154" s="10">
        <v>82.09</v>
      </c>
      <c r="H154" s="10">
        <v>4.161576654053448</v>
      </c>
      <c r="I154" s="10">
        <v>13.74842334594655</v>
      </c>
      <c r="J154" s="10">
        <v>0</v>
      </c>
      <c r="K154" s="10"/>
      <c r="L154" s="10"/>
      <c r="M154" s="10">
        <v>79.289473684210407</v>
      </c>
      <c r="N154" s="10"/>
      <c r="O154" s="10"/>
      <c r="P154" s="10">
        <v>20.71052631578959</v>
      </c>
      <c r="Q154" s="10"/>
      <c r="R154" s="10"/>
      <c r="S154" s="10"/>
      <c r="T154" s="10"/>
      <c r="U154" s="10"/>
      <c r="V154" s="10">
        <v>100</v>
      </c>
      <c r="W154" s="190"/>
      <c r="X154" s="190"/>
      <c r="Y154" s="190"/>
      <c r="Z154" s="190"/>
      <c r="AA154" s="190"/>
      <c r="AB154" s="190"/>
      <c r="AC154" s="190"/>
      <c r="AD154" s="190"/>
    </row>
    <row xmlns:x14ac="http://schemas.microsoft.com/office/spreadsheetml/2009/9/ac" r="155" s="187" customFormat="true" ht="12" x14ac:dyDescent="0.2">
      <c r="A155" s="190" t="s">
        <v>159</v>
      </c>
      <c r="B155" s="10">
        <v>2017</v>
      </c>
      <c r="C155" s="190" t="s">
        <v>17</v>
      </c>
      <c r="D155" s="10">
        <v>4256609</v>
      </c>
      <c r="E155" s="10"/>
      <c r="F155" s="10">
        <v>86.741199403738165</v>
      </c>
      <c r="G155" s="10">
        <v>82.09</v>
      </c>
      <c r="H155" s="10">
        <v>4.6511994037381612</v>
      </c>
      <c r="I155" s="10">
        <v>13.258800596261841</v>
      </c>
      <c r="J155" s="10">
        <v>0</v>
      </c>
      <c r="K155" s="10"/>
      <c r="L155" s="10"/>
      <c r="M155" s="10">
        <v>80.052631578947285</v>
      </c>
      <c r="N155" s="10"/>
      <c r="O155" s="10"/>
      <c r="P155" s="10">
        <v>19.947368421052719</v>
      </c>
      <c r="Q155" s="10"/>
      <c r="R155" s="10"/>
      <c r="S155" s="10">
        <v>73.739999999999995</v>
      </c>
      <c r="T155" s="10"/>
      <c r="U155" s="10"/>
      <c r="V155" s="10">
        <v>26.260000000000009</v>
      </c>
      <c r="W155" s="190"/>
      <c r="X155" s="190"/>
      <c r="Y155" s="190"/>
      <c r="Z155" s="190"/>
      <c r="AA155" s="190"/>
      <c r="AB155" s="190"/>
      <c r="AC155" s="190"/>
      <c r="AD155" s="190"/>
    </row>
    <row xmlns:x14ac="http://schemas.microsoft.com/office/spreadsheetml/2009/9/ac" r="156" s="187" customFormat="true" ht="12" x14ac:dyDescent="0.2">
      <c r="A156" s="190" t="s">
        <v>159</v>
      </c>
      <c r="B156" s="10">
        <v>2018</v>
      </c>
      <c r="C156" s="190" t="s">
        <v>17</v>
      </c>
      <c r="D156" s="10">
        <v>4282062</v>
      </c>
      <c r="E156" s="10"/>
      <c r="F156" s="10">
        <v>87.230822153422878</v>
      </c>
      <c r="G156" s="10"/>
      <c r="H156" s="10"/>
      <c r="I156" s="10">
        <v>12.76917784657712</v>
      </c>
      <c r="J156" s="10">
        <v>87.230822153422878</v>
      </c>
      <c r="K156" s="10"/>
      <c r="L156" s="10"/>
      <c r="M156" s="10">
        <v>80.815789473684163</v>
      </c>
      <c r="N156" s="10"/>
      <c r="O156" s="10"/>
      <c r="P156" s="10">
        <v>19.184210526315841</v>
      </c>
      <c r="Q156" s="10"/>
      <c r="R156" s="10"/>
      <c r="S156" s="10">
        <v>73.739999999999995</v>
      </c>
      <c r="T156" s="10"/>
      <c r="U156" s="10"/>
      <c r="V156" s="10">
        <v>26.260000000000009</v>
      </c>
      <c r="W156" s="190"/>
      <c r="X156" s="190"/>
      <c r="Y156" s="190"/>
      <c r="Z156" s="190"/>
      <c r="AA156" s="190"/>
      <c r="AB156" s="190"/>
      <c r="AC156" s="190"/>
      <c r="AD156" s="190"/>
    </row>
    <row xmlns:x14ac="http://schemas.microsoft.com/office/spreadsheetml/2009/9/ac" r="157" s="187" customFormat="true" ht="12" x14ac:dyDescent="0.2">
      <c r="A157" s="190" t="s">
        <v>159</v>
      </c>
      <c r="B157" s="10">
        <v>2019</v>
      </c>
      <c r="C157" s="190" t="s">
        <v>17</v>
      </c>
      <c r="D157" s="10">
        <v>4310515</v>
      </c>
      <c r="E157" s="10"/>
      <c r="F157" s="10">
        <v>87.720444903107477</v>
      </c>
      <c r="G157" s="10"/>
      <c r="H157" s="10"/>
      <c r="I157" s="10">
        <v>12.279555096892519</v>
      </c>
      <c r="J157" s="10">
        <v>87.720444903107477</v>
      </c>
      <c r="K157" s="10"/>
      <c r="L157" s="10"/>
      <c r="M157" s="10">
        <v>81.578947368421041</v>
      </c>
      <c r="N157" s="10"/>
      <c r="O157" s="10"/>
      <c r="P157" s="10">
        <v>18.421052631578959</v>
      </c>
      <c r="Q157" s="10"/>
      <c r="R157" s="10"/>
      <c r="S157" s="10">
        <v>73.739999999999995</v>
      </c>
      <c r="T157" s="10"/>
      <c r="U157" s="10"/>
      <c r="V157" s="10">
        <v>26.260000000000009</v>
      </c>
      <c r="W157" s="190"/>
      <c r="X157" s="190"/>
      <c r="Y157" s="190"/>
      <c r="Z157" s="190"/>
      <c r="AA157" s="190"/>
      <c r="AB157" s="190"/>
      <c r="AC157" s="190"/>
      <c r="AD157" s="190"/>
    </row>
    <row xmlns:x14ac="http://schemas.microsoft.com/office/spreadsheetml/2009/9/ac" r="158" s="187" customFormat="true" ht="12" x14ac:dyDescent="0.2">
      <c r="A158" s="190" t="s">
        <v>159</v>
      </c>
      <c r="B158" s="10">
        <v>2020</v>
      </c>
      <c r="C158" s="190" t="s">
        <v>17</v>
      </c>
      <c r="D158" s="10">
        <v>4342478</v>
      </c>
      <c r="E158" s="10"/>
      <c r="F158" s="10">
        <v>88.210067652792191</v>
      </c>
      <c r="G158" s="10"/>
      <c r="H158" s="10"/>
      <c r="I158" s="10">
        <v>11.789932347207809</v>
      </c>
      <c r="J158" s="10">
        <v>88.210067652792191</v>
      </c>
      <c r="K158" s="10"/>
      <c r="L158" s="10"/>
      <c r="M158" s="10">
        <v>82.342105263157691</v>
      </c>
      <c r="N158" s="10"/>
      <c r="O158" s="10"/>
      <c r="P158" s="10">
        <v>17.657894736842309</v>
      </c>
      <c r="Q158" s="10"/>
      <c r="R158" s="10"/>
      <c r="S158" s="10">
        <v>73.739999999999995</v>
      </c>
      <c r="T158" s="10"/>
      <c r="U158" s="10"/>
      <c r="V158" s="10">
        <v>26.260000000000009</v>
      </c>
      <c r="W158" s="190"/>
      <c r="X158" s="190"/>
      <c r="Y158" s="190"/>
      <c r="Z158" s="190"/>
      <c r="AA158" s="190"/>
      <c r="AB158" s="190"/>
      <c r="AC158" s="190"/>
      <c r="AD158" s="190"/>
    </row>
    <row xmlns:x14ac="http://schemas.microsoft.com/office/spreadsheetml/2009/9/ac" r="159" s="187" customFormat="true" ht="12" x14ac:dyDescent="0.2">
      <c r="A159" s="190" t="s">
        <v>159</v>
      </c>
      <c r="B159" s="10">
        <v>2021</v>
      </c>
      <c r="C159" s="190" t="s">
        <v>17</v>
      </c>
      <c r="D159" s="10">
        <v>4376861</v>
      </c>
      <c r="E159" s="10"/>
      <c r="F159" s="10">
        <v>88.69969040247679</v>
      </c>
      <c r="G159" s="10"/>
      <c r="H159" s="10"/>
      <c r="I159" s="10">
        <v>11.30030959752321</v>
      </c>
      <c r="J159" s="10">
        <v>88.69969040247679</v>
      </c>
      <c r="K159" s="10"/>
      <c r="L159" s="10"/>
      <c r="M159" s="10">
        <v>83.105263157894569</v>
      </c>
      <c r="N159" s="10"/>
      <c r="O159" s="10"/>
      <c r="P159" s="10">
        <v>16.894736842105431</v>
      </c>
      <c r="Q159" s="10"/>
      <c r="R159" s="10"/>
      <c r="S159" s="10">
        <v>73.739999999999995</v>
      </c>
      <c r="T159" s="10"/>
      <c r="U159" s="10"/>
      <c r="V159" s="10">
        <v>26.260000000000009</v>
      </c>
      <c r="W159" s="190"/>
      <c r="X159" s="190"/>
      <c r="Y159" s="190"/>
      <c r="Z159" s="190"/>
      <c r="AA159" s="190"/>
      <c r="AB159" s="190"/>
      <c r="AC159" s="190"/>
      <c r="AD159" s="190"/>
    </row>
    <row xmlns:x14ac="http://schemas.microsoft.com/office/spreadsheetml/2009/9/ac" r="160" s="187" customFormat="true" ht="12" x14ac:dyDescent="0.2">
      <c r="A160" s="190" t="s">
        <v>159</v>
      </c>
      <c r="B160" s="10">
        <v>2022</v>
      </c>
      <c r="C160" s="190" t="s">
        <v>17</v>
      </c>
      <c r="D160" s="10">
        <v>4402856</v>
      </c>
      <c r="E160" s="10"/>
      <c r="F160" s="10">
        <v>88.69969040247679</v>
      </c>
      <c r="G160" s="10"/>
      <c r="H160" s="10"/>
      <c r="I160" s="10">
        <v>11.30030959752321</v>
      </c>
      <c r="J160" s="10">
        <v>88.69969040247679</v>
      </c>
      <c r="K160" s="10"/>
      <c r="L160" s="10"/>
      <c r="M160" s="10">
        <v>83.105263157894569</v>
      </c>
      <c r="N160" s="10"/>
      <c r="O160" s="10"/>
      <c r="P160" s="10">
        <v>16.894736842105431</v>
      </c>
      <c r="Q160" s="10"/>
      <c r="R160" s="10"/>
      <c r="S160" s="10">
        <v>73.739999999999995</v>
      </c>
      <c r="T160" s="10"/>
      <c r="U160" s="10"/>
      <c r="V160" s="10">
        <v>26.260000000000009</v>
      </c>
      <c r="W160" s="190"/>
      <c r="X160" s="190"/>
      <c r="Y160" s="190"/>
      <c r="Z160" s="190"/>
      <c r="AA160" s="190"/>
      <c r="AB160" s="190"/>
      <c r="AC160" s="190"/>
      <c r="AD160" s="190"/>
    </row>
    <row xmlns:x14ac="http://schemas.microsoft.com/office/spreadsheetml/2009/9/ac" r="161" s="187" customFormat="true" ht="12" x14ac:dyDescent="0.2">
      <c r="A161" s="190" t="s">
        <v>159</v>
      </c>
      <c r="B161" s="10">
        <v>2023</v>
      </c>
      <c r="C161" s="190" t="s">
        <v>17</v>
      </c>
      <c r="D161" s="10">
        <v>4404976</v>
      </c>
      <c r="E161" s="10"/>
      <c r="F161" s="10">
        <v>88.69969040247679</v>
      </c>
      <c r="G161" s="10"/>
      <c r="H161" s="10"/>
      <c r="I161" s="10">
        <v>11.30030959752321</v>
      </c>
      <c r="J161" s="10">
        <v>88.69969040247679</v>
      </c>
      <c r="K161" s="10"/>
      <c r="L161" s="10"/>
      <c r="M161" s="10">
        <v>83.105263157894569</v>
      </c>
      <c r="N161" s="10"/>
      <c r="O161" s="10"/>
      <c r="P161" s="10">
        <v>16.894736842105431</v>
      </c>
      <c r="Q161" s="10"/>
      <c r="R161" s="10"/>
      <c r="S161" s="10">
        <v>73.739999999999995</v>
      </c>
      <c r="T161" s="10"/>
      <c r="U161" s="10"/>
      <c r="V161" s="10">
        <v>26.260000000000009</v>
      </c>
      <c r="W161" s="190"/>
      <c r="X161" s="190"/>
      <c r="Y161" s="190"/>
      <c r="Z161" s="190"/>
      <c r="AA161" s="190"/>
      <c r="AB161" s="190"/>
      <c r="AC161" s="190"/>
      <c r="AD161" s="190"/>
    </row>
    <row xmlns:x14ac="http://schemas.microsoft.com/office/spreadsheetml/2009/9/ac" r="162" s="187" customFormat="true" ht="12" x14ac:dyDescent="0.2">
      <c r="A162" s="190" t="s">
        <v>159</v>
      </c>
      <c r="B162" s="10">
        <v>2024</v>
      </c>
      <c r="C162" s="190" t="s">
        <v>17</v>
      </c>
      <c r="D162" s="10"/>
      <c r="E162" s="10"/>
      <c r="F162" s="10"/>
      <c r="G162" s="10"/>
      <c r="H162" s="10"/>
      <c r="I162" s="10"/>
      <c r="J162" s="10"/>
      <c r="K162" s="10"/>
      <c r="L162" s="10"/>
      <c r="M162" s="10"/>
      <c r="N162" s="10"/>
      <c r="O162" s="10"/>
      <c r="P162" s="10"/>
      <c r="Q162" s="10"/>
      <c r="R162" s="10"/>
      <c r="S162" s="10"/>
      <c r="T162" s="10"/>
      <c r="U162" s="10"/>
      <c r="V162" s="10"/>
      <c r="W162" s="190"/>
      <c r="X162" s="190"/>
      <c r="Y162" s="190"/>
      <c r="Z162" s="190"/>
      <c r="AA162" s="190"/>
      <c r="AB162" s="190"/>
      <c r="AC162" s="190"/>
      <c r="AD162" s="190"/>
    </row>
    <row xmlns:x14ac="http://schemas.microsoft.com/office/spreadsheetml/2009/9/ac" r="163" s="187" customFormat="true" ht="12" x14ac:dyDescent="0.2">
      <c r="A163" s="190" t="s">
        <v>159</v>
      </c>
      <c r="B163" s="10">
        <v>2025</v>
      </c>
      <c r="C163" s="190" t="s">
        <v>17</v>
      </c>
      <c r="D163" s="10"/>
      <c r="E163" s="10"/>
      <c r="F163" s="10"/>
      <c r="G163" s="10"/>
      <c r="H163" s="10"/>
      <c r="I163" s="10"/>
      <c r="J163" s="10"/>
      <c r="K163" s="10"/>
      <c r="L163" s="10"/>
      <c r="M163" s="10"/>
      <c r="N163" s="10"/>
      <c r="O163" s="10"/>
      <c r="P163" s="10"/>
      <c r="Q163" s="10"/>
      <c r="R163" s="10"/>
      <c r="S163" s="10"/>
      <c r="T163" s="10"/>
      <c r="U163" s="10"/>
      <c r="V163" s="10"/>
      <c r="W163" s="190"/>
      <c r="X163" s="190"/>
      <c r="Y163" s="190"/>
      <c r="Z163" s="190"/>
      <c r="AA163" s="190"/>
      <c r="AB163" s="190"/>
      <c r="AC163" s="190"/>
      <c r="AD163" s="190"/>
    </row>
    <row xmlns:x14ac="http://schemas.microsoft.com/office/spreadsheetml/2009/9/ac" r="164" s="187" customFormat="true" ht="12" x14ac:dyDescent="0.2">
      <c r="A164" s="190" t="s">
        <v>159</v>
      </c>
      <c r="B164" s="10">
        <v>2026</v>
      </c>
      <c r="C164" s="190" t="s">
        <v>17</v>
      </c>
      <c r="D164" s="10"/>
      <c r="E164" s="10"/>
      <c r="F164" s="10"/>
      <c r="G164" s="10"/>
      <c r="H164" s="10"/>
      <c r="I164" s="10"/>
      <c r="J164" s="10"/>
      <c r="K164" s="10"/>
      <c r="L164" s="10"/>
      <c r="M164" s="10"/>
      <c r="N164" s="10"/>
      <c r="O164" s="10"/>
      <c r="P164" s="10"/>
      <c r="Q164" s="10"/>
      <c r="R164" s="10"/>
      <c r="S164" s="10"/>
      <c r="T164" s="10"/>
      <c r="U164" s="10"/>
      <c r="V164" s="10"/>
      <c r="W164" s="190"/>
      <c r="X164" s="190"/>
      <c r="Y164" s="190"/>
      <c r="Z164" s="190"/>
      <c r="AA164" s="190"/>
      <c r="AB164" s="190"/>
      <c r="AC164" s="190"/>
      <c r="AD164" s="190"/>
    </row>
    <row xmlns:x14ac="http://schemas.microsoft.com/office/spreadsheetml/2009/9/ac" r="165" s="187" customFormat="true" ht="12" x14ac:dyDescent="0.2">
      <c r="A165" s="190" t="s">
        <v>159</v>
      </c>
      <c r="B165" s="10">
        <v>2027</v>
      </c>
      <c r="C165" s="190" t="s">
        <v>17</v>
      </c>
      <c r="D165" s="10"/>
      <c r="E165" s="10"/>
      <c r="F165" s="10"/>
      <c r="G165" s="10"/>
      <c r="H165" s="10"/>
      <c r="I165" s="10"/>
      <c r="J165" s="10"/>
      <c r="K165" s="10"/>
      <c r="L165" s="10"/>
      <c r="M165" s="10"/>
      <c r="N165" s="10"/>
      <c r="O165" s="10"/>
      <c r="P165" s="10"/>
      <c r="Q165" s="10"/>
      <c r="R165" s="10"/>
      <c r="S165" s="10"/>
      <c r="T165" s="10"/>
      <c r="U165" s="10"/>
      <c r="V165" s="10"/>
      <c r="W165" s="190"/>
      <c r="X165" s="190"/>
      <c r="Y165" s="190"/>
      <c r="Z165" s="190"/>
      <c r="AA165" s="190"/>
      <c r="AB165" s="190"/>
      <c r="AC165" s="190"/>
      <c r="AD165" s="190"/>
    </row>
    <row xmlns:x14ac="http://schemas.microsoft.com/office/spreadsheetml/2009/9/ac" r="166" s="187" customFormat="true" ht="12" x14ac:dyDescent="0.2">
      <c r="A166" s="190" t="s">
        <v>159</v>
      </c>
      <c r="B166" s="10">
        <v>2028</v>
      </c>
      <c r="C166" s="190" t="s">
        <v>17</v>
      </c>
      <c r="D166" s="10"/>
      <c r="E166" s="10"/>
      <c r="F166" s="10"/>
      <c r="G166" s="10"/>
      <c r="H166" s="10"/>
      <c r="I166" s="10"/>
      <c r="J166" s="10"/>
      <c r="K166" s="10"/>
      <c r="L166" s="10"/>
      <c r="M166" s="10"/>
      <c r="N166" s="10"/>
      <c r="O166" s="10"/>
      <c r="P166" s="10"/>
      <c r="Q166" s="10"/>
      <c r="R166" s="10"/>
      <c r="S166" s="10"/>
      <c r="T166" s="10"/>
      <c r="U166" s="10"/>
      <c r="V166" s="10"/>
      <c r="W166" s="190"/>
      <c r="X166" s="190"/>
      <c r="Y166" s="190"/>
      <c r="Z166" s="190"/>
      <c r="AA166" s="190"/>
      <c r="AB166" s="190"/>
      <c r="AC166" s="190"/>
      <c r="AD166" s="190"/>
    </row>
    <row xmlns:x14ac="http://schemas.microsoft.com/office/spreadsheetml/2009/9/ac" r="167" s="187" customFormat="true" ht="12" x14ac:dyDescent="0.2">
      <c r="A167" s="190" t="s">
        <v>159</v>
      </c>
      <c r="B167" s="10">
        <v>2029</v>
      </c>
      <c r="C167" s="190" t="s">
        <v>17</v>
      </c>
      <c r="D167" s="10"/>
      <c r="E167" s="10"/>
      <c r="F167" s="10"/>
      <c r="G167" s="10"/>
      <c r="H167" s="10"/>
      <c r="I167" s="10"/>
      <c r="J167" s="10"/>
      <c r="K167" s="10"/>
      <c r="L167" s="10"/>
      <c r="M167" s="10"/>
      <c r="N167" s="10"/>
      <c r="O167" s="10"/>
      <c r="P167" s="10"/>
      <c r="Q167" s="10"/>
      <c r="R167" s="10"/>
      <c r="S167" s="10"/>
      <c r="T167" s="10"/>
      <c r="U167" s="10"/>
      <c r="V167" s="10"/>
      <c r="W167" s="190"/>
      <c r="X167" s="190"/>
      <c r="Y167" s="190"/>
      <c r="Z167" s="190"/>
      <c r="AA167" s="190"/>
      <c r="AB167" s="190"/>
    </row>
    <row xmlns:x14ac="http://schemas.microsoft.com/office/spreadsheetml/2009/9/ac" r="168" s="187" customFormat="true" ht="12" x14ac:dyDescent="0.2">
      <c r="A168" s="190" t="s">
        <v>159</v>
      </c>
      <c r="B168" s="10">
        <v>2030</v>
      </c>
      <c r="C168" s="190" t="s">
        <v>17</v>
      </c>
      <c r="D168" s="10"/>
      <c r="E168" s="10"/>
      <c r="F168" s="10"/>
      <c r="G168" s="10"/>
      <c r="H168" s="10"/>
      <c r="I168" s="10"/>
      <c r="J168" s="10"/>
      <c r="K168" s="10"/>
      <c r="L168" s="10"/>
      <c r="M168" s="10"/>
      <c r="N168" s="10"/>
      <c r="O168" s="10"/>
      <c r="P168" s="10"/>
      <c r="Q168" s="10"/>
      <c r="R168" s="10"/>
      <c r="S168" s="10"/>
      <c r="T168" s="10"/>
      <c r="U168" s="10"/>
      <c r="V168" s="10"/>
      <c r="W168" s="190"/>
      <c r="X168" s="190"/>
      <c r="Y168" s="190"/>
      <c r="Z168" s="190"/>
      <c r="AA168" s="190"/>
      <c r="AB168" s="190"/>
    </row>
    <row xmlns:x14ac="http://schemas.microsoft.com/office/spreadsheetml/2009/9/ac" r="169" ht="15.75" x14ac:dyDescent="0.25">
      <c r="A169" s="191" t="s">
        <v>159</v>
      </c>
      <c r="B169" s="10">
        <v>2000</v>
      </c>
      <c r="C169" s="191" t="s">
        <v>18</v>
      </c>
      <c r="D169" s="10">
        <v>3963310</v>
      </c>
      <c r="E169" s="10"/>
      <c r="F169" s="10"/>
      <c r="G169" s="10"/>
      <c r="H169" s="10"/>
      <c r="I169" s="10"/>
      <c r="J169" s="10">
        <v>100</v>
      </c>
      <c r="K169" s="10"/>
      <c r="L169" s="10"/>
      <c r="M169" s="10"/>
      <c r="N169" s="10"/>
      <c r="O169" s="10"/>
      <c r="P169" s="10">
        <v>100</v>
      </c>
      <c r="Q169" s="10"/>
      <c r="R169" s="10"/>
      <c r="S169" s="10"/>
      <c r="T169" s="10"/>
      <c r="U169" s="10"/>
      <c r="V169" s="10">
        <v>100</v>
      </c>
      <c r="W169" s="191"/>
      <c r="X169" s="191"/>
      <c r="Y169" s="191"/>
      <c r="Z169" s="191"/>
      <c r="AA169" s="191"/>
      <c r="AB169" s="191"/>
    </row>
    <row xmlns:x14ac="http://schemas.microsoft.com/office/spreadsheetml/2009/9/ac" r="170" ht="15.75" x14ac:dyDescent="0.25">
      <c r="A170" s="191" t="s">
        <v>159</v>
      </c>
      <c r="B170" s="10">
        <v>2001</v>
      </c>
      <c r="C170" s="191" t="s">
        <v>18</v>
      </c>
      <c r="D170" s="10">
        <v>3982078</v>
      </c>
      <c r="E170" s="10"/>
      <c r="F170" s="10"/>
      <c r="G170" s="10"/>
      <c r="H170" s="10"/>
      <c r="I170" s="10"/>
      <c r="J170" s="10">
        <v>100</v>
      </c>
      <c r="K170" s="10"/>
      <c r="L170" s="10"/>
      <c r="M170" s="10"/>
      <c r="N170" s="10"/>
      <c r="O170" s="10"/>
      <c r="P170" s="10">
        <v>100</v>
      </c>
      <c r="Q170" s="10"/>
      <c r="R170" s="10"/>
      <c r="S170" s="10"/>
      <c r="T170" s="10"/>
      <c r="U170" s="10"/>
      <c r="V170" s="10">
        <v>100</v>
      </c>
      <c r="W170" s="191"/>
      <c r="X170" s="191"/>
      <c r="Y170" s="191"/>
      <c r="Z170" s="191"/>
      <c r="AA170" s="191"/>
      <c r="AB170" s="191"/>
    </row>
    <row xmlns:x14ac="http://schemas.microsoft.com/office/spreadsheetml/2009/9/ac" r="171" ht="15.75" x14ac:dyDescent="0.25">
      <c r="A171" s="191" t="s">
        <v>159</v>
      </c>
      <c r="B171" s="10">
        <v>2002</v>
      </c>
      <c r="C171" s="191" t="s">
        <v>18</v>
      </c>
      <c r="D171" s="10">
        <v>4006650</v>
      </c>
      <c r="E171" s="10"/>
      <c r="F171" s="10"/>
      <c r="G171" s="10"/>
      <c r="H171" s="10"/>
      <c r="I171" s="10"/>
      <c r="J171" s="10">
        <v>100</v>
      </c>
      <c r="K171" s="10"/>
      <c r="L171" s="10"/>
      <c r="M171" s="10"/>
      <c r="N171" s="10"/>
      <c r="O171" s="10"/>
      <c r="P171" s="10">
        <v>100</v>
      </c>
      <c r="Q171" s="10"/>
      <c r="R171" s="10"/>
      <c r="S171" s="10"/>
      <c r="T171" s="10"/>
      <c r="U171" s="10"/>
      <c r="V171" s="10">
        <v>100</v>
      </c>
      <c r="W171" s="191"/>
      <c r="X171" s="191"/>
      <c r="Y171" s="191"/>
      <c r="Z171" s="191"/>
      <c r="AA171" s="191"/>
      <c r="AB171" s="191"/>
    </row>
    <row xmlns:x14ac="http://schemas.microsoft.com/office/spreadsheetml/2009/9/ac" r="172" ht="15.75" x14ac:dyDescent="0.25">
      <c r="A172" s="191" t="s">
        <v>159</v>
      </c>
      <c r="B172" s="10">
        <v>2003</v>
      </c>
      <c r="C172" s="191" t="s">
        <v>18</v>
      </c>
      <c r="D172" s="10">
        <v>4043290</v>
      </c>
      <c r="E172" s="10"/>
      <c r="F172" s="10"/>
      <c r="G172" s="10"/>
      <c r="H172" s="10"/>
      <c r="I172" s="10"/>
      <c r="J172" s="10">
        <v>100</v>
      </c>
      <c r="K172" s="10"/>
      <c r="L172" s="10"/>
      <c r="M172" s="10"/>
      <c r="N172" s="10"/>
      <c r="O172" s="10"/>
      <c r="P172" s="10">
        <v>100</v>
      </c>
      <c r="Q172" s="10"/>
      <c r="R172" s="10"/>
      <c r="S172" s="10"/>
      <c r="T172" s="10"/>
      <c r="U172" s="10"/>
      <c r="V172" s="10">
        <v>100</v>
      </c>
      <c r="W172" s="191"/>
      <c r="X172" s="191"/>
      <c r="Y172" s="191"/>
      <c r="Z172" s="191"/>
      <c r="AA172" s="191"/>
      <c r="AB172" s="191"/>
    </row>
    <row xmlns:x14ac="http://schemas.microsoft.com/office/spreadsheetml/2009/9/ac" r="173" ht="15.75" x14ac:dyDescent="0.25">
      <c r="A173" s="191" t="s">
        <v>159</v>
      </c>
      <c r="B173" s="10">
        <v>2004</v>
      </c>
      <c r="C173" s="191" t="s">
        <v>18</v>
      </c>
      <c r="D173" s="10">
        <v>4083172</v>
      </c>
      <c r="E173" s="10"/>
      <c r="F173" s="10"/>
      <c r="G173" s="10"/>
      <c r="H173" s="10"/>
      <c r="I173" s="10"/>
      <c r="J173" s="10">
        <v>100</v>
      </c>
      <c r="K173" s="10"/>
      <c r="L173" s="10"/>
      <c r="M173" s="10"/>
      <c r="N173" s="10"/>
      <c r="O173" s="10"/>
      <c r="P173" s="10">
        <v>100</v>
      </c>
      <c r="Q173" s="10"/>
      <c r="R173" s="10"/>
      <c r="S173" s="10"/>
      <c r="T173" s="10"/>
      <c r="U173" s="10"/>
      <c r="V173" s="10">
        <v>100</v>
      </c>
      <c r="W173" s="191"/>
      <c r="X173" s="191"/>
      <c r="Y173" s="191"/>
      <c r="Z173" s="191"/>
      <c r="AA173" s="191"/>
      <c r="AB173" s="191"/>
    </row>
    <row xmlns:x14ac="http://schemas.microsoft.com/office/spreadsheetml/2009/9/ac" r="174" ht="15.75" x14ac:dyDescent="0.25">
      <c r="A174" s="191" t="s">
        <v>159</v>
      </c>
      <c r="B174" s="10">
        <v>2005</v>
      </c>
      <c r="C174" s="191" t="s">
        <v>18</v>
      </c>
      <c r="D174" s="10">
        <v>4124063</v>
      </c>
      <c r="E174" s="10"/>
      <c r="F174" s="10"/>
      <c r="G174" s="10"/>
      <c r="H174" s="10"/>
      <c r="I174" s="10"/>
      <c r="J174" s="10">
        <v>100</v>
      </c>
      <c r="K174" s="10"/>
      <c r="L174" s="10"/>
      <c r="M174" s="10"/>
      <c r="N174" s="10"/>
      <c r="O174" s="10"/>
      <c r="P174" s="10">
        <v>100</v>
      </c>
      <c r="Q174" s="10"/>
      <c r="R174" s="10"/>
      <c r="S174" s="10"/>
      <c r="T174" s="10"/>
      <c r="U174" s="10"/>
      <c r="V174" s="10">
        <v>100</v>
      </c>
      <c r="W174" s="191"/>
      <c r="X174" s="191"/>
      <c r="Y174" s="191"/>
      <c r="Z174" s="191"/>
      <c r="AA174" s="191"/>
      <c r="AB174" s="191"/>
    </row>
    <row xmlns:x14ac="http://schemas.microsoft.com/office/spreadsheetml/2009/9/ac" r="175" ht="15.75" x14ac:dyDescent="0.25">
      <c r="A175" s="191" t="s">
        <v>159</v>
      </c>
      <c r="B175" s="10">
        <v>2006</v>
      </c>
      <c r="C175" s="191" t="s">
        <v>18</v>
      </c>
      <c r="D175" s="10">
        <v>4166154</v>
      </c>
      <c r="E175" s="10"/>
      <c r="F175" s="10"/>
      <c r="G175" s="10"/>
      <c r="H175" s="10"/>
      <c r="I175" s="10"/>
      <c r="J175" s="10">
        <v>100</v>
      </c>
      <c r="K175" s="10"/>
      <c r="L175" s="10"/>
      <c r="M175" s="10"/>
      <c r="N175" s="10"/>
      <c r="O175" s="10"/>
      <c r="P175" s="10">
        <v>100</v>
      </c>
      <c r="Q175" s="10"/>
      <c r="R175" s="10"/>
      <c r="S175" s="10"/>
      <c r="T175" s="10"/>
      <c r="U175" s="10"/>
      <c r="V175" s="10">
        <v>100</v>
      </c>
      <c r="W175" s="191"/>
      <c r="X175" s="191"/>
      <c r="Y175" s="191"/>
      <c r="Z175" s="191"/>
      <c r="AA175" s="191"/>
      <c r="AB175" s="191"/>
    </row>
    <row xmlns:x14ac="http://schemas.microsoft.com/office/spreadsheetml/2009/9/ac" r="176" ht="15.75" x14ac:dyDescent="0.25">
      <c r="A176" s="191" t="s">
        <v>159</v>
      </c>
      <c r="B176" s="10">
        <v>2007</v>
      </c>
      <c r="C176" s="191" t="s">
        <v>18</v>
      </c>
      <c r="D176" s="10">
        <v>4207955</v>
      </c>
      <c r="E176" s="10"/>
      <c r="F176" s="10"/>
      <c r="G176" s="10"/>
      <c r="H176" s="10"/>
      <c r="I176" s="10"/>
      <c r="J176" s="10">
        <v>100</v>
      </c>
      <c r="K176" s="10"/>
      <c r="L176" s="10"/>
      <c r="M176" s="10"/>
      <c r="N176" s="10"/>
      <c r="O176" s="10"/>
      <c r="P176" s="10">
        <v>100</v>
      </c>
      <c r="Q176" s="10"/>
      <c r="R176" s="10"/>
      <c r="S176" s="10"/>
      <c r="T176" s="10"/>
      <c r="U176" s="10"/>
      <c r="V176" s="10">
        <v>100</v>
      </c>
      <c r="W176" s="191"/>
      <c r="X176" s="191"/>
      <c r="Y176" s="191"/>
      <c r="Z176" s="191"/>
      <c r="AA176" s="191"/>
      <c r="AB176" s="191"/>
    </row>
    <row xmlns:x14ac="http://schemas.microsoft.com/office/spreadsheetml/2009/9/ac" r="177" ht="15.75" x14ac:dyDescent="0.25">
      <c r="A177" s="191" t="s">
        <v>159</v>
      </c>
      <c r="B177" s="10">
        <v>2008</v>
      </c>
      <c r="C177" s="191" t="s">
        <v>18</v>
      </c>
      <c r="D177" s="10">
        <v>4239094</v>
      </c>
      <c r="E177" s="10"/>
      <c r="F177" s="10"/>
      <c r="G177" s="10"/>
      <c r="H177" s="10"/>
      <c r="I177" s="10"/>
      <c r="J177" s="10">
        <v>100</v>
      </c>
      <c r="K177" s="10"/>
      <c r="L177" s="10"/>
      <c r="M177" s="10"/>
      <c r="N177" s="10"/>
      <c r="O177" s="10"/>
      <c r="P177" s="10">
        <v>100</v>
      </c>
      <c r="Q177" s="10"/>
      <c r="R177" s="10"/>
      <c r="S177" s="10"/>
      <c r="T177" s="10"/>
      <c r="U177" s="10"/>
      <c r="V177" s="10">
        <v>100</v>
      </c>
      <c r="W177" s="191"/>
      <c r="X177" s="191"/>
      <c r="Y177" s="191"/>
      <c r="Z177" s="191"/>
      <c r="AA177" s="191"/>
      <c r="AB177" s="191"/>
    </row>
    <row xmlns:x14ac="http://schemas.microsoft.com/office/spreadsheetml/2009/9/ac" r="178" ht="15.75" x14ac:dyDescent="0.25">
      <c r="A178" s="191" t="s">
        <v>159</v>
      </c>
      <c r="B178" s="10">
        <v>2009</v>
      </c>
      <c r="C178" s="191" t="s">
        <v>18</v>
      </c>
      <c r="D178" s="10">
        <v>4248939</v>
      </c>
      <c r="E178" s="10"/>
      <c r="F178" s="10"/>
      <c r="G178" s="10"/>
      <c r="H178" s="10"/>
      <c r="I178" s="10"/>
      <c r="J178" s="10">
        <v>100</v>
      </c>
      <c r="K178" s="10"/>
      <c r="L178" s="10"/>
      <c r="M178" s="10"/>
      <c r="N178" s="10"/>
      <c r="O178" s="10"/>
      <c r="P178" s="10">
        <v>100</v>
      </c>
      <c r="Q178" s="10"/>
      <c r="R178" s="10"/>
      <c r="S178" s="10"/>
      <c r="T178" s="10"/>
      <c r="U178" s="10"/>
      <c r="V178" s="10">
        <v>100</v>
      </c>
      <c r="W178" s="191"/>
      <c r="X178" s="191"/>
      <c r="Y178" s="191"/>
      <c r="Z178" s="191"/>
      <c r="AA178" s="191"/>
      <c r="AB178" s="191"/>
    </row>
    <row xmlns:x14ac="http://schemas.microsoft.com/office/spreadsheetml/2009/9/ac" r="179" ht="15.75" x14ac:dyDescent="0.25">
      <c r="A179" s="191" t="s">
        <v>159</v>
      </c>
      <c r="B179" s="10">
        <v>2010</v>
      </c>
      <c r="C179" s="191" t="s">
        <v>18</v>
      </c>
      <c r="D179" s="10">
        <v>4245829</v>
      </c>
      <c r="E179" s="10"/>
      <c r="F179" s="10"/>
      <c r="G179" s="10"/>
      <c r="H179" s="10"/>
      <c r="I179" s="10"/>
      <c r="J179" s="10">
        <v>100</v>
      </c>
      <c r="K179" s="10"/>
      <c r="L179" s="10"/>
      <c r="M179" s="10"/>
      <c r="N179" s="10"/>
      <c r="O179" s="10"/>
      <c r="P179" s="10">
        <v>100</v>
      </c>
      <c r="Q179" s="10"/>
      <c r="R179" s="10"/>
      <c r="S179" s="10"/>
      <c r="T179" s="10"/>
      <c r="U179" s="10"/>
      <c r="V179" s="10">
        <v>100</v>
      </c>
      <c r="W179" s="191"/>
      <c r="X179" s="191"/>
      <c r="Y179" s="191"/>
      <c r="Z179" s="191"/>
      <c r="AA179" s="191"/>
      <c r="AB179" s="191"/>
    </row>
    <row xmlns:x14ac="http://schemas.microsoft.com/office/spreadsheetml/2009/9/ac" r="180" ht="15.75" x14ac:dyDescent="0.25">
      <c r="A180" s="191" t="s">
        <v>159</v>
      </c>
      <c r="B180" s="10">
        <v>2011</v>
      </c>
      <c r="C180" s="191" t="s">
        <v>18</v>
      </c>
      <c r="D180" s="10">
        <v>4237314</v>
      </c>
      <c r="E180" s="10"/>
      <c r="F180" s="10"/>
      <c r="G180" s="10"/>
      <c r="H180" s="10"/>
      <c r="I180" s="10"/>
      <c r="J180" s="10">
        <v>100</v>
      </c>
      <c r="K180" s="10"/>
      <c r="L180" s="10"/>
      <c r="M180" s="10"/>
      <c r="N180" s="10"/>
      <c r="O180" s="10"/>
      <c r="P180" s="10">
        <v>100</v>
      </c>
      <c r="Q180" s="10"/>
      <c r="R180" s="10"/>
      <c r="S180" s="10"/>
      <c r="T180" s="10"/>
      <c r="U180" s="10"/>
      <c r="V180" s="10">
        <v>100</v>
      </c>
      <c r="W180" s="191"/>
      <c r="X180" s="191"/>
      <c r="Y180" s="191"/>
      <c r="Z180" s="191"/>
      <c r="AA180" s="191"/>
      <c r="AB180" s="191"/>
    </row>
    <row xmlns:x14ac="http://schemas.microsoft.com/office/spreadsheetml/2009/9/ac" r="181" ht="15.75" x14ac:dyDescent="0.25">
      <c r="A181" s="191" t="s">
        <v>159</v>
      </c>
      <c r="B181" s="10">
        <v>2012</v>
      </c>
      <c r="C181" s="191" t="s">
        <v>18</v>
      </c>
      <c r="D181" s="10">
        <v>4228735</v>
      </c>
      <c r="E181" s="10"/>
      <c r="F181" s="10"/>
      <c r="G181" s="10"/>
      <c r="H181" s="10"/>
      <c r="I181" s="10"/>
      <c r="J181" s="10">
        <v>100</v>
      </c>
      <c r="K181" s="10"/>
      <c r="L181" s="10"/>
      <c r="M181" s="10"/>
      <c r="N181" s="10"/>
      <c r="O181" s="10"/>
      <c r="P181" s="10">
        <v>100</v>
      </c>
      <c r="Q181" s="10"/>
      <c r="R181" s="10"/>
      <c r="S181" s="10"/>
      <c r="T181" s="10"/>
      <c r="U181" s="10"/>
      <c r="V181" s="10">
        <v>100</v>
      </c>
      <c r="W181" s="191"/>
      <c r="X181" s="191"/>
      <c r="Y181" s="191"/>
      <c r="Z181" s="191"/>
      <c r="AA181" s="191"/>
      <c r="AB181" s="191"/>
    </row>
    <row xmlns:x14ac="http://schemas.microsoft.com/office/spreadsheetml/2009/9/ac" r="182" ht="15.75" x14ac:dyDescent="0.25">
      <c r="A182" s="191" t="s">
        <v>159</v>
      </c>
      <c r="B182" s="10">
        <v>2013</v>
      </c>
      <c r="C182" s="191" t="s">
        <v>18</v>
      </c>
      <c r="D182" s="10">
        <v>4212412</v>
      </c>
      <c r="E182" s="10"/>
      <c r="F182" s="10">
        <v>90.797297297297291</v>
      </c>
      <c r="G182" s="10"/>
      <c r="H182" s="10"/>
      <c r="I182" s="10">
        <v>9.2027027027027088</v>
      </c>
      <c r="J182" s="10">
        <v>90.797297297297291</v>
      </c>
      <c r="K182" s="10"/>
      <c r="L182" s="10"/>
      <c r="M182" s="10"/>
      <c r="N182" s="10"/>
      <c r="O182" s="10"/>
      <c r="P182" s="10">
        <v>100</v>
      </c>
      <c r="Q182" s="10"/>
      <c r="R182" s="10"/>
      <c r="S182" s="10"/>
      <c r="T182" s="10"/>
      <c r="U182" s="10"/>
      <c r="V182" s="10">
        <v>100</v>
      </c>
      <c r="W182" s="191"/>
      <c r="X182" s="191"/>
      <c r="Y182" s="191"/>
      <c r="Z182" s="191"/>
      <c r="AA182" s="191"/>
      <c r="AB182" s="191"/>
    </row>
    <row xmlns:x14ac="http://schemas.microsoft.com/office/spreadsheetml/2009/9/ac" r="183" ht="15.75" x14ac:dyDescent="0.25">
      <c r="A183" s="191" t="s">
        <v>159</v>
      </c>
      <c r="B183" s="10">
        <v>2014</v>
      </c>
      <c r="C183" s="191" t="s">
        <v>18</v>
      </c>
      <c r="D183" s="10">
        <v>4195166</v>
      </c>
      <c r="E183" s="10"/>
      <c r="F183" s="10">
        <v>90.797297297297291</v>
      </c>
      <c r="G183" s="10"/>
      <c r="H183" s="10"/>
      <c r="I183" s="10">
        <v>9.2027027027027088</v>
      </c>
      <c r="J183" s="10">
        <v>90.797297297297291</v>
      </c>
      <c r="K183" s="10"/>
      <c r="L183" s="10"/>
      <c r="M183" s="10"/>
      <c r="N183" s="10"/>
      <c r="O183" s="10"/>
      <c r="P183" s="10">
        <v>100</v>
      </c>
      <c r="Q183" s="10"/>
      <c r="R183" s="10"/>
      <c r="S183" s="10"/>
      <c r="T183" s="10"/>
      <c r="U183" s="10"/>
      <c r="V183" s="10">
        <v>100</v>
      </c>
      <c r="W183" s="191"/>
      <c r="X183" s="191"/>
      <c r="Y183" s="191"/>
      <c r="Z183" s="191"/>
      <c r="AA183" s="191"/>
      <c r="AB183" s="191"/>
    </row>
    <row xmlns:x14ac="http://schemas.microsoft.com/office/spreadsheetml/2009/9/ac" r="184" ht="15.75" x14ac:dyDescent="0.25">
      <c r="A184" s="191" t="s">
        <v>159</v>
      </c>
      <c r="B184" s="10">
        <v>2015</v>
      </c>
      <c r="C184" s="191" t="s">
        <v>18</v>
      </c>
      <c r="D184" s="10">
        <v>4185749</v>
      </c>
      <c r="E184" s="10"/>
      <c r="F184" s="10">
        <v>90.797297297297291</v>
      </c>
      <c r="G184" s="10"/>
      <c r="H184" s="10"/>
      <c r="I184" s="10">
        <v>9.2027027027027088</v>
      </c>
      <c r="J184" s="10">
        <v>90.797297297297291</v>
      </c>
      <c r="K184" s="10"/>
      <c r="L184" s="10"/>
      <c r="M184" s="10">
        <v>87.387387387387378</v>
      </c>
      <c r="N184" s="10"/>
      <c r="O184" s="10"/>
      <c r="P184" s="10">
        <v>12.612612612612621</v>
      </c>
      <c r="Q184" s="10"/>
      <c r="R184" s="10"/>
      <c r="S184" s="10"/>
      <c r="T184" s="10"/>
      <c r="U184" s="10"/>
      <c r="V184" s="10">
        <v>100</v>
      </c>
      <c r="W184" s="191"/>
      <c r="X184" s="191"/>
      <c r="Y184" s="191"/>
      <c r="Z184" s="191"/>
      <c r="AA184" s="191"/>
      <c r="AB184" s="191"/>
    </row>
    <row xmlns:x14ac="http://schemas.microsoft.com/office/spreadsheetml/2009/9/ac" r="185" ht="15.75" x14ac:dyDescent="0.25">
      <c r="A185" s="191" t="s">
        <v>159</v>
      </c>
      <c r="B185" s="10">
        <v>2016</v>
      </c>
      <c r="C185" s="191" t="s">
        <v>18</v>
      </c>
      <c r="D185" s="10">
        <v>4179819</v>
      </c>
      <c r="E185" s="10"/>
      <c r="F185" s="10">
        <v>90.797297297297291</v>
      </c>
      <c r="G185" s="10"/>
      <c r="H185" s="10"/>
      <c r="I185" s="10">
        <v>9.2027027027027088</v>
      </c>
      <c r="J185" s="10">
        <v>90.797297297297291</v>
      </c>
      <c r="K185" s="10"/>
      <c r="L185" s="10"/>
      <c r="M185" s="10">
        <v>87.387387387387378</v>
      </c>
      <c r="N185" s="10"/>
      <c r="O185" s="10"/>
      <c r="P185" s="10">
        <v>12.612612612612621</v>
      </c>
      <c r="Q185" s="10"/>
      <c r="R185" s="10"/>
      <c r="S185" s="10"/>
      <c r="T185" s="10"/>
      <c r="U185" s="10"/>
      <c r="V185" s="10">
        <v>100</v>
      </c>
      <c r="W185" s="191"/>
      <c r="X185" s="191"/>
      <c r="Y185" s="191"/>
      <c r="Z185" s="191"/>
      <c r="AA185" s="191"/>
      <c r="AB185" s="191"/>
    </row>
    <row xmlns:x14ac="http://schemas.microsoft.com/office/spreadsheetml/2009/9/ac" r="186" ht="15.75" x14ac:dyDescent="0.25">
      <c r="A186" s="191" t="s">
        <v>159</v>
      </c>
      <c r="B186" s="10">
        <v>2017</v>
      </c>
      <c r="C186" s="191" t="s">
        <v>18</v>
      </c>
      <c r="D186" s="10">
        <v>4177667</v>
      </c>
      <c r="E186" s="10"/>
      <c r="F186" s="10">
        <v>90.797297297297291</v>
      </c>
      <c r="G186" s="10"/>
      <c r="H186" s="10"/>
      <c r="I186" s="10">
        <v>9.2027027027027088</v>
      </c>
      <c r="J186" s="10">
        <v>90.797297297297291</v>
      </c>
      <c r="K186" s="10"/>
      <c r="L186" s="10"/>
      <c r="M186" s="10">
        <v>87.387387387387378</v>
      </c>
      <c r="N186" s="10"/>
      <c r="O186" s="10"/>
      <c r="P186" s="10">
        <v>12.612612612612621</v>
      </c>
      <c r="Q186" s="10"/>
      <c r="R186" s="10"/>
      <c r="S186" s="10">
        <v>81.523504445119158</v>
      </c>
      <c r="T186" s="10"/>
      <c r="U186" s="10"/>
      <c r="V186" s="10">
        <v>18.476495554880842</v>
      </c>
      <c r="W186" s="191"/>
      <c r="X186" s="191"/>
      <c r="Y186" s="191"/>
      <c r="Z186" s="191"/>
      <c r="AA186" s="191"/>
      <c r="AB186" s="191"/>
    </row>
    <row xmlns:x14ac="http://schemas.microsoft.com/office/spreadsheetml/2009/9/ac" r="187" ht="15.75" x14ac:dyDescent="0.25">
      <c r="A187" s="191" t="s">
        <v>159</v>
      </c>
      <c r="B187" s="10">
        <v>2018</v>
      </c>
      <c r="C187" s="191" t="s">
        <v>18</v>
      </c>
      <c r="D187" s="10">
        <v>4177128</v>
      </c>
      <c r="E187" s="10"/>
      <c r="F187" s="10">
        <v>90.797297297297291</v>
      </c>
      <c r="G187" s="10"/>
      <c r="H187" s="10"/>
      <c r="I187" s="10">
        <v>9.2027027027027088</v>
      </c>
      <c r="J187" s="10">
        <v>90.797297297297291</v>
      </c>
      <c r="K187" s="10"/>
      <c r="L187" s="10"/>
      <c r="M187" s="10">
        <v>87.387387387387378</v>
      </c>
      <c r="N187" s="10"/>
      <c r="O187" s="10"/>
      <c r="P187" s="10">
        <v>12.612612612612621</v>
      </c>
      <c r="Q187" s="10"/>
      <c r="R187" s="10"/>
      <c r="S187" s="10">
        <v>81.523504445119158</v>
      </c>
      <c r="T187" s="10"/>
      <c r="U187" s="10"/>
      <c r="V187" s="10">
        <v>18.476495554880842</v>
      </c>
      <c r="W187" s="191"/>
      <c r="X187" s="191"/>
      <c r="Y187" s="191"/>
      <c r="Z187" s="191"/>
      <c r="AA187" s="191"/>
      <c r="AB187" s="191"/>
    </row>
    <row xmlns:x14ac="http://schemas.microsoft.com/office/spreadsheetml/2009/9/ac" r="188" ht="15.75" x14ac:dyDescent="0.25">
      <c r="A188" s="191" t="s">
        <v>159</v>
      </c>
      <c r="B188" s="10">
        <v>2019</v>
      </c>
      <c r="C188" s="191" t="s">
        <v>18</v>
      </c>
      <c r="D188" s="10">
        <v>4181051</v>
      </c>
      <c r="E188" s="10"/>
      <c r="F188" s="10">
        <v>90.797297297297291</v>
      </c>
      <c r="G188" s="10"/>
      <c r="H188" s="10"/>
      <c r="I188" s="10">
        <v>9.2027027027027088</v>
      </c>
      <c r="J188" s="10">
        <v>90.797297297297291</v>
      </c>
      <c r="K188" s="10"/>
      <c r="L188" s="10"/>
      <c r="M188" s="10">
        <v>87.387387387387378</v>
      </c>
      <c r="N188" s="10"/>
      <c r="O188" s="10"/>
      <c r="P188" s="10">
        <v>12.612612612612621</v>
      </c>
      <c r="Q188" s="10"/>
      <c r="R188" s="10"/>
      <c r="S188" s="10">
        <v>81.523504445119158</v>
      </c>
      <c r="T188" s="10"/>
      <c r="U188" s="10"/>
      <c r="V188" s="10">
        <v>18.476495554880842</v>
      </c>
      <c r="W188" s="191"/>
      <c r="X188" s="191"/>
      <c r="Y188" s="191"/>
      <c r="Z188" s="191"/>
      <c r="AA188" s="191"/>
      <c r="AB188" s="191"/>
    </row>
    <row xmlns:x14ac="http://schemas.microsoft.com/office/spreadsheetml/2009/9/ac" r="189" ht="15.75" x14ac:dyDescent="0.25">
      <c r="A189" s="191" t="s">
        <v>159</v>
      </c>
      <c r="B189" s="10">
        <v>2020</v>
      </c>
      <c r="C189" s="191" t="s">
        <v>18</v>
      </c>
      <c r="D189" s="10">
        <v>4191258</v>
      </c>
      <c r="E189" s="10"/>
      <c r="F189" s="10">
        <v>90.797297297297291</v>
      </c>
      <c r="G189" s="10"/>
      <c r="H189" s="10"/>
      <c r="I189" s="10">
        <v>9.2027027027027088</v>
      </c>
      <c r="J189" s="10">
        <v>90.797297297297291</v>
      </c>
      <c r="K189" s="10"/>
      <c r="L189" s="10"/>
      <c r="M189" s="10">
        <v>87.387387387387378</v>
      </c>
      <c r="N189" s="10"/>
      <c r="O189" s="10"/>
      <c r="P189" s="10">
        <v>12.612612612612621</v>
      </c>
      <c r="Q189" s="10"/>
      <c r="R189" s="10"/>
      <c r="S189" s="10">
        <v>81.523504445119158</v>
      </c>
      <c r="T189" s="10"/>
      <c r="U189" s="10"/>
      <c r="V189" s="10">
        <v>18.476495554880842</v>
      </c>
      <c r="W189" s="191"/>
      <c r="X189" s="191"/>
      <c r="Y189" s="191"/>
      <c r="Z189" s="191"/>
      <c r="AA189" s="191"/>
      <c r="AB189" s="191"/>
    </row>
    <row xmlns:x14ac="http://schemas.microsoft.com/office/spreadsheetml/2009/9/ac" r="190" ht="15.75" x14ac:dyDescent="0.25">
      <c r="A190" s="191" t="s">
        <v>159</v>
      </c>
      <c r="B190" s="10">
        <v>2021</v>
      </c>
      <c r="C190" s="191" t="s">
        <v>18</v>
      </c>
      <c r="D190" s="10">
        <v>4201425</v>
      </c>
      <c r="E190" s="10"/>
      <c r="F190" s="10">
        <v>90.797297297297291</v>
      </c>
      <c r="G190" s="10"/>
      <c r="H190" s="10"/>
      <c r="I190" s="10">
        <v>9.2027027027027088</v>
      </c>
      <c r="J190" s="10">
        <v>90.797297297297291</v>
      </c>
      <c r="K190" s="10"/>
      <c r="L190" s="10"/>
      <c r="M190" s="10">
        <v>87.387387387387378</v>
      </c>
      <c r="N190" s="10"/>
      <c r="O190" s="10"/>
      <c r="P190" s="10">
        <v>12.612612612612621</v>
      </c>
      <c r="Q190" s="10"/>
      <c r="R190" s="10"/>
      <c r="S190" s="10">
        <v>81.523504445119158</v>
      </c>
      <c r="T190" s="10"/>
      <c r="U190" s="10"/>
      <c r="V190" s="10">
        <v>18.476495554880842</v>
      </c>
      <c r="W190" s="191"/>
      <c r="X190" s="191"/>
      <c r="Y190" s="191"/>
      <c r="Z190" s="191"/>
      <c r="AA190" s="191"/>
      <c r="AB190" s="191"/>
    </row>
    <row xmlns:x14ac="http://schemas.microsoft.com/office/spreadsheetml/2009/9/ac" r="191" ht="15.75" x14ac:dyDescent="0.25">
      <c r="A191" s="191" t="s">
        <v>159</v>
      </c>
      <c r="B191" s="10">
        <v>2022</v>
      </c>
      <c r="C191" s="191" t="s">
        <v>18</v>
      </c>
      <c r="D191" s="10">
        <v>4224298</v>
      </c>
      <c r="E191" s="10"/>
      <c r="F191" s="10">
        <v>90.797297297297291</v>
      </c>
      <c r="G191" s="10"/>
      <c r="H191" s="10"/>
      <c r="I191" s="10">
        <v>9.2027027027027088</v>
      </c>
      <c r="J191" s="10">
        <v>90.797297297297291</v>
      </c>
      <c r="K191" s="10"/>
      <c r="L191" s="10"/>
      <c r="M191" s="10">
        <v>87.387387387387378</v>
      </c>
      <c r="N191" s="10"/>
      <c r="O191" s="10"/>
      <c r="P191" s="10">
        <v>12.612612612612621</v>
      </c>
      <c r="Q191" s="10"/>
      <c r="R191" s="10"/>
      <c r="S191" s="10">
        <v>81.523504445119158</v>
      </c>
      <c r="T191" s="10"/>
      <c r="U191" s="10"/>
      <c r="V191" s="10">
        <v>18.476495554880842</v>
      </c>
      <c r="W191" s="191"/>
      <c r="X191" s="191"/>
      <c r="Y191" s="191"/>
      <c r="Z191" s="191"/>
      <c r="AA191" s="191"/>
      <c r="AB191" s="191"/>
    </row>
    <row xmlns:x14ac="http://schemas.microsoft.com/office/spreadsheetml/2009/9/ac" r="192" ht="15.75" x14ac:dyDescent="0.25">
      <c r="A192" s="191" t="s">
        <v>159</v>
      </c>
      <c r="B192" s="10">
        <v>2023</v>
      </c>
      <c r="C192" s="191" t="s">
        <v>18</v>
      </c>
      <c r="D192" s="10">
        <v>4252374</v>
      </c>
      <c r="E192" s="10"/>
      <c r="F192" s="10">
        <v>90.797297297297291</v>
      </c>
      <c r="G192" s="10"/>
      <c r="H192" s="10"/>
      <c r="I192" s="10">
        <v>9.2027027027027088</v>
      </c>
      <c r="J192" s="10">
        <v>90.797297297297291</v>
      </c>
      <c r="K192" s="10"/>
      <c r="L192" s="10"/>
      <c r="M192" s="10">
        <v>87.387387387387378</v>
      </c>
      <c r="N192" s="10"/>
      <c r="O192" s="10"/>
      <c r="P192" s="10">
        <v>12.612612612612621</v>
      </c>
      <c r="Q192" s="10"/>
      <c r="R192" s="10"/>
      <c r="S192" s="10">
        <v>81.523504445119158</v>
      </c>
      <c r="T192" s="10"/>
      <c r="U192" s="10"/>
      <c r="V192" s="10">
        <v>18.476495554880842</v>
      </c>
      <c r="W192" s="191"/>
      <c r="X192" s="191"/>
      <c r="Y192" s="191"/>
      <c r="Z192" s="191"/>
      <c r="AA192" s="191"/>
      <c r="AB192" s="191"/>
    </row>
    <row xmlns:x14ac="http://schemas.microsoft.com/office/spreadsheetml/2009/9/ac" r="193" ht="15.75" x14ac:dyDescent="0.25">
      <c r="A193" s="191" t="s">
        <v>159</v>
      </c>
      <c r="B193" s="10">
        <v>2024</v>
      </c>
      <c r="C193" s="191" t="s">
        <v>18</v>
      </c>
      <c r="D193" s="10"/>
      <c r="E193" s="10"/>
      <c r="F193" s="10"/>
      <c r="G193" s="10"/>
      <c r="H193" s="10"/>
      <c r="I193" s="10"/>
      <c r="J193" s="10"/>
      <c r="K193" s="10"/>
      <c r="L193" s="10"/>
      <c r="M193" s="10"/>
      <c r="N193" s="10"/>
      <c r="O193" s="10"/>
      <c r="P193" s="10"/>
      <c r="Q193" s="10"/>
      <c r="R193" s="10"/>
      <c r="S193" s="10"/>
      <c r="T193" s="10"/>
      <c r="U193" s="10"/>
      <c r="V193" s="10"/>
      <c r="W193" s="191"/>
      <c r="X193" s="191"/>
      <c r="Y193" s="191"/>
      <c r="Z193" s="191"/>
      <c r="AA193" s="191"/>
      <c r="AB193" s="191"/>
    </row>
    <row xmlns:x14ac="http://schemas.microsoft.com/office/spreadsheetml/2009/9/ac" r="194" ht="15.75" x14ac:dyDescent="0.25">
      <c r="A194" s="191" t="s">
        <v>159</v>
      </c>
      <c r="B194" s="10">
        <v>2025</v>
      </c>
      <c r="C194" s="191" t="s">
        <v>18</v>
      </c>
      <c r="D194" s="10"/>
      <c r="E194" s="10"/>
      <c r="F194" s="10"/>
      <c r="G194" s="10"/>
      <c r="H194" s="10"/>
      <c r="I194" s="10"/>
      <c r="J194" s="10"/>
      <c r="K194" s="10"/>
      <c r="L194" s="10"/>
      <c r="M194" s="10"/>
      <c r="N194" s="10"/>
      <c r="O194" s="10"/>
      <c r="P194" s="10"/>
      <c r="Q194" s="10"/>
      <c r="R194" s="10"/>
      <c r="S194" s="10"/>
      <c r="T194" s="10"/>
      <c r="U194" s="10"/>
      <c r="V194" s="10"/>
      <c r="W194" s="191"/>
      <c r="X194" s="191"/>
      <c r="Y194" s="191"/>
      <c r="Z194" s="191"/>
      <c r="AA194" s="191"/>
      <c r="AB194" s="191"/>
    </row>
    <row xmlns:x14ac="http://schemas.microsoft.com/office/spreadsheetml/2009/9/ac" r="195" ht="15.75" x14ac:dyDescent="0.25">
      <c r="A195" s="191" t="s">
        <v>159</v>
      </c>
      <c r="B195" s="10">
        <v>2026</v>
      </c>
      <c r="C195" s="191" t="s">
        <v>18</v>
      </c>
      <c r="D195" s="10"/>
      <c r="E195" s="10"/>
      <c r="F195" s="10"/>
      <c r="G195" s="10"/>
      <c r="H195" s="10"/>
      <c r="I195" s="10"/>
      <c r="J195" s="10"/>
      <c r="K195" s="10"/>
      <c r="L195" s="10"/>
      <c r="M195" s="10"/>
      <c r="N195" s="10"/>
      <c r="O195" s="10"/>
      <c r="P195" s="10"/>
      <c r="Q195" s="10"/>
      <c r="R195" s="10"/>
      <c r="S195" s="10"/>
      <c r="T195" s="10"/>
      <c r="U195" s="10"/>
      <c r="V195" s="10"/>
      <c r="W195" s="191"/>
      <c r="X195" s="191"/>
      <c r="Y195" s="191"/>
      <c r="Z195" s="191"/>
      <c r="AA195" s="191"/>
      <c r="AB195" s="191"/>
    </row>
    <row xmlns:x14ac="http://schemas.microsoft.com/office/spreadsheetml/2009/9/ac" r="196" ht="15.75" x14ac:dyDescent="0.25">
      <c r="A196" s="191" t="s">
        <v>159</v>
      </c>
      <c r="B196" s="10">
        <v>2027</v>
      </c>
      <c r="C196" s="191" t="s">
        <v>18</v>
      </c>
      <c r="D196" s="10"/>
      <c r="E196" s="10"/>
      <c r="F196" s="10"/>
      <c r="G196" s="10"/>
      <c r="H196" s="10"/>
      <c r="I196" s="10"/>
      <c r="J196" s="10"/>
      <c r="K196" s="10"/>
      <c r="L196" s="10"/>
      <c r="M196" s="10"/>
      <c r="N196" s="10"/>
      <c r="O196" s="10"/>
      <c r="P196" s="10"/>
      <c r="Q196" s="10"/>
      <c r="R196" s="10"/>
      <c r="S196" s="10"/>
      <c r="T196" s="10"/>
      <c r="U196" s="10"/>
      <c r="V196" s="10"/>
      <c r="W196" s="191"/>
      <c r="X196" s="191"/>
      <c r="Y196" s="191"/>
      <c r="Z196" s="191"/>
      <c r="AA196" s="191"/>
      <c r="AB196" s="191"/>
    </row>
    <row xmlns:x14ac="http://schemas.microsoft.com/office/spreadsheetml/2009/9/ac" r="197" ht="15.75" x14ac:dyDescent="0.25">
      <c r="A197" s="191" t="s">
        <v>159</v>
      </c>
      <c r="B197" s="10">
        <v>2028</v>
      </c>
      <c r="C197" s="191" t="s">
        <v>18</v>
      </c>
      <c r="D197" s="10"/>
      <c r="E197" s="10"/>
      <c r="F197" s="10"/>
      <c r="G197" s="10"/>
      <c r="H197" s="10"/>
      <c r="I197" s="10"/>
      <c r="J197" s="10"/>
      <c r="K197" s="10"/>
      <c r="L197" s="10"/>
      <c r="M197" s="10"/>
      <c r="N197" s="10"/>
      <c r="O197" s="10"/>
      <c r="P197" s="10"/>
      <c r="Q197" s="10"/>
      <c r="R197" s="10"/>
      <c r="S197" s="10"/>
      <c r="T197" s="10"/>
      <c r="U197" s="10"/>
      <c r="V197" s="10"/>
      <c r="W197" s="191"/>
      <c r="X197" s="191"/>
      <c r="Y197" s="191"/>
      <c r="Z197" s="191"/>
      <c r="AA197" s="191"/>
      <c r="AB197" s="191"/>
    </row>
    <row xmlns:x14ac="http://schemas.microsoft.com/office/spreadsheetml/2009/9/ac" r="198" ht="15.75" x14ac:dyDescent="0.25">
      <c r="A198" s="191" t="s">
        <v>159</v>
      </c>
      <c r="B198" s="10">
        <v>2029</v>
      </c>
      <c r="C198" s="191" t="s">
        <v>18</v>
      </c>
      <c r="D198" s="10"/>
      <c r="E198" s="10"/>
      <c r="F198" s="10"/>
      <c r="G198" s="10"/>
      <c r="H198" s="10"/>
      <c r="I198" s="10"/>
      <c r="J198" s="10"/>
      <c r="K198" s="10"/>
      <c r="L198" s="10"/>
      <c r="M198" s="10"/>
      <c r="N198" s="10"/>
      <c r="O198" s="10"/>
      <c r="P198" s="10"/>
      <c r="Q198" s="10"/>
      <c r="R198" s="10"/>
      <c r="S198" s="10"/>
      <c r="T198" s="10"/>
      <c r="U198" s="10"/>
      <c r="V198" s="10"/>
      <c r="W198" s="191"/>
      <c r="X198" s="191"/>
      <c r="Y198" s="191"/>
      <c r="Z198" s="191"/>
      <c r="AA198" s="191"/>
      <c r="AB198" s="191"/>
    </row>
    <row xmlns:x14ac="http://schemas.microsoft.com/office/spreadsheetml/2009/9/ac" r="199" ht="15.75" x14ac:dyDescent="0.25">
      <c r="A199" s="191" t="s">
        <v>159</v>
      </c>
      <c r="B199" s="10">
        <v>2030</v>
      </c>
      <c r="C199" s="191" t="s">
        <v>18</v>
      </c>
      <c r="D199" s="10"/>
      <c r="E199" s="10"/>
      <c r="F199" s="10"/>
      <c r="G199" s="10"/>
      <c r="H199" s="10"/>
      <c r="I199" s="10"/>
      <c r="J199" s="10"/>
      <c r="K199" s="10"/>
      <c r="L199" s="10"/>
      <c r="M199" s="10"/>
      <c r="N199" s="10"/>
      <c r="O199" s="10"/>
      <c r="P199" s="10"/>
      <c r="Q199" s="10"/>
      <c r="R199" s="10"/>
      <c r="S199" s="10"/>
      <c r="T199" s="10"/>
      <c r="U199" s="10"/>
      <c r="V199" s="10"/>
      <c r="W199" s="191"/>
      <c r="X199" s="191"/>
      <c r="Y199" s="191"/>
      <c r="Z199" s="191"/>
      <c r="AA199" s="191"/>
      <c r="AB199" s="191"/>
    </row>
    <row xmlns:x14ac="http://schemas.microsoft.com/office/spreadsheetml/2009/9/ac" r="200" ht="15.75" x14ac:dyDescent="0.25">
      <c r="A200" s="191"/>
      <c r="B200" s="192"/>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row>
    <row xmlns:x14ac="http://schemas.microsoft.com/office/spreadsheetml/2009/9/ac" r="201" ht="15.75" x14ac:dyDescent="0.25">
      <c r="A201" s="191"/>
      <c r="B201" s="192"/>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row>
    <row xmlns:x14ac="http://schemas.microsoft.com/office/spreadsheetml/2009/9/ac" r="202" ht="15.75" x14ac:dyDescent="0.25">
      <c r="A202" s="191"/>
      <c r="B202" s="192"/>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row>
    <row xmlns:x14ac="http://schemas.microsoft.com/office/spreadsheetml/2009/9/ac" r="203" ht="15.75" x14ac:dyDescent="0.25">
      <c r="A203" s="191"/>
      <c r="B203" s="192"/>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row>
    <row xmlns:x14ac="http://schemas.microsoft.com/office/spreadsheetml/2009/9/ac" r="204" ht="15.75" x14ac:dyDescent="0.25">
      <c r="A204" s="191"/>
      <c r="B204" s="192"/>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row>
    <row xmlns:x14ac="http://schemas.microsoft.com/office/spreadsheetml/2009/9/ac" r="205" ht="15.75" x14ac:dyDescent="0.25">
      <c r="A205" s="191"/>
      <c r="B205" s="192"/>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row>
    <row xmlns:x14ac="http://schemas.microsoft.com/office/spreadsheetml/2009/9/ac" r="206" ht="15.75" x14ac:dyDescent="0.25">
      <c r="A206" s="191"/>
      <c r="B206" s="192"/>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row>
    <row xmlns:x14ac="http://schemas.microsoft.com/office/spreadsheetml/2009/9/ac" r="207" ht="15.75" x14ac:dyDescent="0.25">
      <c r="A207" s="191"/>
      <c r="B207" s="192"/>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row>
    <row xmlns:x14ac="http://schemas.microsoft.com/office/spreadsheetml/2009/9/ac" r="208" ht="15.75" x14ac:dyDescent="0.25">
      <c r="A208" s="191"/>
      <c r="B208" s="192"/>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row>
    <row xmlns:x14ac="http://schemas.microsoft.com/office/spreadsheetml/2009/9/ac" r="209" ht="15.75" x14ac:dyDescent="0.25">
      <c r="A209" s="191"/>
      <c r="B209" s="192"/>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row>
    <row xmlns:x14ac="http://schemas.microsoft.com/office/spreadsheetml/2009/9/ac" r="210" ht="15.75" x14ac:dyDescent="0.25">
      <c r="A210" s="191"/>
      <c r="B210" s="192"/>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row>
    <row xmlns:x14ac="http://schemas.microsoft.com/office/spreadsheetml/2009/9/ac" r="211" ht="15.75" x14ac:dyDescent="0.25">
      <c r="A211" s="191"/>
      <c r="B211" s="192"/>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row>
    <row xmlns:x14ac="http://schemas.microsoft.com/office/spreadsheetml/2009/9/ac" r="212" ht="15.75" x14ac:dyDescent="0.25">
      <c r="A212" s="191"/>
      <c r="B212" s="192"/>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row>
    <row xmlns:x14ac="http://schemas.microsoft.com/office/spreadsheetml/2009/9/ac" r="213" ht="15.75" x14ac:dyDescent="0.25">
      <c r="A213" s="191"/>
      <c r="B213" s="192"/>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row>
    <row xmlns:x14ac="http://schemas.microsoft.com/office/spreadsheetml/2009/9/ac" r="214" ht="15.75" x14ac:dyDescent="0.25">
      <c r="A214" s="191"/>
      <c r="B214" s="192"/>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row>
    <row xmlns:x14ac="http://schemas.microsoft.com/office/spreadsheetml/2009/9/ac" r="215" ht="15.75" x14ac:dyDescent="0.25">
      <c r="A215" s="191"/>
      <c r="B215" s="192"/>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row>
    <row xmlns:x14ac="http://schemas.microsoft.com/office/spreadsheetml/2009/9/ac" r="216" ht="15.75" x14ac:dyDescent="0.25">
      <c r="A216" s="191"/>
      <c r="B216" s="192"/>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row>
    <row xmlns:x14ac="http://schemas.microsoft.com/office/spreadsheetml/2009/9/ac" r="217" ht="15.75" x14ac:dyDescent="0.25">
      <c r="A217" s="191"/>
      <c r="B217" s="192"/>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row>
    <row xmlns:x14ac="http://schemas.microsoft.com/office/spreadsheetml/2009/9/ac" r="218" ht="15.75" x14ac:dyDescent="0.25">
      <c r="A218" s="191"/>
      <c r="B218" s="192"/>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row>
    <row xmlns:x14ac="http://schemas.microsoft.com/office/spreadsheetml/2009/9/ac" r="219" ht="15.75" x14ac:dyDescent="0.25">
      <c r="A219" s="191"/>
      <c r="B219" s="192"/>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row>
    <row xmlns:x14ac="http://schemas.microsoft.com/office/spreadsheetml/2009/9/ac" r="220" ht="15.75" x14ac:dyDescent="0.25">
      <c r="A220" s="191"/>
      <c r="B220" s="192"/>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row>
    <row xmlns:x14ac="http://schemas.microsoft.com/office/spreadsheetml/2009/9/ac" r="221" ht="15.75" x14ac:dyDescent="0.25">
      <c r="A221" s="191"/>
      <c r="B221" s="192"/>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row>
    <row xmlns:x14ac="http://schemas.microsoft.com/office/spreadsheetml/2009/9/ac" r="222" ht="15.75" x14ac:dyDescent="0.25">
      <c r="A222" s="191"/>
      <c r="B222" s="192"/>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row>
    <row xmlns:x14ac="http://schemas.microsoft.com/office/spreadsheetml/2009/9/ac" r="223" ht="15.75" x14ac:dyDescent="0.25">
      <c r="A223" s="191"/>
      <c r="B223" s="192"/>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row>
    <row xmlns:x14ac="http://schemas.microsoft.com/office/spreadsheetml/2009/9/ac" r="224" ht="15.75" x14ac:dyDescent="0.25">
      <c r="A224" s="191"/>
      <c r="B224" s="192"/>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row>
    <row xmlns:x14ac="http://schemas.microsoft.com/office/spreadsheetml/2009/9/ac" r="225" ht="15.75" x14ac:dyDescent="0.25">
      <c r="A225" s="191"/>
      <c r="B225" s="192"/>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row>
    <row xmlns:x14ac="http://schemas.microsoft.com/office/spreadsheetml/2009/9/ac" r="226" ht="15.75" x14ac:dyDescent="0.25">
      <c r="A226" s="191"/>
      <c r="B226" s="192"/>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row>
    <row xmlns:x14ac="http://schemas.microsoft.com/office/spreadsheetml/2009/9/ac" r="227" ht="15.75" x14ac:dyDescent="0.25">
      <c r="A227" s="191"/>
      <c r="B227" s="192"/>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row>
    <row xmlns:x14ac="http://schemas.microsoft.com/office/spreadsheetml/2009/9/ac" r="228" ht="15.75" x14ac:dyDescent="0.25">
      <c r="A228" s="191"/>
      <c r="B228" s="192"/>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row>
    <row xmlns:x14ac="http://schemas.microsoft.com/office/spreadsheetml/2009/9/ac" r="229" ht="15.75" x14ac:dyDescent="0.25">
      <c r="A229" s="191"/>
      <c r="B229" s="192"/>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row>
    <row xmlns:x14ac="http://schemas.microsoft.com/office/spreadsheetml/2009/9/ac" r="230" ht="15.75" x14ac:dyDescent="0.25">
      <c r="A230" s="191"/>
      <c r="B230" s="192"/>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row>
    <row xmlns:x14ac="http://schemas.microsoft.com/office/spreadsheetml/2009/9/ac" r="231" ht="15.75" x14ac:dyDescent="0.25">
      <c r="A231" s="191"/>
      <c r="B231" s="192"/>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row>
    <row xmlns:x14ac="http://schemas.microsoft.com/office/spreadsheetml/2009/9/ac" r="232" ht="15.75" x14ac:dyDescent="0.25">
      <c r="A232" s="191"/>
      <c r="B232" s="192"/>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row>
    <row xmlns:x14ac="http://schemas.microsoft.com/office/spreadsheetml/2009/9/ac" r="233" ht="15.75" x14ac:dyDescent="0.25">
      <c r="A233" s="191"/>
      <c r="B233" s="192"/>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row>
    <row xmlns:x14ac="http://schemas.microsoft.com/office/spreadsheetml/2009/9/ac" r="234" ht="15.75" x14ac:dyDescent="0.25">
      <c r="A234" s="191"/>
      <c r="B234" s="192"/>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row>
    <row xmlns:x14ac="http://schemas.microsoft.com/office/spreadsheetml/2009/9/ac" r="235" ht="15.75" x14ac:dyDescent="0.25">
      <c r="A235" s="191"/>
      <c r="B235" s="192"/>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row>
    <row xmlns:x14ac="http://schemas.microsoft.com/office/spreadsheetml/2009/9/ac" r="236" ht="15.75" x14ac:dyDescent="0.25">
      <c r="A236" s="191"/>
      <c r="B236" s="192"/>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row>
    <row xmlns:x14ac="http://schemas.microsoft.com/office/spreadsheetml/2009/9/ac" r="237" ht="15.75" x14ac:dyDescent="0.25">
      <c r="A237" s="191"/>
      <c r="B237" s="192"/>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row>
    <row xmlns:x14ac="http://schemas.microsoft.com/office/spreadsheetml/2009/9/ac" r="238" ht="15.75" x14ac:dyDescent="0.25">
      <c r="A238" s="191"/>
      <c r="B238" s="192"/>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row>
    <row xmlns:x14ac="http://schemas.microsoft.com/office/spreadsheetml/2009/9/ac" r="239" ht="15.75" x14ac:dyDescent="0.25">
      <c r="A239" s="191"/>
      <c r="B239" s="192"/>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row>
    <row xmlns:x14ac="http://schemas.microsoft.com/office/spreadsheetml/2009/9/ac" r="240" ht="15.75" x14ac:dyDescent="0.25">
      <c r="A240" s="191"/>
      <c r="B240" s="192"/>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row>
    <row xmlns:x14ac="http://schemas.microsoft.com/office/spreadsheetml/2009/9/ac" r="241" ht="15.75" x14ac:dyDescent="0.25">
      <c r="A241" s="191"/>
      <c r="B241" s="192"/>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row>
    <row xmlns:x14ac="http://schemas.microsoft.com/office/spreadsheetml/2009/9/ac" r="242" ht="15.75" x14ac:dyDescent="0.25">
      <c r="A242" s="191"/>
      <c r="B242" s="192"/>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row>
    <row xmlns:x14ac="http://schemas.microsoft.com/office/spreadsheetml/2009/9/ac" r="243" ht="15.75" x14ac:dyDescent="0.25">
      <c r="A243" s="191"/>
      <c r="B243" s="192"/>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row>
    <row xmlns:x14ac="http://schemas.microsoft.com/office/spreadsheetml/2009/9/ac" r="244" ht="15.75" x14ac:dyDescent="0.25">
      <c r="A244" s="191"/>
      <c r="B244" s="192"/>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row>
    <row xmlns:x14ac="http://schemas.microsoft.com/office/spreadsheetml/2009/9/ac" r="245" ht="15.75" x14ac:dyDescent="0.25">
      <c r="A245" s="191"/>
      <c r="B245" s="192"/>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row>
    <row xmlns:x14ac="http://schemas.microsoft.com/office/spreadsheetml/2009/9/ac" r="246" ht="15.75" x14ac:dyDescent="0.25">
      <c r="A246" s="191"/>
      <c r="B246" s="192"/>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row>
    <row xmlns:x14ac="http://schemas.microsoft.com/office/spreadsheetml/2009/9/ac" r="247" ht="15.75" x14ac:dyDescent="0.25">
      <c r="A247" s="191"/>
      <c r="B247" s="192"/>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row>
    <row xmlns:x14ac="http://schemas.microsoft.com/office/spreadsheetml/2009/9/ac" r="248" ht="15.75" x14ac:dyDescent="0.25">
      <c r="A248" s="191"/>
      <c r="B248" s="192"/>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row>
    <row xmlns:x14ac="http://schemas.microsoft.com/office/spreadsheetml/2009/9/ac" r="249" ht="15.75" x14ac:dyDescent="0.25">
      <c r="A249" s="191"/>
      <c r="B249" s="192"/>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row>
    <row xmlns:x14ac="http://schemas.microsoft.com/office/spreadsheetml/2009/9/ac" r="250" ht="15.75" x14ac:dyDescent="0.25">
      <c r="A250" s="191"/>
      <c r="B250" s="192"/>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row>
    <row xmlns:x14ac="http://schemas.microsoft.com/office/spreadsheetml/2009/9/ac" r="251" ht="15.75" x14ac:dyDescent="0.25">
      <c r="A251" s="191"/>
      <c r="B251" s="192"/>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row>
    <row xmlns:x14ac="http://schemas.microsoft.com/office/spreadsheetml/2009/9/ac" r="252" ht="15.75" x14ac:dyDescent="0.25">
      <c r="A252" s="191"/>
      <c r="B252" s="192"/>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row>
    <row xmlns:x14ac="http://schemas.microsoft.com/office/spreadsheetml/2009/9/ac" r="253" ht="15.75" x14ac:dyDescent="0.25">
      <c r="A253" s="191"/>
      <c r="B253" s="192"/>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row>
    <row xmlns:x14ac="http://schemas.microsoft.com/office/spreadsheetml/2009/9/ac" r="254" ht="15.75" x14ac:dyDescent="0.25">
      <c r="A254" s="191"/>
      <c r="B254" s="192"/>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row>
    <row xmlns:x14ac="http://schemas.microsoft.com/office/spreadsheetml/2009/9/ac" r="255" ht="15.75" x14ac:dyDescent="0.25">
      <c r="A255" s="191"/>
      <c r="B255" s="192"/>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row>
    <row xmlns:x14ac="http://schemas.microsoft.com/office/spreadsheetml/2009/9/ac" r="256" ht="15.75" x14ac:dyDescent="0.25">
      <c r="A256" s="191"/>
      <c r="B256" s="192"/>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row>
    <row xmlns:x14ac="http://schemas.microsoft.com/office/spreadsheetml/2009/9/ac" r="257" ht="15.75" x14ac:dyDescent="0.25">
      <c r="A257" s="191"/>
      <c r="B257" s="192"/>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row>
    <row xmlns:x14ac="http://schemas.microsoft.com/office/spreadsheetml/2009/9/ac" r="258" ht="15.75" x14ac:dyDescent="0.25">
      <c r="A258" s="191"/>
      <c r="B258" s="192"/>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row>
    <row xmlns:x14ac="http://schemas.microsoft.com/office/spreadsheetml/2009/9/ac" r="259" ht="15.75" x14ac:dyDescent="0.25">
      <c r="A259" s="191"/>
      <c r="B259" s="192"/>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row>
    <row xmlns:x14ac="http://schemas.microsoft.com/office/spreadsheetml/2009/9/ac" r="260" ht="15.75" x14ac:dyDescent="0.25">
      <c r="A260" s="191"/>
      <c r="B260" s="192"/>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row>
    <row xmlns:x14ac="http://schemas.microsoft.com/office/spreadsheetml/2009/9/ac" r="261" ht="15.75" x14ac:dyDescent="0.25">
      <c r="A261" s="191"/>
      <c r="B261" s="192"/>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row>
    <row xmlns:x14ac="http://schemas.microsoft.com/office/spreadsheetml/2009/9/ac" r="262" ht="15.75" x14ac:dyDescent="0.25">
      <c r="A262" s="191"/>
      <c r="B262" s="192"/>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row>
    <row xmlns:x14ac="http://schemas.microsoft.com/office/spreadsheetml/2009/9/ac" r="263" ht="15.75" x14ac:dyDescent="0.25">
      <c r="A263" s="191"/>
      <c r="B263" s="192"/>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row>
    <row xmlns:x14ac="http://schemas.microsoft.com/office/spreadsheetml/2009/9/ac" r="264" ht="15.75" x14ac:dyDescent="0.25">
      <c r="A264" s="191"/>
      <c r="B264" s="192"/>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row>
    <row xmlns:x14ac="http://schemas.microsoft.com/office/spreadsheetml/2009/9/ac" r="265" ht="15.75" x14ac:dyDescent="0.25">
      <c r="A265" s="191"/>
      <c r="B265" s="19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xmlns:x14ac="http://schemas.microsoft.com/office/spreadsheetml/2009/9/ac" r="266" ht="15.75" x14ac:dyDescent="0.25">
      <c r="A266" s="191"/>
      <c r="B266" s="192"/>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xmlns:x14ac="http://schemas.microsoft.com/office/spreadsheetml/2009/9/ac" r="267" ht="15.75" x14ac:dyDescent="0.25">
      <c r="A267" s="191"/>
      <c r="B267" s="192"/>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xmlns:x14ac="http://schemas.microsoft.com/office/spreadsheetml/2009/9/ac" r="268" ht="15.75" x14ac:dyDescent="0.25">
      <c r="A268" s="191"/>
      <c r="B268" s="192"/>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row>
    <row xmlns:x14ac="http://schemas.microsoft.com/office/spreadsheetml/2009/9/ac" r="269" ht="15.75" x14ac:dyDescent="0.25">
      <c r="A269" s="191"/>
      <c r="B269" s="192"/>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row>
    <row xmlns:x14ac="http://schemas.microsoft.com/office/spreadsheetml/2009/9/ac" r="270" ht="15.75" x14ac:dyDescent="0.25">
      <c r="A270" s="191"/>
      <c r="B270" s="192"/>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row>
    <row xmlns:x14ac="http://schemas.microsoft.com/office/spreadsheetml/2009/9/ac" r="271" ht="15.75" x14ac:dyDescent="0.25">
      <c r="A271" s="191"/>
      <c r="B271" s="192"/>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row>
    <row xmlns:x14ac="http://schemas.microsoft.com/office/spreadsheetml/2009/9/ac" r="272" ht="15.75" x14ac:dyDescent="0.25">
      <c r="A272" s="191"/>
      <c r="B272" s="192"/>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row>
    <row xmlns:x14ac="http://schemas.microsoft.com/office/spreadsheetml/2009/9/ac" r="273" ht="15.75" x14ac:dyDescent="0.25">
      <c r="A273" s="191"/>
      <c r="B273" s="192"/>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row>
    <row xmlns:x14ac="http://schemas.microsoft.com/office/spreadsheetml/2009/9/ac" r="274" ht="15.75" x14ac:dyDescent="0.25">
      <c r="A274" s="191"/>
      <c r="B274" s="192"/>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row>
    <row xmlns:x14ac="http://schemas.microsoft.com/office/spreadsheetml/2009/9/ac" r="275" ht="15.75" x14ac:dyDescent="0.25">
      <c r="A275" s="191"/>
      <c r="B275" s="192"/>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row>
    <row xmlns:x14ac="http://schemas.microsoft.com/office/spreadsheetml/2009/9/ac" r="276" ht="15.75" x14ac:dyDescent="0.25">
      <c r="A276" s="191"/>
      <c r="B276" s="192"/>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row>
    <row xmlns:x14ac="http://schemas.microsoft.com/office/spreadsheetml/2009/9/ac" r="277" ht="15.75" x14ac:dyDescent="0.25">
      <c r="A277" s="191"/>
      <c r="B277" s="192"/>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row>
    <row xmlns:x14ac="http://schemas.microsoft.com/office/spreadsheetml/2009/9/ac" r="278" ht="15.75" x14ac:dyDescent="0.25">
      <c r="A278" s="191"/>
      <c r="B278" s="192"/>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row>
    <row xmlns:x14ac="http://schemas.microsoft.com/office/spreadsheetml/2009/9/ac" r="279" ht="15.75" x14ac:dyDescent="0.25">
      <c r="A279" s="191"/>
      <c r="B279" s="192"/>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row>
    <row xmlns:x14ac="http://schemas.microsoft.com/office/spreadsheetml/2009/9/ac" r="280" ht="15.75" x14ac:dyDescent="0.25">
      <c r="A280" s="191"/>
      <c r="B280" s="192"/>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row>
    <row xmlns:x14ac="http://schemas.microsoft.com/office/spreadsheetml/2009/9/ac" r="281" ht="15.75" x14ac:dyDescent="0.25">
      <c r="A281" s="191"/>
      <c r="B281" s="192"/>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row>
    <row xmlns:x14ac="http://schemas.microsoft.com/office/spreadsheetml/2009/9/ac" r="282" ht="15.75" x14ac:dyDescent="0.25">
      <c r="A282" s="191"/>
      <c r="B282" s="192"/>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row>
    <row xmlns:x14ac="http://schemas.microsoft.com/office/spreadsheetml/2009/9/ac" r="283" ht="15.75" x14ac:dyDescent="0.25">
      <c r="A283" s="191"/>
      <c r="B283" s="192"/>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row>
    <row xmlns:x14ac="http://schemas.microsoft.com/office/spreadsheetml/2009/9/ac" r="284" ht="15.75" x14ac:dyDescent="0.25">
      <c r="A284" s="191"/>
      <c r="B284" s="192"/>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row>
    <row xmlns:x14ac="http://schemas.microsoft.com/office/spreadsheetml/2009/9/ac" r="285" ht="15.75" x14ac:dyDescent="0.25">
      <c r="A285" s="191"/>
      <c r="B285" s="192"/>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row>
    <row xmlns:x14ac="http://schemas.microsoft.com/office/spreadsheetml/2009/9/ac" r="286" ht="15.75" x14ac:dyDescent="0.25">
      <c r="A286" s="191"/>
      <c r="B286" s="192"/>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row>
    <row xmlns:x14ac="http://schemas.microsoft.com/office/spreadsheetml/2009/9/ac" r="287" ht="15.75" x14ac:dyDescent="0.25">
      <c r="A287" s="191"/>
      <c r="B287" s="192"/>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row>
    <row xmlns:x14ac="http://schemas.microsoft.com/office/spreadsheetml/2009/9/ac" r="288" ht="15.75" x14ac:dyDescent="0.25">
      <c r="A288" s="191"/>
      <c r="B288" s="192"/>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row>
    <row xmlns:x14ac="http://schemas.microsoft.com/office/spreadsheetml/2009/9/ac" r="289" ht="15.75" x14ac:dyDescent="0.25">
      <c r="A289" s="191"/>
      <c r="B289" s="192"/>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row>
    <row xmlns:x14ac="http://schemas.microsoft.com/office/spreadsheetml/2009/9/ac" r="290" ht="15.75" x14ac:dyDescent="0.25">
      <c r="A290" s="191"/>
      <c r="B290" s="192"/>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row>
    <row xmlns:x14ac="http://schemas.microsoft.com/office/spreadsheetml/2009/9/ac" r="291" ht="15.75" x14ac:dyDescent="0.25">
      <c r="A291" s="191"/>
      <c r="B291" s="192"/>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row>
    <row xmlns:x14ac="http://schemas.microsoft.com/office/spreadsheetml/2009/9/ac" r="292" ht="15.75" x14ac:dyDescent="0.25">
      <c r="A292" s="191"/>
      <c r="B292" s="192"/>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row>
    <row xmlns:x14ac="http://schemas.microsoft.com/office/spreadsheetml/2009/9/ac" r="293" ht="15.75" x14ac:dyDescent="0.25">
      <c r="A293" s="191"/>
      <c r="B293" s="192"/>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row>
    <row xmlns:x14ac="http://schemas.microsoft.com/office/spreadsheetml/2009/9/ac" r="294" ht="15.75" x14ac:dyDescent="0.25">
      <c r="A294" s="191"/>
      <c r="B294" s="192"/>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row>
    <row xmlns:x14ac="http://schemas.microsoft.com/office/spreadsheetml/2009/9/ac" r="295" ht="15.75" x14ac:dyDescent="0.25">
      <c r="A295" s="191"/>
      <c r="B295" s="192"/>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row>
    <row xmlns:x14ac="http://schemas.microsoft.com/office/spreadsheetml/2009/9/ac" r="296" ht="15.75" x14ac:dyDescent="0.25">
      <c r="A296" s="191"/>
      <c r="B296" s="192"/>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row>
    <row xmlns:x14ac="http://schemas.microsoft.com/office/spreadsheetml/2009/9/ac" r="297" ht="15.75" x14ac:dyDescent="0.25">
      <c r="A297" s="191"/>
      <c r="B297" s="192"/>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row>
    <row xmlns:x14ac="http://schemas.microsoft.com/office/spreadsheetml/2009/9/ac" r="298" ht="15.75" x14ac:dyDescent="0.25">
      <c r="A298" s="191"/>
      <c r="B298" s="192"/>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row>
    <row xmlns:x14ac="http://schemas.microsoft.com/office/spreadsheetml/2009/9/ac" r="299" ht="15.75" x14ac:dyDescent="0.25">
      <c r="A299" s="191"/>
      <c r="B299" s="192"/>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row>
    <row xmlns:x14ac="http://schemas.microsoft.com/office/spreadsheetml/2009/9/ac" r="300" ht="15.75" x14ac:dyDescent="0.25">
      <c r="A300" s="191"/>
      <c r="B300" s="192"/>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row>
    <row xmlns:x14ac="http://schemas.microsoft.com/office/spreadsheetml/2009/9/ac" r="301" ht="15.75" x14ac:dyDescent="0.25">
      <c r="A301" s="191"/>
      <c r="B301" s="192"/>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row>
    <row xmlns:x14ac="http://schemas.microsoft.com/office/spreadsheetml/2009/9/ac" r="302" ht="15.75" x14ac:dyDescent="0.25">
      <c r="A302" s="191"/>
      <c r="B302" s="192"/>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row>
    <row xmlns:x14ac="http://schemas.microsoft.com/office/spreadsheetml/2009/9/ac" r="303" ht="15.75" x14ac:dyDescent="0.25">
      <c r="A303" s="191"/>
      <c r="B303" s="192"/>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row>
    <row xmlns:x14ac="http://schemas.microsoft.com/office/spreadsheetml/2009/9/ac" r="304" ht="15.75" x14ac:dyDescent="0.25">
      <c r="A304" s="191"/>
      <c r="B304" s="192"/>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row>
    <row xmlns:x14ac="http://schemas.microsoft.com/office/spreadsheetml/2009/9/ac" r="305" ht="15.75" x14ac:dyDescent="0.25">
      <c r="A305" s="191"/>
      <c r="B305" s="192"/>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row>
    <row xmlns:x14ac="http://schemas.microsoft.com/office/spreadsheetml/2009/9/ac" r="306" ht="15.75" x14ac:dyDescent="0.25">
      <c r="A306" s="191"/>
      <c r="B306" s="192"/>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row>
    <row xmlns:x14ac="http://schemas.microsoft.com/office/spreadsheetml/2009/9/ac" r="307" ht="15.75" x14ac:dyDescent="0.25">
      <c r="A307" s="191"/>
      <c r="B307" s="192"/>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row>
    <row xmlns:x14ac="http://schemas.microsoft.com/office/spreadsheetml/2009/9/ac" r="308" ht="15.75" x14ac:dyDescent="0.25">
      <c r="A308" s="191"/>
      <c r="B308" s="192"/>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row>
    <row xmlns:x14ac="http://schemas.microsoft.com/office/spreadsheetml/2009/9/ac" r="309" ht="15.75" x14ac:dyDescent="0.25">
      <c r="A309" s="191"/>
      <c r="B309" s="192"/>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row>
    <row xmlns:x14ac="http://schemas.microsoft.com/office/spreadsheetml/2009/9/ac" r="310" ht="15.75" x14ac:dyDescent="0.25">
      <c r="A310" s="191"/>
      <c r="B310" s="192"/>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row>
    <row xmlns:x14ac="http://schemas.microsoft.com/office/spreadsheetml/2009/9/ac" r="311" ht="15.75" x14ac:dyDescent="0.25">
      <c r="A311" s="191"/>
      <c r="B311" s="192"/>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row>
    <row xmlns:x14ac="http://schemas.microsoft.com/office/spreadsheetml/2009/9/ac" r="312" ht="15.75" x14ac:dyDescent="0.25">
      <c r="A312" s="191"/>
      <c r="B312" s="192"/>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row>
    <row xmlns:x14ac="http://schemas.microsoft.com/office/spreadsheetml/2009/9/ac" r="313" ht="15.75" x14ac:dyDescent="0.25">
      <c r="A313" s="191"/>
      <c r="B313" s="192"/>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row>
    <row xmlns:x14ac="http://schemas.microsoft.com/office/spreadsheetml/2009/9/ac" r="314" ht="15.75" x14ac:dyDescent="0.25">
      <c r="A314" s="191"/>
      <c r="B314" s="192"/>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row>
    <row xmlns:x14ac="http://schemas.microsoft.com/office/spreadsheetml/2009/9/ac" r="315" ht="15.75" x14ac:dyDescent="0.25">
      <c r="A315" s="191"/>
      <c r="B315" s="192"/>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row>
    <row xmlns:x14ac="http://schemas.microsoft.com/office/spreadsheetml/2009/9/ac" r="316" ht="15.75" x14ac:dyDescent="0.25">
      <c r="A316" s="191"/>
      <c r="B316" s="192"/>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row>
    <row xmlns:x14ac="http://schemas.microsoft.com/office/spreadsheetml/2009/9/ac" r="317" ht="15.75" x14ac:dyDescent="0.25">
      <c r="A317" s="191"/>
      <c r="B317" s="192"/>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row>
    <row xmlns:x14ac="http://schemas.microsoft.com/office/spreadsheetml/2009/9/ac" r="318" ht="15.75" x14ac:dyDescent="0.25">
      <c r="A318" s="191"/>
      <c r="B318" s="192"/>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row>
    <row xmlns:x14ac="http://schemas.microsoft.com/office/spreadsheetml/2009/9/ac" r="319" ht="15.75" x14ac:dyDescent="0.25">
      <c r="A319" s="191"/>
      <c r="B319" s="192"/>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row>
    <row xmlns:x14ac="http://schemas.microsoft.com/office/spreadsheetml/2009/9/ac" r="320" ht="15.75" x14ac:dyDescent="0.25">
      <c r="A320" s="191"/>
      <c r="B320" s="192"/>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row>
    <row xmlns:x14ac="http://schemas.microsoft.com/office/spreadsheetml/2009/9/ac" r="321" ht="15.75" x14ac:dyDescent="0.25">
      <c r="A321" s="191"/>
      <c r="B321" s="192"/>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row>
    <row xmlns:x14ac="http://schemas.microsoft.com/office/spreadsheetml/2009/9/ac" r="322" ht="15.75" x14ac:dyDescent="0.25">
      <c r="A322" s="191"/>
      <c r="B322" s="192"/>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row>
    <row xmlns:x14ac="http://schemas.microsoft.com/office/spreadsheetml/2009/9/ac" r="323" ht="15.75" x14ac:dyDescent="0.25">
      <c r="A323" s="191"/>
      <c r="B323" s="192"/>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row>
    <row xmlns:x14ac="http://schemas.microsoft.com/office/spreadsheetml/2009/9/ac" r="324" ht="15.75" x14ac:dyDescent="0.25">
      <c r="A324" s="191"/>
      <c r="B324" s="192"/>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row>
    <row xmlns:x14ac="http://schemas.microsoft.com/office/spreadsheetml/2009/9/ac" r="325" ht="15.75" x14ac:dyDescent="0.25">
      <c r="A325" s="191"/>
      <c r="B325" s="192"/>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row>
    <row xmlns:x14ac="http://schemas.microsoft.com/office/spreadsheetml/2009/9/ac" r="326" ht="15.75" x14ac:dyDescent="0.25">
      <c r="A326" s="191"/>
      <c r="B326" s="192"/>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row>
    <row xmlns:x14ac="http://schemas.microsoft.com/office/spreadsheetml/2009/9/ac" r="327" ht="15.75" x14ac:dyDescent="0.25">
      <c r="A327" s="191"/>
      <c r="B327" s="192"/>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row>
    <row xmlns:x14ac="http://schemas.microsoft.com/office/spreadsheetml/2009/9/ac" r="328" ht="15.75" x14ac:dyDescent="0.25">
      <c r="A328" s="191"/>
      <c r="B328" s="192"/>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row>
    <row xmlns:x14ac="http://schemas.microsoft.com/office/spreadsheetml/2009/9/ac" r="329" ht="15.75" x14ac:dyDescent="0.25">
      <c r="A329" s="191"/>
      <c r="B329" s="192"/>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row>
    <row xmlns:x14ac="http://schemas.microsoft.com/office/spreadsheetml/2009/9/ac" r="330" ht="15.75" x14ac:dyDescent="0.25">
      <c r="A330" s="191"/>
      <c r="B330" s="192"/>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row>
    <row xmlns:x14ac="http://schemas.microsoft.com/office/spreadsheetml/2009/9/ac" r="331" ht="15.75" x14ac:dyDescent="0.25">
      <c r="A331" s="191"/>
      <c r="B331" s="192"/>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row>
    <row xmlns:x14ac="http://schemas.microsoft.com/office/spreadsheetml/2009/9/ac" r="332" ht="15.75" x14ac:dyDescent="0.25">
      <c r="A332" s="191"/>
      <c r="B332" s="192"/>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row>
    <row xmlns:x14ac="http://schemas.microsoft.com/office/spreadsheetml/2009/9/ac" r="333" ht="15.75" x14ac:dyDescent="0.25">
      <c r="A333" s="191"/>
      <c r="B333" s="192"/>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row>
    <row xmlns:x14ac="http://schemas.microsoft.com/office/spreadsheetml/2009/9/ac" r="334" ht="15.75" x14ac:dyDescent="0.25">
      <c r="A334" s="191"/>
      <c r="B334" s="192"/>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row>
    <row xmlns:x14ac="http://schemas.microsoft.com/office/spreadsheetml/2009/9/ac" r="335" ht="15.75" x14ac:dyDescent="0.25">
      <c r="A335" s="191"/>
      <c r="B335" s="192"/>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row>
    <row xmlns:x14ac="http://schemas.microsoft.com/office/spreadsheetml/2009/9/ac" r="336" ht="15.75" x14ac:dyDescent="0.25">
      <c r="A336" s="191"/>
      <c r="B336" s="192"/>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row>
    <row xmlns:x14ac="http://schemas.microsoft.com/office/spreadsheetml/2009/9/ac" r="337" ht="15.75" x14ac:dyDescent="0.25">
      <c r="A337" s="191"/>
      <c r="B337" s="192"/>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row>
    <row xmlns:x14ac="http://schemas.microsoft.com/office/spreadsheetml/2009/9/ac" r="338" ht="15.75" x14ac:dyDescent="0.25">
      <c r="A338" s="191"/>
      <c r="B338" s="192"/>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row>
    <row xmlns:x14ac="http://schemas.microsoft.com/office/spreadsheetml/2009/9/ac" r="339" ht="15.75" x14ac:dyDescent="0.25">
      <c r="A339" s="191"/>
      <c r="B339" s="192"/>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row>
    <row xmlns:x14ac="http://schemas.microsoft.com/office/spreadsheetml/2009/9/ac" r="340" ht="15.75" x14ac:dyDescent="0.25">
      <c r="A340" s="191"/>
      <c r="B340" s="192"/>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row>
    <row xmlns:x14ac="http://schemas.microsoft.com/office/spreadsheetml/2009/9/ac" r="341" ht="15.75" x14ac:dyDescent="0.25">
      <c r="A341" s="191"/>
      <c r="B341" s="192"/>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row>
    <row xmlns:x14ac="http://schemas.microsoft.com/office/spreadsheetml/2009/9/ac" r="342" ht="15.75" x14ac:dyDescent="0.25">
      <c r="A342" s="191"/>
      <c r="B342" s="192"/>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row>
    <row xmlns:x14ac="http://schemas.microsoft.com/office/spreadsheetml/2009/9/ac" r="343" ht="15.75" x14ac:dyDescent="0.25">
      <c r="A343" s="191"/>
      <c r="B343" s="192"/>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row>
    <row xmlns:x14ac="http://schemas.microsoft.com/office/spreadsheetml/2009/9/ac" r="344" ht="15.75" x14ac:dyDescent="0.25">
      <c r="A344" s="191"/>
      <c r="B344" s="192"/>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row>
    <row xmlns:x14ac="http://schemas.microsoft.com/office/spreadsheetml/2009/9/ac" r="345" ht="15.75" x14ac:dyDescent="0.25">
      <c r="A345" s="191"/>
      <c r="B345" s="192"/>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row>
    <row xmlns:x14ac="http://schemas.microsoft.com/office/spreadsheetml/2009/9/ac" r="346" ht="15.75" x14ac:dyDescent="0.25">
      <c r="A346" s="191"/>
      <c r="B346" s="192"/>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row>
    <row xmlns:x14ac="http://schemas.microsoft.com/office/spreadsheetml/2009/9/ac" r="347" ht="15.75" x14ac:dyDescent="0.25">
      <c r="A347" s="191"/>
      <c r="B347" s="192"/>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row>
    <row xmlns:x14ac="http://schemas.microsoft.com/office/spreadsheetml/2009/9/ac" r="348" ht="15.75" x14ac:dyDescent="0.25">
      <c r="A348" s="191"/>
      <c r="B348" s="192"/>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row>
    <row xmlns:x14ac="http://schemas.microsoft.com/office/spreadsheetml/2009/9/ac" r="349" ht="15.75" x14ac:dyDescent="0.25">
      <c r="A349" s="191"/>
      <c r="B349" s="192"/>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row>
    <row xmlns:x14ac="http://schemas.microsoft.com/office/spreadsheetml/2009/9/ac" r="350" ht="15.75" x14ac:dyDescent="0.25">
      <c r="A350" s="191"/>
      <c r="B350" s="192"/>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row>
    <row xmlns:x14ac="http://schemas.microsoft.com/office/spreadsheetml/2009/9/ac" r="351" ht="15.75" x14ac:dyDescent="0.25">
      <c r="A351" s="191"/>
      <c r="B351" s="192"/>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row>
    <row xmlns:x14ac="http://schemas.microsoft.com/office/spreadsheetml/2009/9/ac" r="352" ht="15.75" x14ac:dyDescent="0.25">
      <c r="A352" s="191"/>
      <c r="B352" s="192"/>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row>
    <row xmlns:x14ac="http://schemas.microsoft.com/office/spreadsheetml/2009/9/ac" r="353" ht="15.75" x14ac:dyDescent="0.25">
      <c r="A353" s="191"/>
      <c r="B353" s="192"/>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row>
    <row xmlns:x14ac="http://schemas.microsoft.com/office/spreadsheetml/2009/9/ac" r="354" ht="15.75" x14ac:dyDescent="0.25">
      <c r="A354" s="191"/>
      <c r="B354" s="192"/>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row>
    <row xmlns:x14ac="http://schemas.microsoft.com/office/spreadsheetml/2009/9/ac" r="355" ht="15.75" x14ac:dyDescent="0.25">
      <c r="A355" s="191"/>
      <c r="B355" s="192"/>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row>
    <row xmlns:x14ac="http://schemas.microsoft.com/office/spreadsheetml/2009/9/ac" r="356" ht="15.75" x14ac:dyDescent="0.25">
      <c r="A356" s="191"/>
      <c r="B356" s="192"/>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row>
    <row xmlns:x14ac="http://schemas.microsoft.com/office/spreadsheetml/2009/9/ac" r="357" ht="15.75" x14ac:dyDescent="0.25">
      <c r="A357" s="191"/>
      <c r="B357" s="192"/>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row>
    <row xmlns:x14ac="http://schemas.microsoft.com/office/spreadsheetml/2009/9/ac" r="358" ht="15.75" x14ac:dyDescent="0.25">
      <c r="A358" s="191"/>
      <c r="B358" s="192"/>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row>
    <row xmlns:x14ac="http://schemas.microsoft.com/office/spreadsheetml/2009/9/ac" r="359" ht="15.75" x14ac:dyDescent="0.25">
      <c r="A359" s="191"/>
      <c r="B359" s="192"/>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row>
    <row xmlns:x14ac="http://schemas.microsoft.com/office/spreadsheetml/2009/9/ac" r="360" ht="15.75" x14ac:dyDescent="0.25">
      <c r="A360" s="191"/>
      <c r="B360" s="192"/>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row>
    <row xmlns:x14ac="http://schemas.microsoft.com/office/spreadsheetml/2009/9/ac" r="361" ht="15.75" x14ac:dyDescent="0.25">
      <c r="A361" s="191"/>
      <c r="B361" s="192"/>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row>
    <row xmlns:x14ac="http://schemas.microsoft.com/office/spreadsheetml/2009/9/ac" r="362" ht="15.75" x14ac:dyDescent="0.25">
      <c r="A362" s="191"/>
      <c r="B362" s="192"/>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row>
    <row xmlns:x14ac="http://schemas.microsoft.com/office/spreadsheetml/2009/9/ac" r="363" ht="15.75" x14ac:dyDescent="0.25">
      <c r="A363" s="191"/>
      <c r="B363" s="192"/>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row>
    <row xmlns:x14ac="http://schemas.microsoft.com/office/spreadsheetml/2009/9/ac" r="364" ht="15.75" x14ac:dyDescent="0.25">
      <c r="A364" s="191"/>
      <c r="B364" s="192"/>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row>
    <row xmlns:x14ac="http://schemas.microsoft.com/office/spreadsheetml/2009/9/ac" r="365" ht="15.75" x14ac:dyDescent="0.25">
      <c r="A365" s="191"/>
      <c r="B365" s="192"/>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row>
    <row xmlns:x14ac="http://schemas.microsoft.com/office/spreadsheetml/2009/9/ac" r="366" ht="15.75" x14ac:dyDescent="0.25">
      <c r="A366" s="191"/>
      <c r="B366" s="192"/>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row>
    <row xmlns:x14ac="http://schemas.microsoft.com/office/spreadsheetml/2009/9/ac" r="367" ht="15.75" x14ac:dyDescent="0.25">
      <c r="A367" s="191"/>
      <c r="B367" s="192"/>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row>
    <row xmlns:x14ac="http://schemas.microsoft.com/office/spreadsheetml/2009/9/ac" r="368" ht="15.75" x14ac:dyDescent="0.25">
      <c r="A368" s="191"/>
      <c r="B368" s="192"/>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row>
    <row xmlns:x14ac="http://schemas.microsoft.com/office/spreadsheetml/2009/9/ac" r="369" ht="15.75" x14ac:dyDescent="0.25">
      <c r="A369" s="191"/>
      <c r="B369" s="192"/>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row>
    <row xmlns:x14ac="http://schemas.microsoft.com/office/spreadsheetml/2009/9/ac" r="370" ht="15.75" x14ac:dyDescent="0.25">
      <c r="A370" s="191"/>
      <c r="B370" s="192"/>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row>
    <row xmlns:x14ac="http://schemas.microsoft.com/office/spreadsheetml/2009/9/ac" r="371" ht="15.75" x14ac:dyDescent="0.25">
      <c r="A371" s="191"/>
      <c r="B371" s="192"/>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row>
    <row xmlns:x14ac="http://schemas.microsoft.com/office/spreadsheetml/2009/9/ac" r="372" ht="15.75" x14ac:dyDescent="0.25">
      <c r="A372" s="191"/>
      <c r="B372" s="192"/>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row>
    <row xmlns:x14ac="http://schemas.microsoft.com/office/spreadsheetml/2009/9/ac" r="373" ht="15.75" x14ac:dyDescent="0.25">
      <c r="A373" s="191"/>
      <c r="B373" s="192"/>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row>
    <row xmlns:x14ac="http://schemas.microsoft.com/office/spreadsheetml/2009/9/ac" r="374" ht="15.75" x14ac:dyDescent="0.25">
      <c r="A374" s="191"/>
      <c r="B374" s="192"/>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row>
    <row xmlns:x14ac="http://schemas.microsoft.com/office/spreadsheetml/2009/9/ac" r="375" ht="15.75" x14ac:dyDescent="0.25">
      <c r="A375" s="191"/>
      <c r="B375" s="192"/>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row>
    <row xmlns:x14ac="http://schemas.microsoft.com/office/spreadsheetml/2009/9/ac" r="376" ht="15.75" x14ac:dyDescent="0.25">
      <c r="A376" s="191"/>
      <c r="B376" s="192"/>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row>
    <row xmlns:x14ac="http://schemas.microsoft.com/office/spreadsheetml/2009/9/ac" r="377" ht="15.75" x14ac:dyDescent="0.25">
      <c r="A377" s="191"/>
      <c r="B377" s="192"/>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row>
    <row xmlns:x14ac="http://schemas.microsoft.com/office/spreadsheetml/2009/9/ac" r="378" ht="15.75" x14ac:dyDescent="0.25">
      <c r="A378" s="191"/>
      <c r="B378" s="192"/>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row>
    <row xmlns:x14ac="http://schemas.microsoft.com/office/spreadsheetml/2009/9/ac" r="379" ht="15.75" x14ac:dyDescent="0.25">
      <c r="A379" s="191"/>
      <c r="B379" s="192"/>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row>
    <row xmlns:x14ac="http://schemas.microsoft.com/office/spreadsheetml/2009/9/ac" r="380" ht="15.75" x14ac:dyDescent="0.25">
      <c r="A380" s="191"/>
      <c r="B380" s="192"/>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row>
    <row xmlns:x14ac="http://schemas.microsoft.com/office/spreadsheetml/2009/9/ac" r="381" ht="15.75" x14ac:dyDescent="0.25">
      <c r="A381" s="191"/>
      <c r="B381" s="192"/>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row>
    <row xmlns:x14ac="http://schemas.microsoft.com/office/spreadsheetml/2009/9/ac" r="382" ht="15.75" x14ac:dyDescent="0.25">
      <c r="A382" s="191"/>
      <c r="B382" s="192"/>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row>
    <row xmlns:x14ac="http://schemas.microsoft.com/office/spreadsheetml/2009/9/ac" r="383" ht="15.75" x14ac:dyDescent="0.25">
      <c r="A383" s="191"/>
      <c r="B383" s="192"/>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row>
    <row xmlns:x14ac="http://schemas.microsoft.com/office/spreadsheetml/2009/9/ac" r="384" ht="15.75" x14ac:dyDescent="0.25">
      <c r="A384" s="191"/>
      <c r="B384" s="192"/>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row>
    <row xmlns:x14ac="http://schemas.microsoft.com/office/spreadsheetml/2009/9/ac" r="385" ht="15.75" x14ac:dyDescent="0.25">
      <c r="A385" s="191"/>
      <c r="B385" s="192"/>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row>
    <row xmlns:x14ac="http://schemas.microsoft.com/office/spreadsheetml/2009/9/ac" r="386" ht="15.75" x14ac:dyDescent="0.25">
      <c r="A386" s="191"/>
      <c r="B386" s="192"/>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row>
    <row xmlns:x14ac="http://schemas.microsoft.com/office/spreadsheetml/2009/9/ac" r="387" ht="15.75" x14ac:dyDescent="0.25">
      <c r="A387" s="191"/>
      <c r="B387" s="192"/>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row>
    <row xmlns:x14ac="http://schemas.microsoft.com/office/spreadsheetml/2009/9/ac" r="388" ht="15.75" x14ac:dyDescent="0.25">
      <c r="A388" s="191"/>
      <c r="B388" s="192"/>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row>
    <row xmlns:x14ac="http://schemas.microsoft.com/office/spreadsheetml/2009/9/ac" r="389" ht="15.75" x14ac:dyDescent="0.25">
      <c r="A389" s="191"/>
      <c r="B389" s="192"/>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row>
    <row xmlns:x14ac="http://schemas.microsoft.com/office/spreadsheetml/2009/9/ac" r="390" ht="15.75" x14ac:dyDescent="0.25">
      <c r="A390" s="191"/>
      <c r="B390" s="192"/>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row>
    <row xmlns:x14ac="http://schemas.microsoft.com/office/spreadsheetml/2009/9/ac" r="391" ht="15.75" x14ac:dyDescent="0.25">
      <c r="A391" s="191"/>
      <c r="B391" s="192"/>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row>
    <row xmlns:x14ac="http://schemas.microsoft.com/office/spreadsheetml/2009/9/ac" r="392" ht="15.75" x14ac:dyDescent="0.25">
      <c r="A392" s="191"/>
      <c r="B392" s="192"/>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row>
    <row xmlns:x14ac="http://schemas.microsoft.com/office/spreadsheetml/2009/9/ac" r="393" ht="15.75" x14ac:dyDescent="0.25">
      <c r="A393" s="191"/>
      <c r="B393" s="192"/>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row>
    <row xmlns:x14ac="http://schemas.microsoft.com/office/spreadsheetml/2009/9/ac" r="394" ht="15.75" x14ac:dyDescent="0.25">
      <c r="A394" s="191"/>
      <c r="B394" s="192"/>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row>
    <row xmlns:x14ac="http://schemas.microsoft.com/office/spreadsheetml/2009/9/ac" r="395" ht="15.75" x14ac:dyDescent="0.25">
      <c r="A395" s="191"/>
      <c r="B395" s="192"/>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row>
    <row xmlns:x14ac="http://schemas.microsoft.com/office/spreadsheetml/2009/9/ac" r="396" ht="15.75" x14ac:dyDescent="0.25">
      <c r="A396" s="191"/>
      <c r="B396" s="192"/>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row>
    <row xmlns:x14ac="http://schemas.microsoft.com/office/spreadsheetml/2009/9/ac" r="397" ht="15.75" x14ac:dyDescent="0.25">
      <c r="A397" s="191"/>
      <c r="B397" s="192"/>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row>
    <row xmlns:x14ac="http://schemas.microsoft.com/office/spreadsheetml/2009/9/ac" r="398" ht="15.75" x14ac:dyDescent="0.25">
      <c r="A398" s="191"/>
      <c r="B398" s="192"/>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row>
    <row xmlns:x14ac="http://schemas.microsoft.com/office/spreadsheetml/2009/9/ac" r="399" ht="15.75" x14ac:dyDescent="0.25">
      <c r="A399" s="191"/>
      <c r="B399" s="192"/>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row>
    <row xmlns:x14ac="http://schemas.microsoft.com/office/spreadsheetml/2009/9/ac" r="400" ht="15.75" x14ac:dyDescent="0.25">
      <c r="A400" s="191"/>
      <c r="B400" s="192"/>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row>
    <row xmlns:x14ac="http://schemas.microsoft.com/office/spreadsheetml/2009/9/ac" r="401" ht="15.75" x14ac:dyDescent="0.25">
      <c r="A401" s="191"/>
      <c r="B401" s="192"/>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row>
    <row xmlns:x14ac="http://schemas.microsoft.com/office/spreadsheetml/2009/9/ac" r="402" ht="15.75" x14ac:dyDescent="0.25">
      <c r="A402" s="191"/>
      <c r="B402" s="192"/>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row>
    <row xmlns:x14ac="http://schemas.microsoft.com/office/spreadsheetml/2009/9/ac" r="403" ht="15.75" x14ac:dyDescent="0.25">
      <c r="A403" s="191"/>
      <c r="B403" s="192"/>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row>
    <row xmlns:x14ac="http://schemas.microsoft.com/office/spreadsheetml/2009/9/ac" r="404" ht="15.75" x14ac:dyDescent="0.25">
      <c r="A404" s="191"/>
      <c r="B404" s="192"/>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row>
    <row xmlns:x14ac="http://schemas.microsoft.com/office/spreadsheetml/2009/9/ac" r="405" ht="15.75" x14ac:dyDescent="0.25">
      <c r="A405" s="191"/>
      <c r="B405" s="192"/>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row>
    <row xmlns:x14ac="http://schemas.microsoft.com/office/spreadsheetml/2009/9/ac" r="406" ht="15.75" x14ac:dyDescent="0.25">
      <c r="A406" s="191"/>
      <c r="B406" s="192"/>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row>
    <row xmlns:x14ac="http://schemas.microsoft.com/office/spreadsheetml/2009/9/ac" r="407" ht="15.75" x14ac:dyDescent="0.25">
      <c r="A407" s="191"/>
      <c r="B407" s="192"/>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row>
    <row xmlns:x14ac="http://schemas.microsoft.com/office/spreadsheetml/2009/9/ac" r="408" ht="15.75" x14ac:dyDescent="0.25">
      <c r="A408" s="191"/>
      <c r="B408" s="192"/>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row>
    <row xmlns:x14ac="http://schemas.microsoft.com/office/spreadsheetml/2009/9/ac" r="409" ht="15.75" x14ac:dyDescent="0.25">
      <c r="A409" s="191"/>
      <c r="B409" s="192"/>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row>
    <row xmlns:x14ac="http://schemas.microsoft.com/office/spreadsheetml/2009/9/ac" r="410" ht="15.75" x14ac:dyDescent="0.25">
      <c r="A410" s="191"/>
      <c r="B410" s="192"/>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row>
    <row xmlns:x14ac="http://schemas.microsoft.com/office/spreadsheetml/2009/9/ac" r="411" ht="15.75" x14ac:dyDescent="0.25">
      <c r="A411" s="191"/>
      <c r="B411" s="192"/>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row>
    <row xmlns:x14ac="http://schemas.microsoft.com/office/spreadsheetml/2009/9/ac" r="412" ht="15.75" x14ac:dyDescent="0.25">
      <c r="A412" s="191"/>
      <c r="B412" s="192"/>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row>
    <row xmlns:x14ac="http://schemas.microsoft.com/office/spreadsheetml/2009/9/ac" r="413" ht="15.75" x14ac:dyDescent="0.25">
      <c r="A413" s="191"/>
      <c r="B413" s="192"/>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row>
    <row xmlns:x14ac="http://schemas.microsoft.com/office/spreadsheetml/2009/9/ac" r="414" ht="15.75" x14ac:dyDescent="0.25">
      <c r="A414" s="191"/>
      <c r="B414" s="192"/>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row>
    <row xmlns:x14ac="http://schemas.microsoft.com/office/spreadsheetml/2009/9/ac" r="415" ht="15.75" x14ac:dyDescent="0.25">
      <c r="A415" s="191"/>
      <c r="B415" s="192"/>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row>
    <row xmlns:x14ac="http://schemas.microsoft.com/office/spreadsheetml/2009/9/ac" r="416" ht="15.75" x14ac:dyDescent="0.25">
      <c r="A416" s="191"/>
      <c r="B416" s="192"/>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row>
    <row xmlns:x14ac="http://schemas.microsoft.com/office/spreadsheetml/2009/9/ac" r="417" ht="15.75" x14ac:dyDescent="0.25">
      <c r="A417" s="191"/>
      <c r="B417" s="192"/>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row>
    <row xmlns:x14ac="http://schemas.microsoft.com/office/spreadsheetml/2009/9/ac" r="418" ht="15.75" x14ac:dyDescent="0.25">
      <c r="A418" s="191"/>
      <c r="B418" s="192"/>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row>
    <row xmlns:x14ac="http://schemas.microsoft.com/office/spreadsheetml/2009/9/ac" r="419" ht="15.75" x14ac:dyDescent="0.25">
      <c r="A419" s="191"/>
      <c r="B419" s="192"/>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row>
    <row xmlns:x14ac="http://schemas.microsoft.com/office/spreadsheetml/2009/9/ac" r="420" ht="15.75" x14ac:dyDescent="0.25">
      <c r="A420" s="191"/>
      <c r="B420" s="192"/>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row>
    <row xmlns:x14ac="http://schemas.microsoft.com/office/spreadsheetml/2009/9/ac" r="421" ht="15.75" x14ac:dyDescent="0.25">
      <c r="A421" s="191"/>
      <c r="B421" s="192"/>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row>
    <row xmlns:x14ac="http://schemas.microsoft.com/office/spreadsheetml/2009/9/ac" r="422" ht="15.75" x14ac:dyDescent="0.25">
      <c r="A422" s="191"/>
      <c r="B422" s="192"/>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row>
    <row xmlns:x14ac="http://schemas.microsoft.com/office/spreadsheetml/2009/9/ac" r="423" ht="15.75" x14ac:dyDescent="0.25">
      <c r="A423" s="191"/>
      <c r="B423" s="192"/>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row>
    <row xmlns:x14ac="http://schemas.microsoft.com/office/spreadsheetml/2009/9/ac" r="424" ht="15.75" x14ac:dyDescent="0.25">
      <c r="A424" s="191"/>
      <c r="B424" s="192"/>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row>
    <row xmlns:x14ac="http://schemas.microsoft.com/office/spreadsheetml/2009/9/ac" r="425" ht="15.75" x14ac:dyDescent="0.25">
      <c r="A425" s="191"/>
      <c r="B425" s="192"/>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row>
    <row xmlns:x14ac="http://schemas.microsoft.com/office/spreadsheetml/2009/9/ac" r="426" ht="15.75" x14ac:dyDescent="0.25">
      <c r="A426" s="191"/>
      <c r="B426" s="192"/>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row>
    <row xmlns:x14ac="http://schemas.microsoft.com/office/spreadsheetml/2009/9/ac" r="427" ht="15.75" x14ac:dyDescent="0.25">
      <c r="A427" s="191"/>
      <c r="B427" s="192"/>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row>
    <row xmlns:x14ac="http://schemas.microsoft.com/office/spreadsheetml/2009/9/ac" r="428" ht="15.75" x14ac:dyDescent="0.25">
      <c r="A428" s="191"/>
      <c r="B428" s="192"/>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row>
    <row xmlns:x14ac="http://schemas.microsoft.com/office/spreadsheetml/2009/9/ac" r="429" ht="15.75" x14ac:dyDescent="0.25">
      <c r="A429" s="191"/>
      <c r="B429" s="192"/>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row>
    <row xmlns:x14ac="http://schemas.microsoft.com/office/spreadsheetml/2009/9/ac" r="430" ht="15.75" x14ac:dyDescent="0.25">
      <c r="A430" s="191"/>
      <c r="B430" s="192"/>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row>
    <row xmlns:x14ac="http://schemas.microsoft.com/office/spreadsheetml/2009/9/ac" r="431" ht="15.75" x14ac:dyDescent="0.25">
      <c r="A431" s="191"/>
      <c r="B431" s="192"/>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row>
    <row xmlns:x14ac="http://schemas.microsoft.com/office/spreadsheetml/2009/9/ac" r="432" ht="15.75" x14ac:dyDescent="0.25">
      <c r="A432" s="191"/>
      <c r="B432" s="192"/>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row>
    <row xmlns:x14ac="http://schemas.microsoft.com/office/spreadsheetml/2009/9/ac" r="433" ht="15.75" x14ac:dyDescent="0.25">
      <c r="A433" s="191"/>
      <c r="B433" s="192"/>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row>
    <row xmlns:x14ac="http://schemas.microsoft.com/office/spreadsheetml/2009/9/ac" r="434" ht="15.75" x14ac:dyDescent="0.25">
      <c r="A434" s="191"/>
      <c r="B434" s="192"/>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row>
    <row xmlns:x14ac="http://schemas.microsoft.com/office/spreadsheetml/2009/9/ac" r="435" ht="15.75" x14ac:dyDescent="0.25">
      <c r="A435" s="191"/>
      <c r="B435" s="192"/>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row>
    <row xmlns:x14ac="http://schemas.microsoft.com/office/spreadsheetml/2009/9/ac" r="436" ht="15.75" x14ac:dyDescent="0.25">
      <c r="A436" s="191"/>
      <c r="B436" s="192"/>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row>
    <row xmlns:x14ac="http://schemas.microsoft.com/office/spreadsheetml/2009/9/ac" r="437" ht="15.75" x14ac:dyDescent="0.25">
      <c r="A437" s="191"/>
      <c r="B437" s="192"/>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row>
    <row xmlns:x14ac="http://schemas.microsoft.com/office/spreadsheetml/2009/9/ac" r="438" ht="15.75" x14ac:dyDescent="0.25">
      <c r="A438" s="191"/>
      <c r="B438" s="192"/>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row>
    <row xmlns:x14ac="http://schemas.microsoft.com/office/spreadsheetml/2009/9/ac" r="439" ht="15.75" x14ac:dyDescent="0.25">
      <c r="A439" s="191"/>
      <c r="B439" s="192"/>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row>
    <row xmlns:x14ac="http://schemas.microsoft.com/office/spreadsheetml/2009/9/ac" r="440" ht="15.75" x14ac:dyDescent="0.25">
      <c r="A440" s="191"/>
      <c r="B440" s="192"/>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row>
    <row xmlns:x14ac="http://schemas.microsoft.com/office/spreadsheetml/2009/9/ac" r="441" ht="15.75" x14ac:dyDescent="0.25">
      <c r="A441" s="191"/>
      <c r="B441" s="192"/>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row>
    <row xmlns:x14ac="http://schemas.microsoft.com/office/spreadsheetml/2009/9/ac" r="442" ht="15.75" x14ac:dyDescent="0.25">
      <c r="A442" s="191"/>
      <c r="B442" s="192"/>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row>
    <row xmlns:x14ac="http://schemas.microsoft.com/office/spreadsheetml/2009/9/ac" r="443" ht="15.75" x14ac:dyDescent="0.25">
      <c r="A443" s="191"/>
      <c r="B443" s="192"/>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row>
    <row xmlns:x14ac="http://schemas.microsoft.com/office/spreadsheetml/2009/9/ac" r="444" ht="15.75" x14ac:dyDescent="0.25">
      <c r="A444" s="191"/>
      <c r="B444" s="192"/>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row>
    <row xmlns:x14ac="http://schemas.microsoft.com/office/spreadsheetml/2009/9/ac" r="445" ht="15.75" x14ac:dyDescent="0.25">
      <c r="A445" s="191"/>
      <c r="B445" s="192"/>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row>
    <row xmlns:x14ac="http://schemas.microsoft.com/office/spreadsheetml/2009/9/ac" r="446" ht="15.75" x14ac:dyDescent="0.25">
      <c r="A446" s="191"/>
      <c r="B446" s="192"/>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row>
    <row xmlns:x14ac="http://schemas.microsoft.com/office/spreadsheetml/2009/9/ac" r="447" ht="15.75" x14ac:dyDescent="0.25">
      <c r="A447" s="191"/>
      <c r="B447" s="192"/>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row>
    <row xmlns:x14ac="http://schemas.microsoft.com/office/spreadsheetml/2009/9/ac" r="448" ht="15.75" x14ac:dyDescent="0.25">
      <c r="A448" s="191"/>
      <c r="B448" s="192"/>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row>
    <row xmlns:x14ac="http://schemas.microsoft.com/office/spreadsheetml/2009/9/ac" r="449" ht="15.75" x14ac:dyDescent="0.25">
      <c r="A449" s="191"/>
      <c r="B449" s="192"/>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row>
    <row xmlns:x14ac="http://schemas.microsoft.com/office/spreadsheetml/2009/9/ac" r="450" ht="15.75" x14ac:dyDescent="0.25">
      <c r="A450" s="191"/>
      <c r="B450" s="192"/>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row>
    <row xmlns:x14ac="http://schemas.microsoft.com/office/spreadsheetml/2009/9/ac" r="451" ht="15.75" x14ac:dyDescent="0.25">
      <c r="A451" s="191"/>
      <c r="B451" s="192"/>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row>
    <row xmlns:x14ac="http://schemas.microsoft.com/office/spreadsheetml/2009/9/ac" r="452" ht="15.75" x14ac:dyDescent="0.25">
      <c r="A452" s="191"/>
      <c r="B452" s="192"/>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row>
    <row xmlns:x14ac="http://schemas.microsoft.com/office/spreadsheetml/2009/9/ac" r="453" ht="15.75" x14ac:dyDescent="0.25">
      <c r="A453" s="191"/>
      <c r="B453" s="192"/>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row>
    <row xmlns:x14ac="http://schemas.microsoft.com/office/spreadsheetml/2009/9/ac" r="454" ht="15.75" x14ac:dyDescent="0.25">
      <c r="A454" s="191"/>
      <c r="B454" s="192"/>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row>
    <row xmlns:x14ac="http://schemas.microsoft.com/office/spreadsheetml/2009/9/ac" r="455" ht="15.75" x14ac:dyDescent="0.25">
      <c r="A455" s="191"/>
      <c r="B455" s="192"/>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row>
    <row xmlns:x14ac="http://schemas.microsoft.com/office/spreadsheetml/2009/9/ac" r="456" ht="15.75" x14ac:dyDescent="0.25">
      <c r="A456" s="191"/>
      <c r="B456" s="192"/>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row>
    <row xmlns:x14ac="http://schemas.microsoft.com/office/spreadsheetml/2009/9/ac" r="457" ht="15.75" x14ac:dyDescent="0.25">
      <c r="A457" s="191"/>
      <c r="B457" s="192"/>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row>
    <row xmlns:x14ac="http://schemas.microsoft.com/office/spreadsheetml/2009/9/ac" r="458" ht="15.75" x14ac:dyDescent="0.25">
      <c r="A458" s="191"/>
      <c r="B458" s="192"/>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row>
    <row xmlns:x14ac="http://schemas.microsoft.com/office/spreadsheetml/2009/9/ac" r="459" ht="15.75" x14ac:dyDescent="0.25">
      <c r="A459" s="191"/>
      <c r="B459" s="192"/>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row>
    <row xmlns:x14ac="http://schemas.microsoft.com/office/spreadsheetml/2009/9/ac" r="460" ht="15.75" x14ac:dyDescent="0.25">
      <c r="A460" s="191"/>
      <c r="B460" s="192"/>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row>
    <row xmlns:x14ac="http://schemas.microsoft.com/office/spreadsheetml/2009/9/ac" r="461" ht="15.75" x14ac:dyDescent="0.25">
      <c r="A461" s="191"/>
      <c r="B461" s="192"/>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row>
    <row xmlns:x14ac="http://schemas.microsoft.com/office/spreadsheetml/2009/9/ac" r="462" ht="15.75" x14ac:dyDescent="0.25">
      <c r="A462" s="191"/>
      <c r="B462" s="192"/>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row>
    <row xmlns:x14ac="http://schemas.microsoft.com/office/spreadsheetml/2009/9/ac" r="463" ht="15.75" x14ac:dyDescent="0.25">
      <c r="A463" s="191"/>
      <c r="B463" s="192"/>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row>
    <row xmlns:x14ac="http://schemas.microsoft.com/office/spreadsheetml/2009/9/ac" r="464" ht="15.75" x14ac:dyDescent="0.25">
      <c r="A464" s="191"/>
      <c r="B464" s="192"/>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row>
    <row xmlns:x14ac="http://schemas.microsoft.com/office/spreadsheetml/2009/9/ac" r="465" ht="15.75" x14ac:dyDescent="0.25">
      <c r="A465" s="191"/>
      <c r="B465" s="19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row>
    <row xmlns:x14ac="http://schemas.microsoft.com/office/spreadsheetml/2009/9/ac" r="466" ht="15.75" x14ac:dyDescent="0.25">
      <c r="A466" s="191"/>
      <c r="B466" s="192"/>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row>
    <row xmlns:x14ac="http://schemas.microsoft.com/office/spreadsheetml/2009/9/ac" r="467" ht="15.75" x14ac:dyDescent="0.25">
      <c r="A467" s="191"/>
      <c r="B467" s="192"/>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row>
    <row xmlns:x14ac="http://schemas.microsoft.com/office/spreadsheetml/2009/9/ac" r="468" ht="15.75" x14ac:dyDescent="0.25">
      <c r="A468" s="191"/>
      <c r="B468" s="192"/>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row>
    <row xmlns:x14ac="http://schemas.microsoft.com/office/spreadsheetml/2009/9/ac" r="469" ht="15.75" x14ac:dyDescent="0.25">
      <c r="A469" s="191"/>
      <c r="B469" s="192"/>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row>
    <row xmlns:x14ac="http://schemas.microsoft.com/office/spreadsheetml/2009/9/ac" r="470" ht="15.75" x14ac:dyDescent="0.25">
      <c r="A470" s="191"/>
      <c r="B470" s="192"/>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row>
    <row xmlns:x14ac="http://schemas.microsoft.com/office/spreadsheetml/2009/9/ac" r="471" ht="15.75" x14ac:dyDescent="0.25">
      <c r="A471" s="191"/>
      <c r="B471" s="192"/>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row>
    <row xmlns:x14ac="http://schemas.microsoft.com/office/spreadsheetml/2009/9/ac" r="472" ht="15.75" x14ac:dyDescent="0.25">
      <c r="A472" s="191"/>
      <c r="B472" s="192"/>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row>
    <row xmlns:x14ac="http://schemas.microsoft.com/office/spreadsheetml/2009/9/ac" r="473" ht="15.75" x14ac:dyDescent="0.25">
      <c r="A473" s="191"/>
      <c r="B473" s="192"/>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row>
    <row xmlns:x14ac="http://schemas.microsoft.com/office/spreadsheetml/2009/9/ac" r="474" ht="15.75" x14ac:dyDescent="0.25">
      <c r="A474" s="191"/>
      <c r="B474" s="192"/>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row>
    <row xmlns:x14ac="http://schemas.microsoft.com/office/spreadsheetml/2009/9/ac" r="475" ht="15.75" x14ac:dyDescent="0.25">
      <c r="A475" s="191"/>
      <c r="B475" s="192"/>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row>
    <row xmlns:x14ac="http://schemas.microsoft.com/office/spreadsheetml/2009/9/ac" r="476" ht="15.75" x14ac:dyDescent="0.25">
      <c r="A476" s="191"/>
      <c r="B476" s="192"/>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row>
    <row xmlns:x14ac="http://schemas.microsoft.com/office/spreadsheetml/2009/9/ac" r="477" ht="15.75" x14ac:dyDescent="0.25">
      <c r="A477" s="191"/>
      <c r="B477" s="192"/>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row>
    <row xmlns:x14ac="http://schemas.microsoft.com/office/spreadsheetml/2009/9/ac" r="478" ht="15.75" x14ac:dyDescent="0.25">
      <c r="A478" s="191"/>
      <c r="B478" s="192"/>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row>
    <row xmlns:x14ac="http://schemas.microsoft.com/office/spreadsheetml/2009/9/ac" r="479" ht="15.75" x14ac:dyDescent="0.25">
      <c r="A479" s="191"/>
      <c r="B479" s="192"/>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row>
    <row xmlns:x14ac="http://schemas.microsoft.com/office/spreadsheetml/2009/9/ac" r="480" ht="15.75" x14ac:dyDescent="0.25">
      <c r="A480" s="191"/>
      <c r="B480" s="192"/>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row>
    <row xmlns:x14ac="http://schemas.microsoft.com/office/spreadsheetml/2009/9/ac" r="481" ht="15.75" x14ac:dyDescent="0.25">
      <c r="A481" s="191"/>
      <c r="B481" s="192"/>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row>
    <row xmlns:x14ac="http://schemas.microsoft.com/office/spreadsheetml/2009/9/ac" r="482" ht="15.75" x14ac:dyDescent="0.25">
      <c r="A482" s="191"/>
      <c r="B482" s="192"/>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row>
    <row xmlns:x14ac="http://schemas.microsoft.com/office/spreadsheetml/2009/9/ac" r="483" ht="15.75" x14ac:dyDescent="0.25">
      <c r="A483" s="191"/>
      <c r="B483" s="192"/>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row>
    <row xmlns:x14ac="http://schemas.microsoft.com/office/spreadsheetml/2009/9/ac" r="484" ht="15.75" x14ac:dyDescent="0.25">
      <c r="A484" s="191"/>
      <c r="B484" s="192"/>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row>
    <row xmlns:x14ac="http://schemas.microsoft.com/office/spreadsheetml/2009/9/ac" r="485" ht="15.75" x14ac:dyDescent="0.25">
      <c r="A485" s="191"/>
      <c r="B485" s="192"/>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row>
    <row xmlns:x14ac="http://schemas.microsoft.com/office/spreadsheetml/2009/9/ac" r="486" ht="15.75" x14ac:dyDescent="0.25">
      <c r="A486" s="191"/>
      <c r="B486" s="192"/>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row>
    <row xmlns:x14ac="http://schemas.microsoft.com/office/spreadsheetml/2009/9/ac" r="487" ht="15.75" x14ac:dyDescent="0.25">
      <c r="A487" s="191"/>
      <c r="B487" s="192"/>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row>
    <row xmlns:x14ac="http://schemas.microsoft.com/office/spreadsheetml/2009/9/ac" r="488" ht="15.75" x14ac:dyDescent="0.25">
      <c r="A488" s="191"/>
      <c r="B488" s="192"/>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E8B3-EE7C-42FC-AA38-3B967278B40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1" customWidth="true"/>
    <col min="2" max="2" width="6.5" style="222" customWidth="true"/>
    <col min="3" max="3" width="14.125" style="223" customWidth="true"/>
    <col min="4" max="4" width="9.75" style="201" customWidth="true"/>
    <col min="5" max="5" width="8" style="224" customWidth="true"/>
    <col min="6" max="6" width="8" style="225" customWidth="true"/>
    <col min="7" max="7" width="8" style="226" customWidth="true"/>
    <col min="8" max="8" width="8" style="227" customWidth="true"/>
    <col min="9" max="9" width="8" style="220" customWidth="true"/>
    <col min="10" max="10" width="8" style="228" customWidth="true"/>
    <col min="11" max="11" width="8" style="229" customWidth="true"/>
    <col min="12" max="12" width="8" style="225" customWidth="true"/>
    <col min="13" max="13" width="8" style="230" customWidth="true"/>
    <col min="14" max="14" width="8" style="231" customWidth="true"/>
    <col min="15" max="19" width="8" style="201" customWidth="true"/>
    <col min="20" max="16384" width="9" style="201"/>
  </cols>
  <sheetData>
    <row xmlns:x14ac="http://schemas.microsoft.com/office/spreadsheetml/2009/9/ac" r="1" ht="20.25" customHeight="true" x14ac:dyDescent="0.2">
      <c r="A1" s="561" t="s">
        <v>242</v>
      </c>
      <c r="B1" s="562"/>
      <c r="C1" s="562"/>
      <c r="D1" s="562"/>
      <c r="E1" s="563" t="s">
        <v>52</v>
      </c>
      <c r="F1" s="564"/>
      <c r="G1" s="564"/>
      <c r="H1" s="564"/>
      <c r="I1" s="565"/>
      <c r="J1" s="566" t="s">
        <v>10</v>
      </c>
      <c r="K1" s="566"/>
      <c r="L1" s="566"/>
      <c r="M1" s="566"/>
      <c r="N1" s="566"/>
      <c r="O1" s="567" t="s">
        <v>11</v>
      </c>
      <c r="P1" s="568"/>
      <c r="Q1" s="568"/>
      <c r="R1" s="568"/>
      <c r="S1" s="569"/>
    </row>
    <row xmlns:x14ac="http://schemas.microsoft.com/office/spreadsheetml/2009/9/ac" r="2" x14ac:dyDescent="0.2">
      <c r="A2" s="562"/>
      <c r="B2" s="562"/>
      <c r="C2" s="562"/>
      <c r="D2" s="562"/>
      <c r="E2" s="202"/>
      <c r="F2" s="203"/>
      <c r="G2" s="232"/>
      <c r="H2" s="204"/>
      <c r="I2" s="233"/>
      <c r="J2" s="205"/>
      <c r="K2" s="203"/>
      <c r="L2" s="234"/>
      <c r="M2" s="204"/>
      <c r="N2" s="235"/>
      <c r="O2" s="202"/>
      <c r="P2" s="203"/>
      <c r="Q2" s="206"/>
      <c r="R2" s="204"/>
      <c r="S2" s="233"/>
    </row>
    <row xmlns:x14ac="http://schemas.microsoft.com/office/spreadsheetml/2009/9/ac" r="3" ht="134.25" customHeight="true" x14ac:dyDescent="0.2">
      <c r="A3" s="207" t="s">
        <v>9</v>
      </c>
      <c r="B3" s="208" t="s">
        <v>4</v>
      </c>
      <c r="C3" s="209" t="s">
        <v>8</v>
      </c>
      <c r="D3" s="210" t="s">
        <v>190</v>
      </c>
      <c r="E3" s="211" t="s">
        <v>25</v>
      </c>
      <c r="F3" s="212" t="s">
        <v>19</v>
      </c>
      <c r="G3" s="236" t="s">
        <v>176</v>
      </c>
      <c r="H3" s="213" t="s">
        <v>185</v>
      </c>
      <c r="I3" s="237" t="s">
        <v>36</v>
      </c>
      <c r="J3" s="214" t="s">
        <v>25</v>
      </c>
      <c r="K3" s="215" t="s">
        <v>19</v>
      </c>
      <c r="L3" s="238" t="s">
        <v>177</v>
      </c>
      <c r="M3" s="213" t="s">
        <v>185</v>
      </c>
      <c r="N3" s="239" t="s">
        <v>36</v>
      </c>
      <c r="O3" s="211" t="s">
        <v>25</v>
      </c>
      <c r="P3" s="212" t="s">
        <v>141</v>
      </c>
      <c r="Q3" s="216" t="s">
        <v>178</v>
      </c>
      <c r="R3" s="213" t="s">
        <v>185</v>
      </c>
      <c r="S3" s="237" t="s">
        <v>36</v>
      </c>
    </row>
    <row xmlns:x14ac="http://schemas.microsoft.com/office/spreadsheetml/2009/9/ac" r="4" x14ac:dyDescent="0.2">
      <c r="A4" s="338" t="str">
        <f>IF(ISBLANK(Regressions!A14), " ", Regressions!A14)</f>
        <v>Argentina</v>
      </c>
      <c r="B4" s="339">
        <f>IF(ISBLANK(Regressions!B14), " ", Regressions!B14)</f>
        <v>2000</v>
      </c>
      <c r="C4" s="217" t="str">
        <f>IF(ISBLANK(Regressions!C14), " ", Regressions!C14)</f>
        <v>National</v>
      </c>
      <c r="D4" s="340">
        <f>IF(ISBLANK(Regressions!D14), " ", Regressions!D14)</f>
        <v>10283268</v>
      </c>
      <c r="E4" s="218" t="e">
        <f>IF(ISNUMBER(Regressions!E14),ROUND(Regressions!E14, 1), NA())</f>
        <v>#N/A</v>
      </c>
      <c r="F4" s="341">
        <f>IF(ISNUMBER(Regressions!F14),ROUND(Regressions!F14, 1), NA())</f>
        <v>79.8</v>
      </c>
      <c r="G4" s="240" t="e">
        <f>IF(ISNUMBER(Regressions!G14),ROUND(Regressions!G14, 1), NA())</f>
        <v>#N/A</v>
      </c>
      <c r="H4" s="342" t="e">
        <f>IF(ISNUMBER(Regressions!H14),ROUND(Regressions!H14, 1), NA())</f>
        <v>#N/A</v>
      </c>
      <c r="I4" s="241">
        <f>IF(ISNUMBER(Regressions!I14),ROUND(Regressions!I14, 1), NA())</f>
        <v>20.2</v>
      </c>
      <c r="J4" s="343" t="e">
        <f>IF(ISNUMBER(Regressions!K14),ROUND(Regressions!K14, 1), NA())</f>
        <v>#N/A</v>
      </c>
      <c r="K4" s="341" t="e">
        <f>IF(ISNUMBER(Regressions!L14),ROUND(Regressions!L14, 1), NA())</f>
        <v>#N/A</v>
      </c>
      <c r="L4" s="242" t="e">
        <f>IF(ISNUMBER(Regressions!M14),ROUND(Regressions!M14, 1), NA())</f>
        <v>#N/A</v>
      </c>
      <c r="M4" s="342" t="e">
        <f>IF(ISNUMBER(Regressions!N14),ROUND(Regressions!N14, 1), NA())</f>
        <v>#N/A</v>
      </c>
      <c r="N4" s="241" t="e">
        <f>IF(ISNUMBER(Regressions!O14),ROUND(Regressions!O14, 1), NA())</f>
        <v>#N/A</v>
      </c>
      <c r="O4" s="343" t="e">
        <f>IF(ISNUMBER(Regressions!Q14),ROUND(Regressions!Q14, 1), NA())</f>
        <v>#N/A</v>
      </c>
      <c r="P4" s="341" t="e">
        <f>IF(ISNUMBER(Regressions!R14),ROUND(Regressions!R14, 1), NA())</f>
        <v>#N/A</v>
      </c>
      <c r="Q4" s="219" t="e">
        <f>IF(ISNUMBER(Regressions!S14),ROUND(Regressions!S14, 1), NA())</f>
        <v>#N/A</v>
      </c>
      <c r="R4" s="342" t="e">
        <f>IF(ISNUMBER(Regressions!T14),ROUND(Regressions!T14, 1), NA())</f>
        <v>#N/A</v>
      </c>
      <c r="S4" s="241" t="e">
        <f>IF(ISNUMBER(Regressions!U14),ROUND(Regressions!U14, 1), NA())</f>
        <v>#N/A</v>
      </c>
    </row>
    <row xmlns:x14ac="http://schemas.microsoft.com/office/spreadsheetml/2009/9/ac" r="5" x14ac:dyDescent="0.2">
      <c r="A5" s="338" t="str">
        <f>IF(ISBLANK(Regressions!A15), " ", Regressions!A15)</f>
        <v>Argentina</v>
      </c>
      <c r="B5" s="339">
        <f>IF(ISBLANK(Regressions!B15), " ", Regressions!B15)</f>
        <v>2001</v>
      </c>
      <c r="C5" s="344" t="str">
        <f>IF(ISBLANK(Regressions!C15), " ", Regressions!C15)</f>
        <v>National</v>
      </c>
      <c r="D5" s="340">
        <f>IF(ISBLANK(Regressions!D15), " ", Regressions!D15)</f>
        <v>10322755</v>
      </c>
      <c r="E5" s="218" t="e">
        <f>IF(ISNUMBER(Regressions!E15),ROUND(Regressions!E15, 1), NA())</f>
        <v>#N/A</v>
      </c>
      <c r="F5" s="341">
        <f>IF(ISNUMBER(Regressions!F15),ROUND(Regressions!F15, 1), NA())</f>
        <v>79.8</v>
      </c>
      <c r="G5" s="240" t="e">
        <f>IF(ISNUMBER(Regressions!G15),ROUND(Regressions!G15, 1), NA())</f>
        <v>#N/A</v>
      </c>
      <c r="H5" s="342" t="e">
        <f>IF(ISNUMBER(Regressions!H15),ROUND(Regressions!H15, 1), NA())</f>
        <v>#N/A</v>
      </c>
      <c r="I5" s="241">
        <f>IF(ISNUMBER(Regressions!I15),ROUND(Regressions!I15, 1), NA())</f>
        <v>20.2</v>
      </c>
      <c r="J5" s="343" t="e">
        <f>IF(ISNUMBER(Regressions!K15),ROUND(Regressions!K15, 1), NA())</f>
        <v>#N/A</v>
      </c>
      <c r="K5" s="341" t="e">
        <f>IF(ISNUMBER(Regressions!L15),ROUND(Regressions!L15, 1), NA())</f>
        <v>#N/A</v>
      </c>
      <c r="L5" s="242" t="e">
        <f>IF(ISNUMBER(Regressions!M15),ROUND(Regressions!M15, 1), NA())</f>
        <v>#N/A</v>
      </c>
      <c r="M5" s="342" t="e">
        <f>IF(ISNUMBER(Regressions!N15),ROUND(Regressions!N15, 1), NA())</f>
        <v>#N/A</v>
      </c>
      <c r="N5" s="241" t="e">
        <f>IF(ISNUMBER(Regressions!O15),ROUND(Regressions!O15, 1), NA())</f>
        <v>#N/A</v>
      </c>
      <c r="O5" s="343" t="e">
        <f>IF(ISNUMBER(Regressions!Q15),ROUND(Regressions!Q15, 1), NA())</f>
        <v>#N/A</v>
      </c>
      <c r="P5" s="341" t="e">
        <f>IF(ISNUMBER(Regressions!R15),ROUND(Regressions!R15, 1), NA())</f>
        <v>#N/A</v>
      </c>
      <c r="Q5" s="219" t="e">
        <f>IF(ISNUMBER(Regressions!S15),ROUND(Regressions!S15, 1), NA())</f>
        <v>#N/A</v>
      </c>
      <c r="R5" s="342" t="e">
        <f>IF(ISNUMBER(Regressions!T15),ROUND(Regressions!T15, 1), NA())</f>
        <v>#N/A</v>
      </c>
      <c r="S5" s="241" t="e">
        <f>IF(ISNUMBER(Regressions!U15),ROUND(Regressions!U15, 1), NA())</f>
        <v>#N/A</v>
      </c>
      <c r="T5" s="220"/>
      <c r="U5" s="220"/>
      <c r="V5" s="220"/>
      <c r="W5" s="220"/>
      <c r="X5" s="220"/>
      <c r="Y5" s="220"/>
      <c r="Z5" s="220"/>
      <c r="AA5" s="220"/>
    </row>
    <row xmlns:x14ac="http://schemas.microsoft.com/office/spreadsheetml/2009/9/ac" r="6" x14ac:dyDescent="0.2">
      <c r="A6" s="338" t="str">
        <f>IF(ISBLANK(Regressions!A16), " ", Regressions!A16)</f>
        <v>Argentina</v>
      </c>
      <c r="B6" s="339">
        <f>IF(ISBLANK(Regressions!B16), " ", Regressions!B16)</f>
        <v>2002</v>
      </c>
      <c r="C6" s="344" t="str">
        <f>IF(ISBLANK(Regressions!C16), " ", Regressions!C16)</f>
        <v>National</v>
      </c>
      <c r="D6" s="340">
        <f>IF(ISBLANK(Regressions!D16), " ", Regressions!D16)</f>
        <v>10362682</v>
      </c>
      <c r="E6" s="218" t="e">
        <f>IF(ISNUMBER(Regressions!E16),ROUND(Regressions!E16, 1), NA())</f>
        <v>#N/A</v>
      </c>
      <c r="F6" s="341">
        <f>IF(ISNUMBER(Regressions!F16),ROUND(Regressions!F16, 1), NA())</f>
        <v>79.8</v>
      </c>
      <c r="G6" s="240" t="e">
        <f>IF(ISNUMBER(Regressions!G16),ROUND(Regressions!G16, 1), NA())</f>
        <v>#N/A</v>
      </c>
      <c r="H6" s="342" t="e">
        <f>IF(ISNUMBER(Regressions!H16),ROUND(Regressions!H16, 1), NA())</f>
        <v>#N/A</v>
      </c>
      <c r="I6" s="241">
        <f>IF(ISNUMBER(Regressions!I16),ROUND(Regressions!I16, 1), NA())</f>
        <v>20.2</v>
      </c>
      <c r="J6" s="343" t="e">
        <f>IF(ISNUMBER(Regressions!K16),ROUND(Regressions!K16, 1), NA())</f>
        <v>#N/A</v>
      </c>
      <c r="K6" s="341" t="e">
        <f>IF(ISNUMBER(Regressions!L16),ROUND(Regressions!L16, 1), NA())</f>
        <v>#N/A</v>
      </c>
      <c r="L6" s="242" t="e">
        <f>IF(ISNUMBER(Regressions!M16),ROUND(Regressions!M16, 1), NA())</f>
        <v>#N/A</v>
      </c>
      <c r="M6" s="342" t="e">
        <f>IF(ISNUMBER(Regressions!N16),ROUND(Regressions!N16, 1), NA())</f>
        <v>#N/A</v>
      </c>
      <c r="N6" s="241" t="e">
        <f>IF(ISNUMBER(Regressions!O16),ROUND(Regressions!O16, 1), NA())</f>
        <v>#N/A</v>
      </c>
      <c r="O6" s="343" t="e">
        <f>IF(ISNUMBER(Regressions!Q16),ROUND(Regressions!Q16, 1), NA())</f>
        <v>#N/A</v>
      </c>
      <c r="P6" s="341" t="e">
        <f>IF(ISNUMBER(Regressions!R16),ROUND(Regressions!R16, 1), NA())</f>
        <v>#N/A</v>
      </c>
      <c r="Q6" s="219" t="e">
        <f>IF(ISNUMBER(Regressions!S16),ROUND(Regressions!S16, 1), NA())</f>
        <v>#N/A</v>
      </c>
      <c r="R6" s="342" t="e">
        <f>IF(ISNUMBER(Regressions!T16),ROUND(Regressions!T16, 1), NA())</f>
        <v>#N/A</v>
      </c>
      <c r="S6" s="241" t="e">
        <f>IF(ISNUMBER(Regressions!U16),ROUND(Regressions!U16, 1), NA())</f>
        <v>#N/A</v>
      </c>
      <c r="T6" s="220"/>
      <c r="U6" s="220"/>
      <c r="V6" s="220"/>
      <c r="W6" s="220"/>
      <c r="X6" s="220"/>
      <c r="Y6" s="220"/>
      <c r="Z6" s="220"/>
      <c r="AA6" s="220"/>
    </row>
    <row xmlns:x14ac="http://schemas.microsoft.com/office/spreadsheetml/2009/9/ac" r="7" x14ac:dyDescent="0.2">
      <c r="A7" s="338" t="str">
        <f>IF(ISBLANK(Regressions!A17), " ", Regressions!A17)</f>
        <v>Argentina</v>
      </c>
      <c r="B7" s="339">
        <f>IF(ISBLANK(Regressions!B17), " ", Regressions!B17)</f>
        <v>2003</v>
      </c>
      <c r="C7" s="344" t="str">
        <f>IF(ISBLANK(Regressions!C17), " ", Regressions!C17)</f>
        <v>National</v>
      </c>
      <c r="D7" s="340">
        <f>IF(ISBLANK(Regressions!D17), " ", Regressions!D17)</f>
        <v>10407161</v>
      </c>
      <c r="E7" s="218" t="e">
        <f>IF(ISNUMBER(Regressions!E17),ROUND(Regressions!E17, 1), NA())</f>
        <v>#N/A</v>
      </c>
      <c r="F7" s="341">
        <f>IF(ISNUMBER(Regressions!F17),ROUND(Regressions!F17, 1), NA())</f>
        <v>79.8</v>
      </c>
      <c r="G7" s="240" t="e">
        <f>IF(ISNUMBER(Regressions!G17),ROUND(Regressions!G17, 1), NA())</f>
        <v>#N/A</v>
      </c>
      <c r="H7" s="342" t="e">
        <f>IF(ISNUMBER(Regressions!H17),ROUND(Regressions!H17, 1), NA())</f>
        <v>#N/A</v>
      </c>
      <c r="I7" s="241">
        <f>IF(ISNUMBER(Regressions!I17),ROUND(Regressions!I17, 1), NA())</f>
        <v>20.2</v>
      </c>
      <c r="J7" s="343" t="e">
        <f>IF(ISNUMBER(Regressions!K17),ROUND(Regressions!K17, 1), NA())</f>
        <v>#N/A</v>
      </c>
      <c r="K7" s="341" t="e">
        <f>IF(ISNUMBER(Regressions!L17),ROUND(Regressions!L17, 1), NA())</f>
        <v>#N/A</v>
      </c>
      <c r="L7" s="242" t="e">
        <f>IF(ISNUMBER(Regressions!M17),ROUND(Regressions!M17, 1), NA())</f>
        <v>#N/A</v>
      </c>
      <c r="M7" s="342" t="e">
        <f>IF(ISNUMBER(Regressions!N17),ROUND(Regressions!N17, 1), NA())</f>
        <v>#N/A</v>
      </c>
      <c r="N7" s="241" t="e">
        <f>IF(ISNUMBER(Regressions!O17),ROUND(Regressions!O17, 1), NA())</f>
        <v>#N/A</v>
      </c>
      <c r="O7" s="343" t="e">
        <f>IF(ISNUMBER(Regressions!Q17),ROUND(Regressions!Q17, 1), NA())</f>
        <v>#N/A</v>
      </c>
      <c r="P7" s="341" t="e">
        <f>IF(ISNUMBER(Regressions!R17),ROUND(Regressions!R17, 1), NA())</f>
        <v>#N/A</v>
      </c>
      <c r="Q7" s="219" t="e">
        <f>IF(ISNUMBER(Regressions!S17),ROUND(Regressions!S17, 1), NA())</f>
        <v>#N/A</v>
      </c>
      <c r="R7" s="342" t="e">
        <f>IF(ISNUMBER(Regressions!T17),ROUND(Regressions!T17, 1), NA())</f>
        <v>#N/A</v>
      </c>
      <c r="S7" s="241" t="e">
        <f>IF(ISNUMBER(Regressions!U17),ROUND(Regressions!U17, 1), NA())</f>
        <v>#N/A</v>
      </c>
      <c r="T7" s="220"/>
      <c r="U7" s="220"/>
      <c r="V7" s="220"/>
      <c r="W7" s="220"/>
      <c r="X7" s="220"/>
      <c r="Y7" s="220"/>
      <c r="Z7" s="220"/>
      <c r="AA7" s="220"/>
    </row>
    <row xmlns:x14ac="http://schemas.microsoft.com/office/spreadsheetml/2009/9/ac" r="8" x14ac:dyDescent="0.2">
      <c r="A8" s="338" t="str">
        <f>IF(ISBLANK(Regressions!A18), " ", Regressions!A18)</f>
        <v>Argentina</v>
      </c>
      <c r="B8" s="339">
        <f>IF(ISBLANK(Regressions!B18), " ", Regressions!B18)</f>
        <v>2004</v>
      </c>
      <c r="C8" s="344" t="str">
        <f>IF(ISBLANK(Regressions!C18), " ", Regressions!C18)</f>
        <v>National</v>
      </c>
      <c r="D8" s="340">
        <f>IF(ISBLANK(Regressions!D18), " ", Regressions!D18)</f>
        <v>10446097</v>
      </c>
      <c r="E8" s="218" t="e">
        <f>IF(ISNUMBER(Regressions!E18),ROUND(Regressions!E18, 1), NA())</f>
        <v>#N/A</v>
      </c>
      <c r="F8" s="341">
        <f>IF(ISNUMBER(Regressions!F18),ROUND(Regressions!F18, 1), NA())</f>
        <v>79.8</v>
      </c>
      <c r="G8" s="240" t="e">
        <f>IF(ISNUMBER(Regressions!G18),ROUND(Regressions!G18, 1), NA())</f>
        <v>#N/A</v>
      </c>
      <c r="H8" s="342" t="e">
        <f>IF(ISNUMBER(Regressions!H18),ROUND(Regressions!H18, 1), NA())</f>
        <v>#N/A</v>
      </c>
      <c r="I8" s="241">
        <f>IF(ISNUMBER(Regressions!I18),ROUND(Regressions!I18, 1), NA())</f>
        <v>20.2</v>
      </c>
      <c r="J8" s="343" t="e">
        <f>IF(ISNUMBER(Regressions!K18),ROUND(Regressions!K18, 1), NA())</f>
        <v>#N/A</v>
      </c>
      <c r="K8" s="341" t="e">
        <f>IF(ISNUMBER(Regressions!L18),ROUND(Regressions!L18, 1), NA())</f>
        <v>#N/A</v>
      </c>
      <c r="L8" s="242" t="e">
        <f>IF(ISNUMBER(Regressions!M18),ROUND(Regressions!M18, 1), NA())</f>
        <v>#N/A</v>
      </c>
      <c r="M8" s="342" t="e">
        <f>IF(ISNUMBER(Regressions!N18),ROUND(Regressions!N18, 1), NA())</f>
        <v>#N/A</v>
      </c>
      <c r="N8" s="241" t="e">
        <f>IF(ISNUMBER(Regressions!O18),ROUND(Regressions!O18, 1), NA())</f>
        <v>#N/A</v>
      </c>
      <c r="O8" s="343" t="e">
        <f>IF(ISNUMBER(Regressions!Q18),ROUND(Regressions!Q18, 1), NA())</f>
        <v>#N/A</v>
      </c>
      <c r="P8" s="341" t="e">
        <f>IF(ISNUMBER(Regressions!R18),ROUND(Regressions!R18, 1), NA())</f>
        <v>#N/A</v>
      </c>
      <c r="Q8" s="219" t="e">
        <f>IF(ISNUMBER(Regressions!S18),ROUND(Regressions!S18, 1), NA())</f>
        <v>#N/A</v>
      </c>
      <c r="R8" s="342" t="e">
        <f>IF(ISNUMBER(Regressions!T18),ROUND(Regressions!T18, 1), NA())</f>
        <v>#N/A</v>
      </c>
      <c r="S8" s="241" t="e">
        <f>IF(ISNUMBER(Regressions!U18),ROUND(Regressions!U18, 1), NA())</f>
        <v>#N/A</v>
      </c>
      <c r="T8" s="220"/>
      <c r="U8" s="220"/>
      <c r="V8" s="220"/>
      <c r="W8" s="220"/>
      <c r="X8" s="220"/>
      <c r="Y8" s="220"/>
      <c r="Z8" s="220"/>
      <c r="AA8" s="220"/>
    </row>
    <row xmlns:x14ac="http://schemas.microsoft.com/office/spreadsheetml/2009/9/ac" r="9" x14ac:dyDescent="0.2">
      <c r="A9" s="338" t="str">
        <f>IF(ISBLANK(Regressions!A19), " ", Regressions!A19)</f>
        <v>Argentina</v>
      </c>
      <c r="B9" s="339">
        <f>IF(ISBLANK(Regressions!B19), " ", Regressions!B19)</f>
        <v>2005</v>
      </c>
      <c r="C9" s="344" t="str">
        <f>IF(ISBLANK(Regressions!C19), " ", Regressions!C19)</f>
        <v>National</v>
      </c>
      <c r="D9" s="340">
        <f>IF(ISBLANK(Regressions!D19), " ", Regressions!D19)</f>
        <v>10474803</v>
      </c>
      <c r="E9" s="218" t="e">
        <f>IF(ISNUMBER(Regressions!E19),ROUND(Regressions!E19, 1), NA())</f>
        <v>#N/A</v>
      </c>
      <c r="F9" s="341">
        <f>IF(ISNUMBER(Regressions!F19),ROUND(Regressions!F19, 1), NA())</f>
        <v>80.5</v>
      </c>
      <c r="G9" s="240" t="e">
        <f>IF(ISNUMBER(Regressions!G19),ROUND(Regressions!G19, 1), NA())</f>
        <v>#N/A</v>
      </c>
      <c r="H9" s="342" t="e">
        <f>IF(ISNUMBER(Regressions!H19),ROUND(Regressions!H19, 1), NA())</f>
        <v>#N/A</v>
      </c>
      <c r="I9" s="241">
        <f>IF(ISNUMBER(Regressions!I19),ROUND(Regressions!I19, 1), NA())</f>
        <v>19.5</v>
      </c>
      <c r="J9" s="343" t="e">
        <f>IF(ISNUMBER(Regressions!K19),ROUND(Regressions!K19, 1), NA())</f>
        <v>#N/A</v>
      </c>
      <c r="K9" s="341" t="e">
        <f>IF(ISNUMBER(Regressions!L19),ROUND(Regressions!L19, 1), NA())</f>
        <v>#N/A</v>
      </c>
      <c r="L9" s="242" t="e">
        <f>IF(ISNUMBER(Regressions!M19),ROUND(Regressions!M19, 1), NA())</f>
        <v>#N/A</v>
      </c>
      <c r="M9" s="342" t="e">
        <f>IF(ISNUMBER(Regressions!N19),ROUND(Regressions!N19, 1), NA())</f>
        <v>#N/A</v>
      </c>
      <c r="N9" s="241" t="e">
        <f>IF(ISNUMBER(Regressions!O19),ROUND(Regressions!O19, 1), NA())</f>
        <v>#N/A</v>
      </c>
      <c r="O9" s="343" t="e">
        <f>IF(ISNUMBER(Regressions!Q19),ROUND(Regressions!Q19, 1), NA())</f>
        <v>#N/A</v>
      </c>
      <c r="P9" s="341" t="e">
        <f>IF(ISNUMBER(Regressions!R19),ROUND(Regressions!R19, 1), NA())</f>
        <v>#N/A</v>
      </c>
      <c r="Q9" s="219" t="e">
        <f>IF(ISNUMBER(Regressions!S19),ROUND(Regressions!S19, 1), NA())</f>
        <v>#N/A</v>
      </c>
      <c r="R9" s="342" t="e">
        <f>IF(ISNUMBER(Regressions!T19),ROUND(Regressions!T19, 1), NA())</f>
        <v>#N/A</v>
      </c>
      <c r="S9" s="241" t="e">
        <f>IF(ISNUMBER(Regressions!U19),ROUND(Regressions!U19, 1), NA())</f>
        <v>#N/A</v>
      </c>
    </row>
    <row xmlns:x14ac="http://schemas.microsoft.com/office/spreadsheetml/2009/9/ac" r="10" x14ac:dyDescent="0.2">
      <c r="A10" s="338" t="str">
        <f>IF(ISBLANK(Regressions!A20), " ", Regressions!A20)</f>
        <v>Argentina</v>
      </c>
      <c r="B10" s="339">
        <f>IF(ISBLANK(Regressions!B20), " ", Regressions!B20)</f>
        <v>2006</v>
      </c>
      <c r="C10" s="344" t="str">
        <f>IF(ISBLANK(Regressions!C20), " ", Regressions!C20)</f>
        <v>National</v>
      </c>
      <c r="D10" s="340">
        <f>IF(ISBLANK(Regressions!D20), " ", Regressions!D20)</f>
        <v>10497587</v>
      </c>
      <c r="E10" s="218" t="e">
        <f>IF(ISNUMBER(Regressions!E20),ROUND(Regressions!E20, 1), NA())</f>
        <v>#N/A</v>
      </c>
      <c r="F10" s="341">
        <f>IF(ISNUMBER(Regressions!F20),ROUND(Regressions!F20, 1), NA())</f>
        <v>81.099999999999994</v>
      </c>
      <c r="G10" s="240" t="e">
        <f>IF(ISNUMBER(Regressions!G20),ROUND(Regressions!G20, 1), NA())</f>
        <v>#N/A</v>
      </c>
      <c r="H10" s="342" t="e">
        <f>IF(ISNUMBER(Regressions!H20),ROUND(Regressions!H20, 1), NA())</f>
        <v>#N/A</v>
      </c>
      <c r="I10" s="241">
        <f>IF(ISNUMBER(Regressions!I20),ROUND(Regressions!I20, 1), NA())</f>
        <v>18.899999999999999</v>
      </c>
      <c r="J10" s="343" t="e">
        <f>IF(ISNUMBER(Regressions!K20),ROUND(Regressions!K20, 1), NA())</f>
        <v>#N/A</v>
      </c>
      <c r="K10" s="341" t="e">
        <f>IF(ISNUMBER(Regressions!L20),ROUND(Regressions!L20, 1), NA())</f>
        <v>#N/A</v>
      </c>
      <c r="L10" s="242" t="e">
        <f>IF(ISNUMBER(Regressions!M20),ROUND(Regressions!M20, 1), NA())</f>
        <v>#N/A</v>
      </c>
      <c r="M10" s="342" t="e">
        <f>IF(ISNUMBER(Regressions!N20),ROUND(Regressions!N20, 1), NA())</f>
        <v>#N/A</v>
      </c>
      <c r="N10" s="241" t="e">
        <f>IF(ISNUMBER(Regressions!O20),ROUND(Regressions!O20, 1), NA())</f>
        <v>#N/A</v>
      </c>
      <c r="O10" s="343" t="e">
        <f>IF(ISNUMBER(Regressions!Q20),ROUND(Regressions!Q20, 1), NA())</f>
        <v>#N/A</v>
      </c>
      <c r="P10" s="341" t="e">
        <f>IF(ISNUMBER(Regressions!R20),ROUND(Regressions!R20, 1), NA())</f>
        <v>#N/A</v>
      </c>
      <c r="Q10" s="219" t="e">
        <f>IF(ISNUMBER(Regressions!S20),ROUND(Regressions!S20, 1), NA())</f>
        <v>#N/A</v>
      </c>
      <c r="R10" s="342" t="e">
        <f>IF(ISNUMBER(Regressions!T20),ROUND(Regressions!T20, 1), NA())</f>
        <v>#N/A</v>
      </c>
      <c r="S10" s="241" t="e">
        <f>IF(ISNUMBER(Regressions!U20),ROUND(Regressions!U20, 1), NA())</f>
        <v>#N/A</v>
      </c>
    </row>
    <row xmlns:x14ac="http://schemas.microsoft.com/office/spreadsheetml/2009/9/ac" r="11" x14ac:dyDescent="0.2">
      <c r="A11" s="338" t="str">
        <f>IF(ISBLANK(Regressions!A21), " ", Regressions!A21)</f>
        <v>Argentina</v>
      </c>
      <c r="B11" s="339">
        <f>IF(ISBLANK(Regressions!B21), " ", Regressions!B21)</f>
        <v>2007</v>
      </c>
      <c r="C11" s="344" t="str">
        <f>IF(ISBLANK(Regressions!C21), " ", Regressions!C21)</f>
        <v>National</v>
      </c>
      <c r="D11" s="340">
        <f>IF(ISBLANK(Regressions!D21), " ", Regressions!D21)</f>
        <v>10511427</v>
      </c>
      <c r="E11" s="218" t="e">
        <f>IF(ISNUMBER(Regressions!E21),ROUND(Regressions!E21, 1), NA())</f>
        <v>#N/A</v>
      </c>
      <c r="F11" s="341">
        <f>IF(ISNUMBER(Regressions!F21),ROUND(Regressions!F21, 1), NA())</f>
        <v>81.7</v>
      </c>
      <c r="G11" s="240" t="e">
        <f>IF(ISNUMBER(Regressions!G21),ROUND(Regressions!G21, 1), NA())</f>
        <v>#N/A</v>
      </c>
      <c r="H11" s="342" t="e">
        <f>IF(ISNUMBER(Regressions!H21),ROUND(Regressions!H21, 1), NA())</f>
        <v>#N/A</v>
      </c>
      <c r="I11" s="241">
        <f>IF(ISNUMBER(Regressions!I21),ROUND(Regressions!I21, 1), NA())</f>
        <v>18.3</v>
      </c>
      <c r="J11" s="343" t="e">
        <f>IF(ISNUMBER(Regressions!K21),ROUND(Regressions!K21, 1), NA())</f>
        <v>#N/A</v>
      </c>
      <c r="K11" s="341" t="e">
        <f>IF(ISNUMBER(Regressions!L21),ROUND(Regressions!L21, 1), NA())</f>
        <v>#N/A</v>
      </c>
      <c r="L11" s="242">
        <f>IF(ISNUMBER(Regressions!M21),ROUND(Regressions!M21, 1), NA())</f>
        <v>75.5</v>
      </c>
      <c r="M11" s="342" t="e">
        <f>IF(ISNUMBER(Regressions!N21),ROUND(Regressions!N21, 1), NA())</f>
        <v>#N/A</v>
      </c>
      <c r="N11" s="241" t="e">
        <f>IF(ISNUMBER(Regressions!O21),ROUND(Regressions!O21, 1), NA())</f>
        <v>#N/A</v>
      </c>
      <c r="O11" s="343" t="e">
        <f>IF(ISNUMBER(Regressions!Q21),ROUND(Regressions!Q21, 1), NA())</f>
        <v>#N/A</v>
      </c>
      <c r="P11" s="341" t="e">
        <f>IF(ISNUMBER(Regressions!R21),ROUND(Regressions!R21, 1), NA())</f>
        <v>#N/A</v>
      </c>
      <c r="Q11" s="219" t="e">
        <f>IF(ISNUMBER(Regressions!S21),ROUND(Regressions!S21, 1), NA())</f>
        <v>#N/A</v>
      </c>
      <c r="R11" s="342" t="e">
        <f>IF(ISNUMBER(Regressions!T21),ROUND(Regressions!T21, 1), NA())</f>
        <v>#N/A</v>
      </c>
      <c r="S11" s="241" t="e">
        <f>IF(ISNUMBER(Regressions!U21),ROUND(Regressions!U21, 1), NA())</f>
        <v>#N/A</v>
      </c>
    </row>
    <row xmlns:x14ac="http://schemas.microsoft.com/office/spreadsheetml/2009/9/ac" r="12" x14ac:dyDescent="0.2">
      <c r="A12" s="338" t="str">
        <f>IF(ISBLANK(Regressions!A22), " ", Regressions!A22)</f>
        <v>Argentina</v>
      </c>
      <c r="B12" s="339">
        <f>IF(ISBLANK(Regressions!B22), " ", Regressions!B22)</f>
        <v>2008</v>
      </c>
      <c r="C12" s="344" t="str">
        <f>IF(ISBLANK(Regressions!C22), " ", Regressions!C22)</f>
        <v>National</v>
      </c>
      <c r="D12" s="340">
        <f>IF(ISBLANK(Regressions!D22), " ", Regressions!D22)</f>
        <v>10523591</v>
      </c>
      <c r="E12" s="218" t="e">
        <f>IF(ISNUMBER(Regressions!E22),ROUND(Regressions!E22, 1), NA())</f>
        <v>#N/A</v>
      </c>
      <c r="F12" s="341">
        <f>IF(ISNUMBER(Regressions!F22),ROUND(Regressions!F22, 1), NA())</f>
        <v>82.3</v>
      </c>
      <c r="G12" s="240" t="e">
        <f>IF(ISNUMBER(Regressions!G22),ROUND(Regressions!G22, 1), NA())</f>
        <v>#N/A</v>
      </c>
      <c r="H12" s="342" t="e">
        <f>IF(ISNUMBER(Regressions!H22),ROUND(Regressions!H22, 1), NA())</f>
        <v>#N/A</v>
      </c>
      <c r="I12" s="241">
        <f>IF(ISNUMBER(Regressions!I22),ROUND(Regressions!I22, 1), NA())</f>
        <v>17.7</v>
      </c>
      <c r="J12" s="343" t="e">
        <f>IF(ISNUMBER(Regressions!K22),ROUND(Regressions!K22, 1), NA())</f>
        <v>#N/A</v>
      </c>
      <c r="K12" s="341" t="e">
        <f>IF(ISNUMBER(Regressions!L22),ROUND(Regressions!L22, 1), NA())</f>
        <v>#N/A</v>
      </c>
      <c r="L12" s="242">
        <f>IF(ISNUMBER(Regressions!M22),ROUND(Regressions!M22, 1), NA())</f>
        <v>75.5</v>
      </c>
      <c r="M12" s="342" t="e">
        <f>IF(ISNUMBER(Regressions!N22),ROUND(Regressions!N22, 1), NA())</f>
        <v>#N/A</v>
      </c>
      <c r="N12" s="241" t="e">
        <f>IF(ISNUMBER(Regressions!O22),ROUND(Regressions!O22, 1), NA())</f>
        <v>#N/A</v>
      </c>
      <c r="O12" s="343" t="e">
        <f>IF(ISNUMBER(Regressions!Q22),ROUND(Regressions!Q22, 1), NA())</f>
        <v>#N/A</v>
      </c>
      <c r="P12" s="341" t="e">
        <f>IF(ISNUMBER(Regressions!R22),ROUND(Regressions!R22, 1), NA())</f>
        <v>#N/A</v>
      </c>
      <c r="Q12" s="219" t="e">
        <f>IF(ISNUMBER(Regressions!S22),ROUND(Regressions!S22, 1), NA())</f>
        <v>#N/A</v>
      </c>
      <c r="R12" s="342" t="e">
        <f>IF(ISNUMBER(Regressions!T22),ROUND(Regressions!T22, 1), NA())</f>
        <v>#N/A</v>
      </c>
      <c r="S12" s="241" t="e">
        <f>IF(ISNUMBER(Regressions!U22),ROUND(Regressions!U22, 1), NA())</f>
        <v>#N/A</v>
      </c>
    </row>
    <row xmlns:x14ac="http://schemas.microsoft.com/office/spreadsheetml/2009/9/ac" r="13" x14ac:dyDescent="0.2">
      <c r="A13" s="338" t="str">
        <f>IF(ISBLANK(Regressions!A23), " ", Regressions!A23)</f>
        <v>Argentina</v>
      </c>
      <c r="B13" s="339">
        <f>IF(ISBLANK(Regressions!B23), " ", Regressions!B23)</f>
        <v>2009</v>
      </c>
      <c r="C13" s="344" t="str">
        <f>IF(ISBLANK(Regressions!C23), " ", Regressions!C23)</f>
        <v>National</v>
      </c>
      <c r="D13" s="340">
        <f>IF(ISBLANK(Regressions!D23), " ", Regressions!D23)</f>
        <v>10531124</v>
      </c>
      <c r="E13" s="218" t="e">
        <f>IF(ISNUMBER(Regressions!E23),ROUND(Regressions!E23, 1), NA())</f>
        <v>#N/A</v>
      </c>
      <c r="F13" s="341">
        <f>IF(ISNUMBER(Regressions!F23),ROUND(Regressions!F23, 1), NA())</f>
        <v>82.9</v>
      </c>
      <c r="G13" s="240">
        <f>IF(ISNUMBER(Regressions!G23),ROUND(Regressions!G23, 1), NA())</f>
        <v>82.1</v>
      </c>
      <c r="H13" s="342">
        <f>IF(ISNUMBER(Regressions!H23),ROUND(Regressions!H23, 1), NA())</f>
        <v>0.8</v>
      </c>
      <c r="I13" s="241">
        <f>IF(ISNUMBER(Regressions!I23),ROUND(Regressions!I23, 1), NA())</f>
        <v>17.100000000000001</v>
      </c>
      <c r="J13" s="343" t="e">
        <f>IF(ISNUMBER(Regressions!K23),ROUND(Regressions!K23, 1), NA())</f>
        <v>#N/A</v>
      </c>
      <c r="K13" s="341" t="e">
        <f>IF(ISNUMBER(Regressions!L23),ROUND(Regressions!L23, 1), NA())</f>
        <v>#N/A</v>
      </c>
      <c r="L13" s="242">
        <f>IF(ISNUMBER(Regressions!M23),ROUND(Regressions!M23, 1), NA())</f>
        <v>75.5</v>
      </c>
      <c r="M13" s="342" t="e">
        <f>IF(ISNUMBER(Regressions!N23),ROUND(Regressions!N23, 1), NA())</f>
        <v>#N/A</v>
      </c>
      <c r="N13" s="241" t="e">
        <f>IF(ISNUMBER(Regressions!O23),ROUND(Regressions!O23, 1), NA())</f>
        <v>#N/A</v>
      </c>
      <c r="O13" s="343" t="e">
        <f>IF(ISNUMBER(Regressions!Q23),ROUND(Regressions!Q23, 1), NA())</f>
        <v>#N/A</v>
      </c>
      <c r="P13" s="341" t="e">
        <f>IF(ISNUMBER(Regressions!R23),ROUND(Regressions!R23, 1), NA())</f>
        <v>#N/A</v>
      </c>
      <c r="Q13" s="219" t="e">
        <f>IF(ISNUMBER(Regressions!S23),ROUND(Regressions!S23, 1), NA())</f>
        <v>#N/A</v>
      </c>
      <c r="R13" s="342" t="e">
        <f>IF(ISNUMBER(Regressions!T23),ROUND(Regressions!T23, 1), NA())</f>
        <v>#N/A</v>
      </c>
      <c r="S13" s="241" t="e">
        <f>IF(ISNUMBER(Regressions!U23),ROUND(Regressions!U23, 1), NA())</f>
        <v>#N/A</v>
      </c>
    </row>
    <row xmlns:x14ac="http://schemas.microsoft.com/office/spreadsheetml/2009/9/ac" r="14" x14ac:dyDescent="0.2">
      <c r="A14" s="338" t="str">
        <f>IF(ISBLANK(Regressions!A24), " ", Regressions!A24)</f>
        <v>Argentina</v>
      </c>
      <c r="B14" s="339">
        <f>IF(ISBLANK(Regressions!B24), " ", Regressions!B24)</f>
        <v>2010</v>
      </c>
      <c r="C14" s="344" t="str">
        <f>IF(ISBLANK(Regressions!C24), " ", Regressions!C24)</f>
        <v>National</v>
      </c>
      <c r="D14" s="340">
        <f>IF(ISBLANK(Regressions!D24), " ", Regressions!D24)</f>
        <v>10534838</v>
      </c>
      <c r="E14" s="218" t="e">
        <f>IF(ISNUMBER(Regressions!E24),ROUND(Regressions!E24, 1), NA())</f>
        <v>#N/A</v>
      </c>
      <c r="F14" s="341">
        <f>IF(ISNUMBER(Regressions!F24),ROUND(Regressions!F24, 1), NA())</f>
        <v>83.5</v>
      </c>
      <c r="G14" s="240">
        <f>IF(ISNUMBER(Regressions!G24),ROUND(Regressions!G24, 1), NA())</f>
        <v>82.1</v>
      </c>
      <c r="H14" s="342">
        <f>IF(ISNUMBER(Regressions!H24),ROUND(Regressions!H24, 1), NA())</f>
        <v>1.4</v>
      </c>
      <c r="I14" s="241">
        <f>IF(ISNUMBER(Regressions!I24),ROUND(Regressions!I24, 1), NA())</f>
        <v>16.5</v>
      </c>
      <c r="J14" s="343" t="e">
        <f>IF(ISNUMBER(Regressions!K24),ROUND(Regressions!K24, 1), NA())</f>
        <v>#N/A</v>
      </c>
      <c r="K14" s="341" t="e">
        <f>IF(ISNUMBER(Regressions!L24),ROUND(Regressions!L24, 1), NA())</f>
        <v>#N/A</v>
      </c>
      <c r="L14" s="242">
        <f>IF(ISNUMBER(Regressions!M24),ROUND(Regressions!M24, 1), NA())</f>
        <v>75.5</v>
      </c>
      <c r="M14" s="342" t="e">
        <f>IF(ISNUMBER(Regressions!N24),ROUND(Regressions!N24, 1), NA())</f>
        <v>#N/A</v>
      </c>
      <c r="N14" s="241" t="e">
        <f>IF(ISNUMBER(Regressions!O24),ROUND(Regressions!O24, 1), NA())</f>
        <v>#N/A</v>
      </c>
      <c r="O14" s="343" t="e">
        <f>IF(ISNUMBER(Regressions!Q24),ROUND(Regressions!Q24, 1), NA())</f>
        <v>#N/A</v>
      </c>
      <c r="P14" s="341" t="e">
        <f>IF(ISNUMBER(Regressions!R24),ROUND(Regressions!R24, 1), NA())</f>
        <v>#N/A</v>
      </c>
      <c r="Q14" s="219" t="e">
        <f>IF(ISNUMBER(Regressions!S24),ROUND(Regressions!S24, 1), NA())</f>
        <v>#N/A</v>
      </c>
      <c r="R14" s="342" t="e">
        <f>IF(ISNUMBER(Regressions!T24),ROUND(Regressions!T24, 1), NA())</f>
        <v>#N/A</v>
      </c>
      <c r="S14" s="241" t="e">
        <f>IF(ISNUMBER(Regressions!U24),ROUND(Regressions!U24, 1), NA())</f>
        <v>#N/A</v>
      </c>
    </row>
    <row xmlns:x14ac="http://schemas.microsoft.com/office/spreadsheetml/2009/9/ac" r="15" x14ac:dyDescent="0.2">
      <c r="A15" s="338" t="str">
        <f>IF(ISBLANK(Regressions!A25), " ", Regressions!A25)</f>
        <v>Argentina</v>
      </c>
      <c r="B15" s="339">
        <f>IF(ISBLANK(Regressions!B25), " ", Regressions!B25)</f>
        <v>2011</v>
      </c>
      <c r="C15" s="344" t="str">
        <f>IF(ISBLANK(Regressions!C25), " ", Regressions!C25)</f>
        <v>National</v>
      </c>
      <c r="D15" s="340">
        <f>IF(ISBLANK(Regressions!D25), " ", Regressions!D25)</f>
        <v>10533636</v>
      </c>
      <c r="E15" s="218" t="e">
        <f>IF(ISNUMBER(Regressions!E25),ROUND(Regressions!E25, 1), NA())</f>
        <v>#N/A</v>
      </c>
      <c r="F15" s="341">
        <f>IF(ISNUMBER(Regressions!F25),ROUND(Regressions!F25, 1), NA())</f>
        <v>84.1</v>
      </c>
      <c r="G15" s="240">
        <f>IF(ISNUMBER(Regressions!G25),ROUND(Regressions!G25, 1), NA())</f>
        <v>82.1</v>
      </c>
      <c r="H15" s="342">
        <f>IF(ISNUMBER(Regressions!H25),ROUND(Regressions!H25, 1), NA())</f>
        <v>2.1</v>
      </c>
      <c r="I15" s="241">
        <f>IF(ISNUMBER(Regressions!I25),ROUND(Regressions!I25, 1), NA())</f>
        <v>15.9</v>
      </c>
      <c r="J15" s="343" t="e">
        <f>IF(ISNUMBER(Regressions!K25),ROUND(Regressions!K25, 1), NA())</f>
        <v>#N/A</v>
      </c>
      <c r="K15" s="341" t="e">
        <f>IF(ISNUMBER(Regressions!L25),ROUND(Regressions!L25, 1), NA())</f>
        <v>#N/A</v>
      </c>
      <c r="L15" s="242">
        <f>IF(ISNUMBER(Regressions!M25),ROUND(Regressions!M25, 1), NA())</f>
        <v>75.5</v>
      </c>
      <c r="M15" s="342" t="e">
        <f>IF(ISNUMBER(Regressions!N25),ROUND(Regressions!N25, 1), NA())</f>
        <v>#N/A</v>
      </c>
      <c r="N15" s="241" t="e">
        <f>IF(ISNUMBER(Regressions!O25),ROUND(Regressions!O25, 1), NA())</f>
        <v>#N/A</v>
      </c>
      <c r="O15" s="343" t="e">
        <f>IF(ISNUMBER(Regressions!Q25),ROUND(Regressions!Q25, 1), NA())</f>
        <v>#N/A</v>
      </c>
      <c r="P15" s="341" t="e">
        <f>IF(ISNUMBER(Regressions!R25),ROUND(Regressions!R25, 1), NA())</f>
        <v>#N/A</v>
      </c>
      <c r="Q15" s="219" t="e">
        <f>IF(ISNUMBER(Regressions!S25),ROUND(Regressions!S25, 1), NA())</f>
        <v>#N/A</v>
      </c>
      <c r="R15" s="342" t="e">
        <f>IF(ISNUMBER(Regressions!T25),ROUND(Regressions!T25, 1), NA())</f>
        <v>#N/A</v>
      </c>
      <c r="S15" s="241" t="e">
        <f>IF(ISNUMBER(Regressions!U25),ROUND(Regressions!U25, 1), NA())</f>
        <v>#N/A</v>
      </c>
    </row>
    <row xmlns:x14ac="http://schemas.microsoft.com/office/spreadsheetml/2009/9/ac" r="16" x14ac:dyDescent="0.2">
      <c r="A16" s="338" t="str">
        <f>IF(ISBLANK(Regressions!A26), " ", Regressions!A26)</f>
        <v>Argentina</v>
      </c>
      <c r="B16" s="339">
        <f>IF(ISBLANK(Regressions!B26), " ", Regressions!B26)</f>
        <v>2012</v>
      </c>
      <c r="C16" s="344" t="str">
        <f>IF(ISBLANK(Regressions!C26), " ", Regressions!C26)</f>
        <v>National</v>
      </c>
      <c r="D16" s="340">
        <f>IF(ISBLANK(Regressions!D26), " ", Regressions!D26)</f>
        <v>10526227</v>
      </c>
      <c r="E16" s="218" t="e">
        <f>IF(ISNUMBER(Regressions!E26),ROUND(Regressions!E26, 1), NA())</f>
        <v>#N/A</v>
      </c>
      <c r="F16" s="341">
        <f>IF(ISNUMBER(Regressions!F26),ROUND(Regressions!F26, 1), NA())</f>
        <v>84.8</v>
      </c>
      <c r="G16" s="240">
        <f>IF(ISNUMBER(Regressions!G26),ROUND(Regressions!G26, 1), NA())</f>
        <v>82.1</v>
      </c>
      <c r="H16" s="342">
        <f>IF(ISNUMBER(Regressions!H26),ROUND(Regressions!H26, 1), NA())</f>
        <v>2.7</v>
      </c>
      <c r="I16" s="241">
        <f>IF(ISNUMBER(Regressions!I26),ROUND(Regressions!I26, 1), NA())</f>
        <v>15.2</v>
      </c>
      <c r="J16" s="343" t="e">
        <f>IF(ISNUMBER(Regressions!K26),ROUND(Regressions!K26, 1), NA())</f>
        <v>#N/A</v>
      </c>
      <c r="K16" s="341" t="e">
        <f>IF(ISNUMBER(Regressions!L26),ROUND(Regressions!L26, 1), NA())</f>
        <v>#N/A</v>
      </c>
      <c r="L16" s="242">
        <f>IF(ISNUMBER(Regressions!M26),ROUND(Regressions!M26, 1), NA())</f>
        <v>76.2</v>
      </c>
      <c r="M16" s="342" t="e">
        <f>IF(ISNUMBER(Regressions!N26),ROUND(Regressions!N26, 1), NA())</f>
        <v>#N/A</v>
      </c>
      <c r="N16" s="241" t="e">
        <f>IF(ISNUMBER(Regressions!O26),ROUND(Regressions!O26, 1), NA())</f>
        <v>#N/A</v>
      </c>
      <c r="O16" s="343" t="e">
        <f>IF(ISNUMBER(Regressions!Q26),ROUND(Regressions!Q26, 1), NA())</f>
        <v>#N/A</v>
      </c>
      <c r="P16" s="341" t="e">
        <f>IF(ISNUMBER(Regressions!R26),ROUND(Regressions!R26, 1), NA())</f>
        <v>#N/A</v>
      </c>
      <c r="Q16" s="219" t="e">
        <f>IF(ISNUMBER(Regressions!S26),ROUND(Regressions!S26, 1), NA())</f>
        <v>#N/A</v>
      </c>
      <c r="R16" s="342" t="e">
        <f>IF(ISNUMBER(Regressions!T26),ROUND(Regressions!T26, 1), NA())</f>
        <v>#N/A</v>
      </c>
      <c r="S16" s="241" t="e">
        <f>IF(ISNUMBER(Regressions!U26),ROUND(Regressions!U26, 1), NA())</f>
        <v>#N/A</v>
      </c>
    </row>
    <row xmlns:x14ac="http://schemas.microsoft.com/office/spreadsheetml/2009/9/ac" r="17" x14ac:dyDescent="0.2">
      <c r="A17" s="338" t="str">
        <f>IF(ISBLANK(Regressions!A27), " ", Regressions!A27)</f>
        <v>Argentina</v>
      </c>
      <c r="B17" s="339">
        <f>IF(ISBLANK(Regressions!B27), " ", Regressions!B27)</f>
        <v>2013</v>
      </c>
      <c r="C17" s="344" t="str">
        <f>IF(ISBLANK(Regressions!C27), " ", Regressions!C27)</f>
        <v>National</v>
      </c>
      <c r="D17" s="340">
        <f>IF(ISBLANK(Regressions!D27), " ", Regressions!D27)</f>
        <v>10523272</v>
      </c>
      <c r="E17" s="218" t="e">
        <f>IF(ISNUMBER(Regressions!E27),ROUND(Regressions!E27, 1), NA())</f>
        <v>#N/A</v>
      </c>
      <c r="F17" s="341">
        <f>IF(ISNUMBER(Regressions!F27),ROUND(Regressions!F27, 1), NA())</f>
        <v>85.4</v>
      </c>
      <c r="G17" s="240">
        <f>IF(ISNUMBER(Regressions!G27),ROUND(Regressions!G27, 1), NA())</f>
        <v>82.1</v>
      </c>
      <c r="H17" s="342">
        <f>IF(ISNUMBER(Regressions!H27),ROUND(Regressions!H27, 1), NA())</f>
        <v>3.3</v>
      </c>
      <c r="I17" s="241">
        <f>IF(ISNUMBER(Regressions!I27),ROUND(Regressions!I27, 1), NA())</f>
        <v>14.6</v>
      </c>
      <c r="J17" s="343" t="e">
        <f>IF(ISNUMBER(Regressions!K27),ROUND(Regressions!K27, 1), NA())</f>
        <v>#N/A</v>
      </c>
      <c r="K17" s="341" t="e">
        <f>IF(ISNUMBER(Regressions!L27),ROUND(Regressions!L27, 1), NA())</f>
        <v>#N/A</v>
      </c>
      <c r="L17" s="242">
        <f>IF(ISNUMBER(Regressions!M27),ROUND(Regressions!M27, 1), NA())</f>
        <v>77</v>
      </c>
      <c r="M17" s="342" t="e">
        <f>IF(ISNUMBER(Regressions!N27),ROUND(Regressions!N27, 1), NA())</f>
        <v>#N/A</v>
      </c>
      <c r="N17" s="241" t="e">
        <f>IF(ISNUMBER(Regressions!O27),ROUND(Regressions!O27, 1), NA())</f>
        <v>#N/A</v>
      </c>
      <c r="O17" s="343" t="e">
        <f>IF(ISNUMBER(Regressions!Q27),ROUND(Regressions!Q27, 1), NA())</f>
        <v>#N/A</v>
      </c>
      <c r="P17" s="341" t="e">
        <f>IF(ISNUMBER(Regressions!R27),ROUND(Regressions!R27, 1), NA())</f>
        <v>#N/A</v>
      </c>
      <c r="Q17" s="219" t="e">
        <f>IF(ISNUMBER(Regressions!S27),ROUND(Regressions!S27, 1), NA())</f>
        <v>#N/A</v>
      </c>
      <c r="R17" s="342" t="e">
        <f>IF(ISNUMBER(Regressions!T27),ROUND(Regressions!T27, 1), NA())</f>
        <v>#N/A</v>
      </c>
      <c r="S17" s="241" t="e">
        <f>IF(ISNUMBER(Regressions!U27),ROUND(Regressions!U27, 1), NA())</f>
        <v>#N/A</v>
      </c>
    </row>
    <row xmlns:x14ac="http://schemas.microsoft.com/office/spreadsheetml/2009/9/ac" r="18" x14ac:dyDescent="0.2">
      <c r="A18" s="338" t="str">
        <f>IF(ISBLANK(Regressions!A28), " ", Regressions!A28)</f>
        <v>Argentina</v>
      </c>
      <c r="B18" s="339">
        <f>IF(ISBLANK(Regressions!B28), " ", Regressions!B28)</f>
        <v>2014</v>
      </c>
      <c r="C18" s="344" t="str">
        <f>IF(ISBLANK(Regressions!C28), " ", Regressions!C28)</f>
        <v>National</v>
      </c>
      <c r="D18" s="340">
        <f>IF(ISBLANK(Regressions!D28), " ", Regressions!D28)</f>
        <v>10534038</v>
      </c>
      <c r="E18" s="218" t="e">
        <f>IF(ISNUMBER(Regressions!E28),ROUND(Regressions!E28, 1), NA())</f>
        <v>#N/A</v>
      </c>
      <c r="F18" s="341">
        <f>IF(ISNUMBER(Regressions!F28),ROUND(Regressions!F28, 1), NA())</f>
        <v>86</v>
      </c>
      <c r="G18" s="240">
        <f>IF(ISNUMBER(Regressions!G28),ROUND(Regressions!G28, 1), NA())</f>
        <v>82.1</v>
      </c>
      <c r="H18" s="342">
        <f>IF(ISNUMBER(Regressions!H28),ROUND(Regressions!H28, 1), NA())</f>
        <v>3.9</v>
      </c>
      <c r="I18" s="241">
        <f>IF(ISNUMBER(Regressions!I28),ROUND(Regressions!I28, 1), NA())</f>
        <v>14</v>
      </c>
      <c r="J18" s="343" t="e">
        <f>IF(ISNUMBER(Regressions!K28),ROUND(Regressions!K28, 1), NA())</f>
        <v>#N/A</v>
      </c>
      <c r="K18" s="341" t="e">
        <f>IF(ISNUMBER(Regressions!L28),ROUND(Regressions!L28, 1), NA())</f>
        <v>#N/A</v>
      </c>
      <c r="L18" s="242">
        <f>IF(ISNUMBER(Regressions!M28),ROUND(Regressions!M28, 1), NA())</f>
        <v>77.8</v>
      </c>
      <c r="M18" s="342" t="e">
        <f>IF(ISNUMBER(Regressions!N28),ROUND(Regressions!N28, 1), NA())</f>
        <v>#N/A</v>
      </c>
      <c r="N18" s="241" t="e">
        <f>IF(ISNUMBER(Regressions!O28),ROUND(Regressions!O28, 1), NA())</f>
        <v>#N/A</v>
      </c>
      <c r="O18" s="343" t="e">
        <f>IF(ISNUMBER(Regressions!Q28),ROUND(Regressions!Q28, 1), NA())</f>
        <v>#N/A</v>
      </c>
      <c r="P18" s="341" t="e">
        <f>IF(ISNUMBER(Regressions!R28),ROUND(Regressions!R28, 1), NA())</f>
        <v>#N/A</v>
      </c>
      <c r="Q18" s="219" t="e">
        <f>IF(ISNUMBER(Regressions!S28),ROUND(Regressions!S28, 1), NA())</f>
        <v>#N/A</v>
      </c>
      <c r="R18" s="342" t="e">
        <f>IF(ISNUMBER(Regressions!T28),ROUND(Regressions!T28, 1), NA())</f>
        <v>#N/A</v>
      </c>
      <c r="S18" s="241" t="e">
        <f>IF(ISNUMBER(Regressions!U28),ROUND(Regressions!U28, 1), NA())</f>
        <v>#N/A</v>
      </c>
    </row>
    <row xmlns:x14ac="http://schemas.microsoft.com/office/spreadsheetml/2009/9/ac" r="19" x14ac:dyDescent="0.2">
      <c r="A19" s="338" t="str">
        <f>IF(ISBLANK(Regressions!A29), " ", Regressions!A29)</f>
        <v>Argentina</v>
      </c>
      <c r="B19" s="339">
        <f>IF(ISBLANK(Regressions!B29), " ", Regressions!B29)</f>
        <v>2015</v>
      </c>
      <c r="C19" s="344" t="str">
        <f>IF(ISBLANK(Regressions!C29), " ", Regressions!C29)</f>
        <v>National</v>
      </c>
      <c r="D19" s="340">
        <f>IF(ISBLANK(Regressions!D29), " ", Regressions!D29)</f>
        <v>10558457</v>
      </c>
      <c r="E19" s="218" t="e">
        <f>IF(ISNUMBER(Regressions!E29),ROUND(Regressions!E29, 1), NA())</f>
        <v>#N/A</v>
      </c>
      <c r="F19" s="341">
        <f>IF(ISNUMBER(Regressions!F29),ROUND(Regressions!F29, 1), NA())</f>
        <v>86.6</v>
      </c>
      <c r="G19" s="240">
        <f>IF(ISNUMBER(Regressions!G29),ROUND(Regressions!G29, 1), NA())</f>
        <v>82.1</v>
      </c>
      <c r="H19" s="342">
        <f>IF(ISNUMBER(Regressions!H29),ROUND(Regressions!H29, 1), NA())</f>
        <v>4.5</v>
      </c>
      <c r="I19" s="241">
        <f>IF(ISNUMBER(Regressions!I29),ROUND(Regressions!I29, 1), NA())</f>
        <v>13.4</v>
      </c>
      <c r="J19" s="343" t="e">
        <f>IF(ISNUMBER(Regressions!K29),ROUND(Regressions!K29, 1), NA())</f>
        <v>#N/A</v>
      </c>
      <c r="K19" s="341" t="e">
        <f>IF(ISNUMBER(Regressions!L29),ROUND(Regressions!L29, 1), NA())</f>
        <v>#N/A</v>
      </c>
      <c r="L19" s="242">
        <f>IF(ISNUMBER(Regressions!M29),ROUND(Regressions!M29, 1), NA())</f>
        <v>78.5</v>
      </c>
      <c r="M19" s="342" t="e">
        <f>IF(ISNUMBER(Regressions!N29),ROUND(Regressions!N29, 1), NA())</f>
        <v>#N/A</v>
      </c>
      <c r="N19" s="241" t="e">
        <f>IF(ISNUMBER(Regressions!O29),ROUND(Regressions!O29, 1), NA())</f>
        <v>#N/A</v>
      </c>
      <c r="O19" s="343" t="e">
        <f>IF(ISNUMBER(Regressions!Q29),ROUND(Regressions!Q29, 1), NA())</f>
        <v>#N/A</v>
      </c>
      <c r="P19" s="341" t="e">
        <f>IF(ISNUMBER(Regressions!R29),ROUND(Regressions!R29, 1), NA())</f>
        <v>#N/A</v>
      </c>
      <c r="Q19" s="219" t="e">
        <f>IF(ISNUMBER(Regressions!S29),ROUND(Regressions!S29, 1), NA())</f>
        <v>#N/A</v>
      </c>
      <c r="R19" s="342" t="e">
        <f>IF(ISNUMBER(Regressions!T29),ROUND(Regressions!T29, 1), NA())</f>
        <v>#N/A</v>
      </c>
      <c r="S19" s="241" t="e">
        <f>IF(ISNUMBER(Regressions!U29),ROUND(Regressions!U29, 1), NA())</f>
        <v>#N/A</v>
      </c>
    </row>
    <row xmlns:x14ac="http://schemas.microsoft.com/office/spreadsheetml/2009/9/ac" r="20" x14ac:dyDescent="0.2">
      <c r="A20" s="338" t="str">
        <f>IF(ISBLANK(Regressions!A30), " ", Regressions!A30)</f>
        <v>Argentina</v>
      </c>
      <c r="B20" s="339">
        <f>IF(ISBLANK(Regressions!B30), " ", Regressions!B30)</f>
        <v>2016</v>
      </c>
      <c r="C20" s="344" t="str">
        <f>IF(ISBLANK(Regressions!C30), " ", Regressions!C30)</f>
        <v>National</v>
      </c>
      <c r="D20" s="340">
        <f>IF(ISBLANK(Regressions!D30), " ", Regressions!D30)</f>
        <v>10594638</v>
      </c>
      <c r="E20" s="218" t="e">
        <f>IF(ISNUMBER(Regressions!E30),ROUND(Regressions!E30, 1), NA())</f>
        <v>#N/A</v>
      </c>
      <c r="F20" s="341">
        <f>IF(ISNUMBER(Regressions!F30),ROUND(Regressions!F30, 1), NA())</f>
        <v>87.2</v>
      </c>
      <c r="G20" s="240">
        <f>IF(ISNUMBER(Regressions!G30),ROUND(Regressions!G30, 1), NA())</f>
        <v>82.1</v>
      </c>
      <c r="H20" s="342">
        <f>IF(ISNUMBER(Regressions!H30),ROUND(Regressions!H30, 1), NA())</f>
        <v>5.0999999999999996</v>
      </c>
      <c r="I20" s="241">
        <f>IF(ISNUMBER(Regressions!I30),ROUND(Regressions!I30, 1), NA())</f>
        <v>12.8</v>
      </c>
      <c r="J20" s="343" t="e">
        <f>IF(ISNUMBER(Regressions!K30),ROUND(Regressions!K30, 1), NA())</f>
        <v>#N/A</v>
      </c>
      <c r="K20" s="341" t="e">
        <f>IF(ISNUMBER(Regressions!L30),ROUND(Regressions!L30, 1), NA())</f>
        <v>#N/A</v>
      </c>
      <c r="L20" s="242">
        <f>IF(ISNUMBER(Regressions!M30),ROUND(Regressions!M30, 1), NA())</f>
        <v>79.3</v>
      </c>
      <c r="M20" s="342" t="e">
        <f>IF(ISNUMBER(Regressions!N30),ROUND(Regressions!N30, 1), NA())</f>
        <v>#N/A</v>
      </c>
      <c r="N20" s="241" t="e">
        <f>IF(ISNUMBER(Regressions!O30),ROUND(Regressions!O30, 1), NA())</f>
        <v>#N/A</v>
      </c>
      <c r="O20" s="343" t="e">
        <f>IF(ISNUMBER(Regressions!Q30),ROUND(Regressions!Q30, 1), NA())</f>
        <v>#N/A</v>
      </c>
      <c r="P20" s="341" t="e">
        <f>IF(ISNUMBER(Regressions!R30),ROUND(Regressions!R30, 1), NA())</f>
        <v>#N/A</v>
      </c>
      <c r="Q20" s="219" t="e">
        <f>IF(ISNUMBER(Regressions!S30),ROUND(Regressions!S30, 1), NA())</f>
        <v>#N/A</v>
      </c>
      <c r="R20" s="342" t="e">
        <f>IF(ISNUMBER(Regressions!T30),ROUND(Regressions!T30, 1), NA())</f>
        <v>#N/A</v>
      </c>
      <c r="S20" s="241" t="e">
        <f>IF(ISNUMBER(Regressions!U30),ROUND(Regressions!U30, 1), NA())</f>
        <v>#N/A</v>
      </c>
    </row>
    <row xmlns:x14ac="http://schemas.microsoft.com/office/spreadsheetml/2009/9/ac" r="21" x14ac:dyDescent="0.2">
      <c r="A21" s="338" t="str">
        <f>IF(ISBLANK(Regressions!A31), " ", Regressions!A31)</f>
        <v>Argentina</v>
      </c>
      <c r="B21" s="339">
        <f>IF(ISBLANK(Regressions!B31), " ", Regressions!B31)</f>
        <v>2017</v>
      </c>
      <c r="C21" s="344" t="str">
        <f>IF(ISBLANK(Regressions!C31), " ", Regressions!C31)</f>
        <v>National</v>
      </c>
      <c r="D21" s="340">
        <f>IF(ISBLANK(Regressions!D31), " ", Regressions!D31)</f>
        <v>10634617</v>
      </c>
      <c r="E21" s="218" t="e">
        <f>IF(ISNUMBER(Regressions!E31),ROUND(Regressions!E31, 1), NA())</f>
        <v>#N/A</v>
      </c>
      <c r="F21" s="341">
        <f>IF(ISNUMBER(Regressions!F31),ROUND(Regressions!F31, 1), NA())</f>
        <v>87.8</v>
      </c>
      <c r="G21" s="240">
        <f>IF(ISNUMBER(Regressions!G31),ROUND(Regressions!G31, 1), NA())</f>
        <v>82.1</v>
      </c>
      <c r="H21" s="342">
        <f>IF(ISNUMBER(Regressions!H31),ROUND(Regressions!H31, 1), NA())</f>
        <v>5.7</v>
      </c>
      <c r="I21" s="241">
        <f>IF(ISNUMBER(Regressions!I31),ROUND(Regressions!I31, 1), NA())</f>
        <v>12.2</v>
      </c>
      <c r="J21" s="343" t="e">
        <f>IF(ISNUMBER(Regressions!K31),ROUND(Regressions!K31, 1), NA())</f>
        <v>#N/A</v>
      </c>
      <c r="K21" s="341" t="e">
        <f>IF(ISNUMBER(Regressions!L31),ROUND(Regressions!L31, 1), NA())</f>
        <v>#N/A</v>
      </c>
      <c r="L21" s="242">
        <f>IF(ISNUMBER(Regressions!M31),ROUND(Regressions!M31, 1), NA())</f>
        <v>80.099999999999994</v>
      </c>
      <c r="M21" s="342" t="e">
        <f>IF(ISNUMBER(Regressions!N31),ROUND(Regressions!N31, 1), NA())</f>
        <v>#N/A</v>
      </c>
      <c r="N21" s="241" t="e">
        <f>IF(ISNUMBER(Regressions!O31),ROUND(Regressions!O31, 1), NA())</f>
        <v>#N/A</v>
      </c>
      <c r="O21" s="343" t="e">
        <f>IF(ISNUMBER(Regressions!Q31),ROUND(Regressions!Q31, 1), NA())</f>
        <v>#N/A</v>
      </c>
      <c r="P21" s="341" t="e">
        <f>IF(ISNUMBER(Regressions!R31),ROUND(Regressions!R31, 1), NA())</f>
        <v>#N/A</v>
      </c>
      <c r="Q21" s="219">
        <f>IF(ISNUMBER(Regressions!S31),ROUND(Regressions!S31, 1), NA())</f>
        <v>77.599999999999994</v>
      </c>
      <c r="R21" s="342" t="e">
        <f>IF(ISNUMBER(Regressions!T31),ROUND(Regressions!T31, 1), NA())</f>
        <v>#N/A</v>
      </c>
      <c r="S21" s="241" t="e">
        <f>IF(ISNUMBER(Regressions!U31),ROUND(Regressions!U31, 1), NA())</f>
        <v>#N/A</v>
      </c>
    </row>
    <row xmlns:x14ac="http://schemas.microsoft.com/office/spreadsheetml/2009/9/ac" r="22" x14ac:dyDescent="0.2">
      <c r="A22" s="338" t="str">
        <f>IF(ISBLANK(Regressions!A32), " ", Regressions!A32)</f>
        <v>Argentina</v>
      </c>
      <c r="B22" s="339">
        <f>IF(ISBLANK(Regressions!B32), " ", Regressions!B32)</f>
        <v>2018</v>
      </c>
      <c r="C22" s="344" t="str">
        <f>IF(ISBLANK(Regressions!C32), " ", Regressions!C32)</f>
        <v>National</v>
      </c>
      <c r="D22" s="340">
        <f>IF(ISBLANK(Regressions!D32), " ", Regressions!D32)</f>
        <v>10670728</v>
      </c>
      <c r="E22" s="218" t="e">
        <f>IF(ISNUMBER(Regressions!E32),ROUND(Regressions!E32, 1), NA())</f>
        <v>#N/A</v>
      </c>
      <c r="F22" s="341">
        <f>IF(ISNUMBER(Regressions!F32),ROUND(Regressions!F32, 1), NA())</f>
        <v>88.4</v>
      </c>
      <c r="G22" s="240" t="e">
        <f>IF(ISNUMBER(Regressions!G32),ROUND(Regressions!G32, 1), NA())</f>
        <v>#N/A</v>
      </c>
      <c r="H22" s="342" t="e">
        <f>IF(ISNUMBER(Regressions!H32),ROUND(Regressions!H32, 1), NA())</f>
        <v>#N/A</v>
      </c>
      <c r="I22" s="241">
        <f>IF(ISNUMBER(Regressions!I32),ROUND(Regressions!I32, 1), NA())</f>
        <v>11.6</v>
      </c>
      <c r="J22" s="343" t="e">
        <f>IF(ISNUMBER(Regressions!K32),ROUND(Regressions!K32, 1), NA())</f>
        <v>#N/A</v>
      </c>
      <c r="K22" s="341" t="e">
        <f>IF(ISNUMBER(Regressions!L32),ROUND(Regressions!L32, 1), NA())</f>
        <v>#N/A</v>
      </c>
      <c r="L22" s="242">
        <f>IF(ISNUMBER(Regressions!M32),ROUND(Regressions!M32, 1), NA())</f>
        <v>80.8</v>
      </c>
      <c r="M22" s="342" t="e">
        <f>IF(ISNUMBER(Regressions!N32),ROUND(Regressions!N32, 1), NA())</f>
        <v>#N/A</v>
      </c>
      <c r="N22" s="241" t="e">
        <f>IF(ISNUMBER(Regressions!O32),ROUND(Regressions!O32, 1), NA())</f>
        <v>#N/A</v>
      </c>
      <c r="O22" s="343" t="e">
        <f>IF(ISNUMBER(Regressions!Q32),ROUND(Regressions!Q32, 1), NA())</f>
        <v>#N/A</v>
      </c>
      <c r="P22" s="341" t="e">
        <f>IF(ISNUMBER(Regressions!R32),ROUND(Regressions!R32, 1), NA())</f>
        <v>#N/A</v>
      </c>
      <c r="Q22" s="219">
        <f>IF(ISNUMBER(Regressions!S32),ROUND(Regressions!S32, 1), NA())</f>
        <v>77.599999999999994</v>
      </c>
      <c r="R22" s="342" t="e">
        <f>IF(ISNUMBER(Regressions!T32),ROUND(Regressions!T32, 1), NA())</f>
        <v>#N/A</v>
      </c>
      <c r="S22" s="241" t="e">
        <f>IF(ISNUMBER(Regressions!U32),ROUND(Regressions!U32, 1), NA())</f>
        <v>#N/A</v>
      </c>
    </row>
    <row xmlns:x14ac="http://schemas.microsoft.com/office/spreadsheetml/2009/9/ac" r="23" x14ac:dyDescent="0.2">
      <c r="A23" s="338" t="str">
        <f>IF(ISBLANK(Regressions!A33), " ", Regressions!A33)</f>
        <v>Argentina</v>
      </c>
      <c r="B23" s="339">
        <f>IF(ISBLANK(Regressions!B33), " ", Regressions!B33)</f>
        <v>2019</v>
      </c>
      <c r="C23" s="344" t="str">
        <f>IF(ISBLANK(Regressions!C33), " ", Regressions!C33)</f>
        <v>National</v>
      </c>
      <c r="D23" s="340">
        <f>IF(ISBLANK(Regressions!D33), " ", Regressions!D33)</f>
        <v>10710542</v>
      </c>
      <c r="E23" s="218" t="e">
        <f>IF(ISNUMBER(Regressions!E33),ROUND(Regressions!E33, 1), NA())</f>
        <v>#N/A</v>
      </c>
      <c r="F23" s="341">
        <f>IF(ISNUMBER(Regressions!F33),ROUND(Regressions!F33, 1), NA())</f>
        <v>89.1</v>
      </c>
      <c r="G23" s="240" t="e">
        <f>IF(ISNUMBER(Regressions!G33),ROUND(Regressions!G33, 1), NA())</f>
        <v>#N/A</v>
      </c>
      <c r="H23" s="342" t="e">
        <f>IF(ISNUMBER(Regressions!H33),ROUND(Regressions!H33, 1), NA())</f>
        <v>#N/A</v>
      </c>
      <c r="I23" s="241">
        <f>IF(ISNUMBER(Regressions!I33),ROUND(Regressions!I33, 1), NA())</f>
        <v>10.9</v>
      </c>
      <c r="J23" s="343" t="e">
        <f>IF(ISNUMBER(Regressions!K33),ROUND(Regressions!K33, 1), NA())</f>
        <v>#N/A</v>
      </c>
      <c r="K23" s="341" t="e">
        <f>IF(ISNUMBER(Regressions!L33),ROUND(Regressions!L33, 1), NA())</f>
        <v>#N/A</v>
      </c>
      <c r="L23" s="242">
        <f>IF(ISNUMBER(Regressions!M33),ROUND(Regressions!M33, 1), NA())</f>
        <v>81.599999999999994</v>
      </c>
      <c r="M23" s="342" t="e">
        <f>IF(ISNUMBER(Regressions!N33),ROUND(Regressions!N33, 1), NA())</f>
        <v>#N/A</v>
      </c>
      <c r="N23" s="241" t="e">
        <f>IF(ISNUMBER(Regressions!O33),ROUND(Regressions!O33, 1), NA())</f>
        <v>#N/A</v>
      </c>
      <c r="O23" s="343" t="e">
        <f>IF(ISNUMBER(Regressions!Q33),ROUND(Regressions!Q33, 1), NA())</f>
        <v>#N/A</v>
      </c>
      <c r="P23" s="341" t="e">
        <f>IF(ISNUMBER(Regressions!R33),ROUND(Regressions!R33, 1), NA())</f>
        <v>#N/A</v>
      </c>
      <c r="Q23" s="219">
        <f>IF(ISNUMBER(Regressions!S33),ROUND(Regressions!S33, 1), NA())</f>
        <v>77.599999999999994</v>
      </c>
      <c r="R23" s="342" t="e">
        <f>IF(ISNUMBER(Regressions!T33),ROUND(Regressions!T33, 1), NA())</f>
        <v>#N/A</v>
      </c>
      <c r="S23" s="241" t="e">
        <f>IF(ISNUMBER(Regressions!U33),ROUND(Regressions!U33, 1), NA())</f>
        <v>#N/A</v>
      </c>
    </row>
    <row xmlns:x14ac="http://schemas.microsoft.com/office/spreadsheetml/2009/9/ac" r="24" x14ac:dyDescent="0.2">
      <c r="A24" s="338" t="str">
        <f>IF(ISBLANK(Regressions!A34), " ", Regressions!A34)</f>
        <v>Argentina</v>
      </c>
      <c r="B24" s="339">
        <f>IF(ISBLANK(Regressions!B34), " ", Regressions!B34)</f>
        <v>2020</v>
      </c>
      <c r="C24" s="344" t="str">
        <f>IF(ISBLANK(Regressions!C34), " ", Regressions!C34)</f>
        <v>National</v>
      </c>
      <c r="D24" s="340">
        <f>IF(ISBLANK(Regressions!D34), " ", Regressions!D34)</f>
        <v>10740967</v>
      </c>
      <c r="E24" s="218" t="e">
        <f>IF(ISNUMBER(Regressions!E34),ROUND(Regressions!E34, 1), NA())</f>
        <v>#N/A</v>
      </c>
      <c r="F24" s="341">
        <f>IF(ISNUMBER(Regressions!F34),ROUND(Regressions!F34, 1), NA())</f>
        <v>89.7</v>
      </c>
      <c r="G24" s="240" t="e">
        <f>IF(ISNUMBER(Regressions!G34),ROUND(Regressions!G34, 1), NA())</f>
        <v>#N/A</v>
      </c>
      <c r="H24" s="342" t="e">
        <f>IF(ISNUMBER(Regressions!H34),ROUND(Regressions!H34, 1), NA())</f>
        <v>#N/A</v>
      </c>
      <c r="I24" s="241">
        <f>IF(ISNUMBER(Regressions!I34),ROUND(Regressions!I34, 1), NA())</f>
        <v>10.3</v>
      </c>
      <c r="J24" s="343" t="e">
        <f>IF(ISNUMBER(Regressions!K34),ROUND(Regressions!K34, 1), NA())</f>
        <v>#N/A</v>
      </c>
      <c r="K24" s="341" t="e">
        <f>IF(ISNUMBER(Regressions!L34),ROUND(Regressions!L34, 1), NA())</f>
        <v>#N/A</v>
      </c>
      <c r="L24" s="242">
        <f>IF(ISNUMBER(Regressions!M34),ROUND(Regressions!M34, 1), NA())</f>
        <v>82.3</v>
      </c>
      <c r="M24" s="342" t="e">
        <f>IF(ISNUMBER(Regressions!N34),ROUND(Regressions!N34, 1), NA())</f>
        <v>#N/A</v>
      </c>
      <c r="N24" s="241" t="e">
        <f>IF(ISNUMBER(Regressions!O34),ROUND(Regressions!O34, 1), NA())</f>
        <v>#N/A</v>
      </c>
      <c r="O24" s="343" t="e">
        <f>IF(ISNUMBER(Regressions!Q34),ROUND(Regressions!Q34, 1), NA())</f>
        <v>#N/A</v>
      </c>
      <c r="P24" s="341" t="e">
        <f>IF(ISNUMBER(Regressions!R34),ROUND(Regressions!R34, 1), NA())</f>
        <v>#N/A</v>
      </c>
      <c r="Q24" s="219">
        <f>IF(ISNUMBER(Regressions!S34),ROUND(Regressions!S34, 1), NA())</f>
        <v>77.599999999999994</v>
      </c>
      <c r="R24" s="342" t="e">
        <f>IF(ISNUMBER(Regressions!T34),ROUND(Regressions!T34, 1), NA())</f>
        <v>#N/A</v>
      </c>
      <c r="S24" s="241" t="e">
        <f>IF(ISNUMBER(Regressions!U34),ROUND(Regressions!U34, 1), NA())</f>
        <v>#N/A</v>
      </c>
    </row>
    <row xmlns:x14ac="http://schemas.microsoft.com/office/spreadsheetml/2009/9/ac" r="25" x14ac:dyDescent="0.2">
      <c r="A25" s="391" t="str">
        <f>IF(ISBLANK(Regressions!A35), " ", Regressions!A35)</f>
        <v>Argentina</v>
      </c>
      <c r="B25" s="392">
        <f>IF(ISBLANK(Regressions!B35), " ", Regressions!B35)</f>
        <v>2021</v>
      </c>
      <c r="C25" s="393" t="str">
        <f>IF(ISBLANK(Regressions!C35), " ", Regressions!C35)</f>
        <v>National</v>
      </c>
      <c r="D25" s="394">
        <f>IF(ISBLANK(Regressions!D35), " ", Regressions!D35)</f>
        <v>10750939</v>
      </c>
      <c r="E25" s="397" t="e">
        <f>IF(ISNUMBER(Regressions!E35),ROUND(Regressions!E35, 1), NA())</f>
        <v>#N/A</v>
      </c>
      <c r="F25" s="395">
        <f>IF(ISNUMBER(Regressions!F35),ROUND(Regressions!F35, 1), NA())</f>
        <v>90.3</v>
      </c>
      <c r="G25" s="398" t="e">
        <f>IF(ISNUMBER(Regressions!G35),ROUND(Regressions!G35, 1), NA())</f>
        <v>#N/A</v>
      </c>
      <c r="H25" s="396" t="e">
        <f>IF(ISNUMBER(Regressions!H35),ROUND(Regressions!H35, 1), NA())</f>
        <v>#N/A</v>
      </c>
      <c r="I25" s="399">
        <f>IF(ISNUMBER(Regressions!I35),ROUND(Regressions!I35, 1), NA())</f>
        <v>9.6999999999999993</v>
      </c>
      <c r="J25" s="397" t="e">
        <f>IF(ISNUMBER(Regressions!K35),ROUND(Regressions!K35, 1), NA())</f>
        <v>#N/A</v>
      </c>
      <c r="K25" s="395" t="e">
        <f>IF(ISNUMBER(Regressions!L35),ROUND(Regressions!L35, 1), NA())</f>
        <v>#N/A</v>
      </c>
      <c r="L25" s="400">
        <f>IF(ISNUMBER(Regressions!M35),ROUND(Regressions!M35, 1), NA())</f>
        <v>83.1</v>
      </c>
      <c r="M25" s="396" t="e">
        <f>IF(ISNUMBER(Regressions!N35),ROUND(Regressions!N35, 1), NA())</f>
        <v>#N/A</v>
      </c>
      <c r="N25" s="399" t="e">
        <f>IF(ISNUMBER(Regressions!O35),ROUND(Regressions!O35, 1), NA())</f>
        <v>#N/A</v>
      </c>
      <c r="O25" s="397" t="e">
        <f>IF(ISNUMBER(Regressions!Q35),ROUND(Regressions!Q35, 1), NA())</f>
        <v>#N/A</v>
      </c>
      <c r="P25" s="395" t="e">
        <f>IF(ISNUMBER(Regressions!R35),ROUND(Regressions!R35, 1), NA())</f>
        <v>#N/A</v>
      </c>
      <c r="Q25" s="401">
        <f>IF(ISNUMBER(Regressions!S35),ROUND(Regressions!S35, 1), NA())</f>
        <v>77.599999999999994</v>
      </c>
      <c r="R25" s="396" t="e">
        <f>IF(ISNUMBER(Regressions!T35),ROUND(Regressions!T35, 1), NA())</f>
        <v>#N/A</v>
      </c>
      <c r="S25" s="399" t="e">
        <f>IF(ISNUMBER(Regressions!U35),ROUND(Regressions!U35, 1), NA())</f>
        <v>#N/A</v>
      </c>
      <c r="T25" s="390"/>
      <c r="U25" s="390"/>
      <c r="V25" s="390"/>
      <c r="W25" s="390"/>
      <c r="X25" s="390"/>
      <c r="Y25" s="390"/>
      <c r="Z25" s="390"/>
      <c r="AA25" s="390"/>
      <c r="AB25" s="390"/>
      <c r="AC25" s="390"/>
    </row>
    <row xmlns:x14ac="http://schemas.microsoft.com/office/spreadsheetml/2009/9/ac" r="26" x14ac:dyDescent="0.2">
      <c r="A26" s="338" t="str">
        <f>IF(ISBLANK(Regressions!A36), " ", Regressions!A36)</f>
        <v>Argentina</v>
      </c>
      <c r="B26" s="339">
        <f>IF(ISBLANK(Regressions!B36), " ", Regressions!B36)</f>
        <v>2022</v>
      </c>
      <c r="C26" s="344" t="str">
        <f>IF(ISBLANK(Regressions!C36), " ", Regressions!C36)</f>
        <v>National</v>
      </c>
      <c r="D26" s="340">
        <f>IF(ISBLANK(Regressions!D36), " ", Regressions!D36)</f>
        <v>10725343</v>
      </c>
      <c r="E26" s="218" t="e">
        <f>IF(ISNUMBER(Regressions!E36),ROUND(Regressions!E36, 1), NA())</f>
        <v>#N/A</v>
      </c>
      <c r="F26" s="341">
        <f>IF(ISNUMBER(Regressions!F36),ROUND(Regressions!F36, 1), NA())</f>
        <v>90.3</v>
      </c>
      <c r="G26" s="240" t="e">
        <f>IF(ISNUMBER(Regressions!G36),ROUND(Regressions!G36, 1), NA())</f>
        <v>#N/A</v>
      </c>
      <c r="H26" s="342" t="e">
        <f>IF(ISNUMBER(Regressions!H36),ROUND(Regressions!H36, 1), NA())</f>
        <v>#N/A</v>
      </c>
      <c r="I26" s="241">
        <f>IF(ISNUMBER(Regressions!I36),ROUND(Regressions!I36, 1), NA())</f>
        <v>9.6999999999999993</v>
      </c>
      <c r="J26" s="343" t="e">
        <f>IF(ISNUMBER(Regressions!K36),ROUND(Regressions!K36, 1), NA())</f>
        <v>#N/A</v>
      </c>
      <c r="K26" s="341" t="e">
        <f>IF(ISNUMBER(Regressions!L36),ROUND(Regressions!L36, 1), NA())</f>
        <v>#N/A</v>
      </c>
      <c r="L26" s="242">
        <f>IF(ISNUMBER(Regressions!M36),ROUND(Regressions!M36, 1), NA())</f>
        <v>83.1</v>
      </c>
      <c r="M26" s="342" t="e">
        <f>IF(ISNUMBER(Regressions!N36),ROUND(Regressions!N36, 1), NA())</f>
        <v>#N/A</v>
      </c>
      <c r="N26" s="241" t="e">
        <f>IF(ISNUMBER(Regressions!O36),ROUND(Regressions!O36, 1), NA())</f>
        <v>#N/A</v>
      </c>
      <c r="O26" s="343" t="e">
        <f>IF(ISNUMBER(Regressions!Q36),ROUND(Regressions!Q36, 1), NA())</f>
        <v>#N/A</v>
      </c>
      <c r="P26" s="341" t="e">
        <f>IF(ISNUMBER(Regressions!R36),ROUND(Regressions!R36, 1), NA())</f>
        <v>#N/A</v>
      </c>
      <c r="Q26" s="219">
        <f>IF(ISNUMBER(Regressions!S36),ROUND(Regressions!S36, 1), NA())</f>
        <v>77.599999999999994</v>
      </c>
      <c r="R26" s="342" t="e">
        <f>IF(ISNUMBER(Regressions!T36),ROUND(Regressions!T36, 1), NA())</f>
        <v>#N/A</v>
      </c>
      <c r="S26" s="241" t="e">
        <f>IF(ISNUMBER(Regressions!U36),ROUND(Regressions!U36, 1), NA())</f>
        <v>#N/A</v>
      </c>
    </row>
    <row xmlns:x14ac="http://schemas.microsoft.com/office/spreadsheetml/2009/9/ac" r="27" x14ac:dyDescent="0.2">
      <c r="A27" s="345" t="str">
        <f>IF(ISBLANK(Regressions!A37), " ", Regressions!A37)</f>
        <v>Argentina</v>
      </c>
      <c r="B27" s="346">
        <f>IF(ISBLANK(Regressions!B37), " ", Regressions!B37)</f>
        <v>2023</v>
      </c>
      <c r="C27" s="347" t="str">
        <f>IF(ISBLANK(Regressions!C37), " ", Regressions!C37)</f>
        <v>National</v>
      </c>
      <c r="D27" s="348">
        <f>IF(ISBLANK(Regressions!D37), " ", Regressions!D37)</f>
        <v>10683920</v>
      </c>
      <c r="E27" s="349" t="e">
        <f>IF(ISNUMBER(Regressions!E37),ROUND(Regressions!E37, 1), NA())</f>
        <v>#N/A</v>
      </c>
      <c r="F27" s="350">
        <f>IF(ISNUMBER(Regressions!F37),ROUND(Regressions!F37, 1), NA())</f>
        <v>90.3</v>
      </c>
      <c r="G27" s="351" t="e">
        <f>IF(ISNUMBER(Regressions!G37),ROUND(Regressions!G37, 1), NA())</f>
        <v>#N/A</v>
      </c>
      <c r="H27" s="352" t="e">
        <f>IF(ISNUMBER(Regressions!H37),ROUND(Regressions!H37, 1), NA())</f>
        <v>#N/A</v>
      </c>
      <c r="I27" s="353">
        <f>IF(ISNUMBER(Regressions!I37),ROUND(Regressions!I37, 1), NA())</f>
        <v>9.6999999999999993</v>
      </c>
      <c r="J27" s="354" t="e">
        <f>IF(ISNUMBER(Regressions!K37),ROUND(Regressions!K37, 1), NA())</f>
        <v>#N/A</v>
      </c>
      <c r="K27" s="350" t="e">
        <f>IF(ISNUMBER(Regressions!L37),ROUND(Regressions!L37, 1), NA())</f>
        <v>#N/A</v>
      </c>
      <c r="L27" s="355">
        <f>IF(ISNUMBER(Regressions!M37),ROUND(Regressions!M37, 1), NA())</f>
        <v>83.1</v>
      </c>
      <c r="M27" s="352" t="e">
        <f>IF(ISNUMBER(Regressions!N37),ROUND(Regressions!N37, 1), NA())</f>
        <v>#N/A</v>
      </c>
      <c r="N27" s="353" t="e">
        <f>IF(ISNUMBER(Regressions!O37),ROUND(Regressions!O37, 1), NA())</f>
        <v>#N/A</v>
      </c>
      <c r="O27" s="354" t="e">
        <f>IF(ISNUMBER(Regressions!Q37),ROUND(Regressions!Q37, 1), NA())</f>
        <v>#N/A</v>
      </c>
      <c r="P27" s="350" t="e">
        <f>IF(ISNUMBER(Regressions!R37),ROUND(Regressions!R37, 1), NA())</f>
        <v>#N/A</v>
      </c>
      <c r="Q27" s="356">
        <f>IF(ISNUMBER(Regressions!S37),ROUND(Regressions!S37, 1), NA())</f>
        <v>77.599999999999994</v>
      </c>
      <c r="R27" s="352" t="e">
        <f>IF(ISNUMBER(Regressions!T37),ROUND(Regressions!T37, 1), NA())</f>
        <v>#N/A</v>
      </c>
      <c r="S27" s="353" t="e">
        <f>IF(ISNUMBER(Regressions!U37),ROUND(Regressions!U37, 1), NA())</f>
        <v>#N/A</v>
      </c>
    </row>
    <row xmlns:x14ac="http://schemas.microsoft.com/office/spreadsheetml/2009/9/ac" r="28" hidden="true" x14ac:dyDescent="0.2">
      <c r="A28" s="338" t="str">
        <f>IF(ISBLANK(Regressions!A38), " ", Regressions!A38)</f>
        <v>Argentina</v>
      </c>
      <c r="B28" s="339">
        <f>IF(ISBLANK(Regressions!B38), " ", Regressions!B38)</f>
        <v>2024</v>
      </c>
      <c r="C28" s="344" t="str">
        <f>IF(ISBLANK(Regressions!C38), " ", Regressions!C38)</f>
        <v>National</v>
      </c>
      <c r="D28" s="340" t="str">
        <f>IF(ISBLANK(Regressions!D38), " ", Regressions!D38)</f>
        <v> </v>
      </c>
      <c r="E28" s="218" t="e">
        <f>IF(ISNUMBER(Regressions!E38),ROUND(Regressions!E38, 1), NA())</f>
        <v>#N/A</v>
      </c>
      <c r="F28" s="341" t="e">
        <f>IF(ISNUMBER(Regressions!F38),ROUND(Regressions!F38, 1), NA())</f>
        <v>#N/A</v>
      </c>
      <c r="G28" s="240" t="e">
        <f>IF(ISNUMBER(Regressions!G38),ROUND(Regressions!G38, 1), NA())</f>
        <v>#N/A</v>
      </c>
      <c r="H28" s="342" t="e">
        <f>IF(ISNUMBER(Regressions!H38),ROUND(Regressions!H38, 1), NA())</f>
        <v>#N/A</v>
      </c>
      <c r="I28" s="241" t="e">
        <f>IF(ISNUMBER(Regressions!I38),ROUND(Regressions!I38, 1), NA())</f>
        <v>#N/A</v>
      </c>
      <c r="J28" s="343" t="e">
        <f>IF(ISNUMBER(Regressions!K38),ROUND(Regressions!K38, 1), NA())</f>
        <v>#N/A</v>
      </c>
      <c r="K28" s="341" t="e">
        <f>IF(ISNUMBER(Regressions!L38),ROUND(Regressions!L38, 1), NA())</f>
        <v>#N/A</v>
      </c>
      <c r="L28" s="242" t="e">
        <f>IF(ISNUMBER(Regressions!M38),ROUND(Regressions!M38, 1), NA())</f>
        <v>#N/A</v>
      </c>
      <c r="M28" s="342" t="e">
        <f>IF(ISNUMBER(Regressions!N38),ROUND(Regressions!N38, 1), NA())</f>
        <v>#N/A</v>
      </c>
      <c r="N28" s="241" t="e">
        <f>IF(ISNUMBER(Regressions!O38),ROUND(Regressions!O38, 1), NA())</f>
        <v>#N/A</v>
      </c>
      <c r="O28" s="343" t="e">
        <f>IF(ISNUMBER(Regressions!Q38),ROUND(Regressions!Q38, 1), NA())</f>
        <v>#N/A</v>
      </c>
      <c r="P28" s="341" t="e">
        <f>IF(ISNUMBER(Regressions!R38),ROUND(Regressions!R38, 1), NA())</f>
        <v>#N/A</v>
      </c>
      <c r="Q28" s="219" t="e">
        <f>IF(ISNUMBER(Regressions!S38),ROUND(Regressions!S38, 1), NA())</f>
        <v>#N/A</v>
      </c>
      <c r="R28" s="342" t="e">
        <f>IF(ISNUMBER(Regressions!T38),ROUND(Regressions!T38, 1), NA())</f>
        <v>#N/A</v>
      </c>
      <c r="S28" s="241" t="e">
        <f>IF(ISNUMBER(Regressions!U38),ROUND(Regressions!U38, 1), NA())</f>
        <v>#N/A</v>
      </c>
    </row>
    <row xmlns:x14ac="http://schemas.microsoft.com/office/spreadsheetml/2009/9/ac" r="29" hidden="true" x14ac:dyDescent="0.2">
      <c r="A29" s="338" t="str">
        <f>IF(ISBLANK(Regressions!A39), " ", Regressions!A39)</f>
        <v>Argentina</v>
      </c>
      <c r="B29" s="339">
        <f>IF(ISBLANK(Regressions!B39), " ", Regressions!B39)</f>
        <v>2025</v>
      </c>
      <c r="C29" s="344" t="str">
        <f>IF(ISBLANK(Regressions!C39), " ", Regressions!C39)</f>
        <v>National</v>
      </c>
      <c r="D29" s="340" t="str">
        <f>IF(ISBLANK(Regressions!D39), " ", Regressions!D39)</f>
        <v> </v>
      </c>
      <c r="E29" s="218" t="e">
        <f>IF(ISNUMBER(Regressions!E39),ROUND(Regressions!E39, 1), NA())</f>
        <v>#N/A</v>
      </c>
      <c r="F29" s="341" t="e">
        <f>IF(ISNUMBER(Regressions!F39),ROUND(Regressions!F39, 1), NA())</f>
        <v>#N/A</v>
      </c>
      <c r="G29" s="240" t="e">
        <f>IF(ISNUMBER(Regressions!G39),ROUND(Regressions!G39, 1), NA())</f>
        <v>#N/A</v>
      </c>
      <c r="H29" s="342" t="e">
        <f>IF(ISNUMBER(Regressions!H39),ROUND(Regressions!H39, 1), NA())</f>
        <v>#N/A</v>
      </c>
      <c r="I29" s="241" t="e">
        <f>IF(ISNUMBER(Regressions!I39),ROUND(Regressions!I39, 1), NA())</f>
        <v>#N/A</v>
      </c>
      <c r="J29" s="343" t="e">
        <f>IF(ISNUMBER(Regressions!K39),ROUND(Regressions!K39, 1), NA())</f>
        <v>#N/A</v>
      </c>
      <c r="K29" s="341" t="e">
        <f>IF(ISNUMBER(Regressions!L39),ROUND(Regressions!L39, 1), NA())</f>
        <v>#N/A</v>
      </c>
      <c r="L29" s="242" t="e">
        <f>IF(ISNUMBER(Regressions!M39),ROUND(Regressions!M39, 1), NA())</f>
        <v>#N/A</v>
      </c>
      <c r="M29" s="342" t="e">
        <f>IF(ISNUMBER(Regressions!N39),ROUND(Regressions!N39, 1), NA())</f>
        <v>#N/A</v>
      </c>
      <c r="N29" s="241" t="e">
        <f>IF(ISNUMBER(Regressions!O39),ROUND(Regressions!O39, 1), NA())</f>
        <v>#N/A</v>
      </c>
      <c r="O29" s="343" t="e">
        <f>IF(ISNUMBER(Regressions!Q39),ROUND(Regressions!Q39, 1), NA())</f>
        <v>#N/A</v>
      </c>
      <c r="P29" s="341" t="e">
        <f>IF(ISNUMBER(Regressions!R39),ROUND(Regressions!R39, 1), NA())</f>
        <v>#N/A</v>
      </c>
      <c r="Q29" s="219" t="e">
        <f>IF(ISNUMBER(Regressions!S39),ROUND(Regressions!S39, 1), NA())</f>
        <v>#N/A</v>
      </c>
      <c r="R29" s="342" t="e">
        <f>IF(ISNUMBER(Regressions!T39),ROUND(Regressions!T39, 1), NA())</f>
        <v>#N/A</v>
      </c>
      <c r="S29" s="241" t="e">
        <f>IF(ISNUMBER(Regressions!U39),ROUND(Regressions!U39, 1), NA())</f>
        <v>#N/A</v>
      </c>
    </row>
    <row xmlns:x14ac="http://schemas.microsoft.com/office/spreadsheetml/2009/9/ac" r="30" hidden="true" x14ac:dyDescent="0.2">
      <c r="A30" s="338" t="str">
        <f>IF(ISBLANK(Regressions!A40), " ", Regressions!A40)</f>
        <v>Argentina</v>
      </c>
      <c r="B30" s="339">
        <f>IF(ISBLANK(Regressions!B40), " ", Regressions!B40)</f>
        <v>2026</v>
      </c>
      <c r="C30" s="344" t="str">
        <f>IF(ISBLANK(Regressions!C40), " ", Regressions!C40)</f>
        <v>National</v>
      </c>
      <c r="D30" s="340" t="str">
        <f>IF(ISBLANK(Regressions!D40), " ", Regressions!D40)</f>
        <v> </v>
      </c>
      <c r="E30" s="218" t="e">
        <f>IF(ISNUMBER(Regressions!E40),ROUND(Regressions!E40, 1), NA())</f>
        <v>#N/A</v>
      </c>
      <c r="F30" s="341" t="e">
        <f>IF(ISNUMBER(Regressions!F40),ROUND(Regressions!F40, 1), NA())</f>
        <v>#N/A</v>
      </c>
      <c r="G30" s="240" t="e">
        <f>IF(ISNUMBER(Regressions!G40),ROUND(Regressions!G40, 1), NA())</f>
        <v>#N/A</v>
      </c>
      <c r="H30" s="342" t="e">
        <f>IF(ISNUMBER(Regressions!H40),ROUND(Regressions!H40, 1), NA())</f>
        <v>#N/A</v>
      </c>
      <c r="I30" s="241" t="e">
        <f>IF(ISNUMBER(Regressions!I40),ROUND(Regressions!I40, 1), NA())</f>
        <v>#N/A</v>
      </c>
      <c r="J30" s="343" t="e">
        <f>IF(ISNUMBER(Regressions!K40),ROUND(Regressions!K40, 1), NA())</f>
        <v>#N/A</v>
      </c>
      <c r="K30" s="341" t="e">
        <f>IF(ISNUMBER(Regressions!L40),ROUND(Regressions!L40, 1), NA())</f>
        <v>#N/A</v>
      </c>
      <c r="L30" s="242" t="e">
        <f>IF(ISNUMBER(Regressions!M40),ROUND(Regressions!M40, 1), NA())</f>
        <v>#N/A</v>
      </c>
      <c r="M30" s="342" t="e">
        <f>IF(ISNUMBER(Regressions!N40),ROUND(Regressions!N40, 1), NA())</f>
        <v>#N/A</v>
      </c>
      <c r="N30" s="241" t="e">
        <f>IF(ISNUMBER(Regressions!O40),ROUND(Regressions!O40, 1), NA())</f>
        <v>#N/A</v>
      </c>
      <c r="O30" s="343" t="e">
        <f>IF(ISNUMBER(Regressions!Q40),ROUND(Regressions!Q40, 1), NA())</f>
        <v>#N/A</v>
      </c>
      <c r="P30" s="341" t="e">
        <f>IF(ISNUMBER(Regressions!R40),ROUND(Regressions!R40, 1), NA())</f>
        <v>#N/A</v>
      </c>
      <c r="Q30" s="219" t="e">
        <f>IF(ISNUMBER(Regressions!S40),ROUND(Regressions!S40, 1), NA())</f>
        <v>#N/A</v>
      </c>
      <c r="R30" s="342" t="e">
        <f>IF(ISNUMBER(Regressions!T40),ROUND(Regressions!T40, 1), NA())</f>
        <v>#N/A</v>
      </c>
      <c r="S30" s="241" t="e">
        <f>IF(ISNUMBER(Regressions!U40),ROUND(Regressions!U40, 1), NA())</f>
        <v>#N/A</v>
      </c>
    </row>
    <row xmlns:x14ac="http://schemas.microsoft.com/office/spreadsheetml/2009/9/ac" r="31" hidden="true" x14ac:dyDescent="0.2">
      <c r="A31" s="338" t="str">
        <f>IF(ISBLANK(Regressions!A41), " ", Regressions!A41)</f>
        <v>Argentina</v>
      </c>
      <c r="B31" s="339">
        <f>IF(ISBLANK(Regressions!B41), " ", Regressions!B41)</f>
        <v>2027</v>
      </c>
      <c r="C31" s="344" t="str">
        <f>IF(ISBLANK(Regressions!C41), " ", Regressions!C41)</f>
        <v>National</v>
      </c>
      <c r="D31" s="340" t="str">
        <f>IF(ISBLANK(Regressions!D41), " ", Regressions!D41)</f>
        <v> </v>
      </c>
      <c r="E31" s="218" t="e">
        <f>IF(ISNUMBER(Regressions!E41),ROUND(Regressions!E41, 1), NA())</f>
        <v>#N/A</v>
      </c>
      <c r="F31" s="341" t="e">
        <f>IF(ISNUMBER(Regressions!F41),ROUND(Regressions!F41, 1), NA())</f>
        <v>#N/A</v>
      </c>
      <c r="G31" s="240" t="e">
        <f>IF(ISNUMBER(Regressions!G41),ROUND(Regressions!G41, 1), NA())</f>
        <v>#N/A</v>
      </c>
      <c r="H31" s="342" t="e">
        <f>IF(ISNUMBER(Regressions!H41),ROUND(Regressions!H41, 1), NA())</f>
        <v>#N/A</v>
      </c>
      <c r="I31" s="241" t="e">
        <f>IF(ISNUMBER(Regressions!I41),ROUND(Regressions!I41, 1), NA())</f>
        <v>#N/A</v>
      </c>
      <c r="J31" s="343" t="e">
        <f>IF(ISNUMBER(Regressions!K41),ROUND(Regressions!K41, 1), NA())</f>
        <v>#N/A</v>
      </c>
      <c r="K31" s="341" t="e">
        <f>IF(ISNUMBER(Regressions!L41),ROUND(Regressions!L41, 1), NA())</f>
        <v>#N/A</v>
      </c>
      <c r="L31" s="242" t="e">
        <f>IF(ISNUMBER(Regressions!M41),ROUND(Regressions!M41, 1), NA())</f>
        <v>#N/A</v>
      </c>
      <c r="M31" s="342" t="e">
        <f>IF(ISNUMBER(Regressions!N41),ROUND(Regressions!N41, 1), NA())</f>
        <v>#N/A</v>
      </c>
      <c r="N31" s="241" t="e">
        <f>IF(ISNUMBER(Regressions!O41),ROUND(Regressions!O41, 1), NA())</f>
        <v>#N/A</v>
      </c>
      <c r="O31" s="343" t="e">
        <f>IF(ISNUMBER(Regressions!Q41),ROUND(Regressions!Q41, 1), NA())</f>
        <v>#N/A</v>
      </c>
      <c r="P31" s="341" t="e">
        <f>IF(ISNUMBER(Regressions!R41),ROUND(Regressions!R41, 1), NA())</f>
        <v>#N/A</v>
      </c>
      <c r="Q31" s="219" t="e">
        <f>IF(ISNUMBER(Regressions!S41),ROUND(Regressions!S41, 1), NA())</f>
        <v>#N/A</v>
      </c>
      <c r="R31" s="342" t="e">
        <f>IF(ISNUMBER(Regressions!T41),ROUND(Regressions!T41, 1), NA())</f>
        <v>#N/A</v>
      </c>
      <c r="S31" s="241" t="e">
        <f>IF(ISNUMBER(Regressions!U41),ROUND(Regressions!U41, 1), NA())</f>
        <v>#N/A</v>
      </c>
    </row>
    <row xmlns:x14ac="http://schemas.microsoft.com/office/spreadsheetml/2009/9/ac" r="32" hidden="true" x14ac:dyDescent="0.2">
      <c r="A32" s="338" t="str">
        <f>IF(ISBLANK(Regressions!A42), " ", Regressions!A42)</f>
        <v>Argentina</v>
      </c>
      <c r="B32" s="339">
        <f>IF(ISBLANK(Regressions!B42), " ", Regressions!B42)</f>
        <v>2028</v>
      </c>
      <c r="C32" s="344" t="str">
        <f>IF(ISBLANK(Regressions!C42), " ", Regressions!C42)</f>
        <v>National</v>
      </c>
      <c r="D32" s="340" t="str">
        <f>IF(ISBLANK(Regressions!D42), " ", Regressions!D42)</f>
        <v> </v>
      </c>
      <c r="E32" s="218" t="e">
        <f>IF(ISNUMBER(Regressions!E42),ROUND(Regressions!E42, 1), NA())</f>
        <v>#N/A</v>
      </c>
      <c r="F32" s="341" t="e">
        <f>IF(ISNUMBER(Regressions!F42),ROUND(Regressions!F42, 1), NA())</f>
        <v>#N/A</v>
      </c>
      <c r="G32" s="240" t="e">
        <f>IF(ISNUMBER(Regressions!G42),ROUND(Regressions!G42, 1), NA())</f>
        <v>#N/A</v>
      </c>
      <c r="H32" s="342" t="e">
        <f>IF(ISNUMBER(Regressions!H42),ROUND(Regressions!H42, 1), NA())</f>
        <v>#N/A</v>
      </c>
      <c r="I32" s="241" t="e">
        <f>IF(ISNUMBER(Regressions!I42),ROUND(Regressions!I42, 1), NA())</f>
        <v>#N/A</v>
      </c>
      <c r="J32" s="343" t="e">
        <f>IF(ISNUMBER(Regressions!K42),ROUND(Regressions!K42, 1), NA())</f>
        <v>#N/A</v>
      </c>
      <c r="K32" s="341" t="e">
        <f>IF(ISNUMBER(Regressions!L42),ROUND(Regressions!L42, 1), NA())</f>
        <v>#N/A</v>
      </c>
      <c r="L32" s="242" t="e">
        <f>IF(ISNUMBER(Regressions!M42),ROUND(Regressions!M42, 1), NA())</f>
        <v>#N/A</v>
      </c>
      <c r="M32" s="342" t="e">
        <f>IF(ISNUMBER(Regressions!N42),ROUND(Regressions!N42, 1), NA())</f>
        <v>#N/A</v>
      </c>
      <c r="N32" s="241" t="e">
        <f>IF(ISNUMBER(Regressions!O42),ROUND(Regressions!O42, 1), NA())</f>
        <v>#N/A</v>
      </c>
      <c r="O32" s="343" t="e">
        <f>IF(ISNUMBER(Regressions!Q42),ROUND(Regressions!Q42, 1), NA())</f>
        <v>#N/A</v>
      </c>
      <c r="P32" s="341" t="e">
        <f>IF(ISNUMBER(Regressions!R42),ROUND(Regressions!R42, 1), NA())</f>
        <v>#N/A</v>
      </c>
      <c r="Q32" s="219" t="e">
        <f>IF(ISNUMBER(Regressions!S42),ROUND(Regressions!S42, 1), NA())</f>
        <v>#N/A</v>
      </c>
      <c r="R32" s="342" t="e">
        <f>IF(ISNUMBER(Regressions!T42),ROUND(Regressions!T42, 1), NA())</f>
        <v>#N/A</v>
      </c>
      <c r="S32" s="241" t="e">
        <f>IF(ISNUMBER(Regressions!U42),ROUND(Regressions!U42, 1), NA())</f>
        <v>#N/A</v>
      </c>
    </row>
    <row xmlns:x14ac="http://schemas.microsoft.com/office/spreadsheetml/2009/9/ac" r="33" hidden="true" x14ac:dyDescent="0.2">
      <c r="A33" s="338" t="str">
        <f>IF(ISBLANK(Regressions!A43), " ", Regressions!A43)</f>
        <v>Argentina</v>
      </c>
      <c r="B33" s="339">
        <f>IF(ISBLANK(Regressions!B43), " ", Regressions!B43)</f>
        <v>2029</v>
      </c>
      <c r="C33" s="344" t="str">
        <f>IF(ISBLANK(Regressions!C43), " ", Regressions!C43)</f>
        <v>National</v>
      </c>
      <c r="D33" s="340" t="str">
        <f>IF(ISBLANK(Regressions!D43), " ", Regressions!D43)</f>
        <v> </v>
      </c>
      <c r="E33" s="218" t="e">
        <f>IF(ISNUMBER(Regressions!E43),ROUND(Regressions!E43, 1), NA())</f>
        <v>#N/A</v>
      </c>
      <c r="F33" s="341" t="e">
        <f>IF(ISNUMBER(Regressions!F43),ROUND(Regressions!F43, 1), NA())</f>
        <v>#N/A</v>
      </c>
      <c r="G33" s="240" t="e">
        <f>IF(ISNUMBER(Regressions!G43),ROUND(Regressions!G43, 1), NA())</f>
        <v>#N/A</v>
      </c>
      <c r="H33" s="342" t="e">
        <f>IF(ISNUMBER(Regressions!H43),ROUND(Regressions!H43, 1), NA())</f>
        <v>#N/A</v>
      </c>
      <c r="I33" s="241" t="e">
        <f>IF(ISNUMBER(Regressions!I43),ROUND(Regressions!I43, 1), NA())</f>
        <v>#N/A</v>
      </c>
      <c r="J33" s="343" t="e">
        <f>IF(ISNUMBER(Regressions!K43),ROUND(Regressions!K43, 1), NA())</f>
        <v>#N/A</v>
      </c>
      <c r="K33" s="341" t="e">
        <f>IF(ISNUMBER(Regressions!L43),ROUND(Regressions!L43, 1), NA())</f>
        <v>#N/A</v>
      </c>
      <c r="L33" s="242" t="e">
        <f>IF(ISNUMBER(Regressions!M43),ROUND(Regressions!M43, 1), NA())</f>
        <v>#N/A</v>
      </c>
      <c r="M33" s="342" t="e">
        <f>IF(ISNUMBER(Regressions!N43),ROUND(Regressions!N43, 1), NA())</f>
        <v>#N/A</v>
      </c>
      <c r="N33" s="241" t="e">
        <f>IF(ISNUMBER(Regressions!O43),ROUND(Regressions!O43, 1), NA())</f>
        <v>#N/A</v>
      </c>
      <c r="O33" s="343" t="e">
        <f>IF(ISNUMBER(Regressions!Q43),ROUND(Regressions!Q43, 1), NA())</f>
        <v>#N/A</v>
      </c>
      <c r="P33" s="341" t="e">
        <f>IF(ISNUMBER(Regressions!R43),ROUND(Regressions!R43, 1), NA())</f>
        <v>#N/A</v>
      </c>
      <c r="Q33" s="219" t="e">
        <f>IF(ISNUMBER(Regressions!S43),ROUND(Regressions!S43, 1), NA())</f>
        <v>#N/A</v>
      </c>
      <c r="R33" s="342" t="e">
        <f>IF(ISNUMBER(Regressions!T43),ROUND(Regressions!T43, 1), NA())</f>
        <v>#N/A</v>
      </c>
      <c r="S33" s="241" t="e">
        <f>IF(ISNUMBER(Regressions!U43),ROUND(Regressions!U43, 1), NA())</f>
        <v>#N/A</v>
      </c>
    </row>
    <row xmlns:x14ac="http://schemas.microsoft.com/office/spreadsheetml/2009/9/ac" r="34" hidden="true" x14ac:dyDescent="0.2">
      <c r="A34" s="338" t="str">
        <f>IF(ISBLANK(Regressions!A44), " ", Regressions!A44)</f>
        <v>Argentina</v>
      </c>
      <c r="B34" s="339">
        <f>IF(ISBLANK(Regressions!B44), " ", Regressions!B44)</f>
        <v>2030</v>
      </c>
      <c r="C34" s="344" t="str">
        <f>IF(ISBLANK(Regressions!C44), " ", Regressions!C44)</f>
        <v>National</v>
      </c>
      <c r="D34" s="340" t="str">
        <f>IF(ISBLANK(Regressions!D44), " ", Regressions!D44)</f>
        <v> </v>
      </c>
      <c r="E34" s="218" t="e">
        <f>IF(ISNUMBER(Regressions!E44),ROUND(Regressions!E44, 1), NA())</f>
        <v>#N/A</v>
      </c>
      <c r="F34" s="341" t="e">
        <f>IF(ISNUMBER(Regressions!F44),ROUND(Regressions!F44, 1), NA())</f>
        <v>#N/A</v>
      </c>
      <c r="G34" s="240" t="e">
        <f>IF(ISNUMBER(Regressions!G44),ROUND(Regressions!G44, 1), NA())</f>
        <v>#N/A</v>
      </c>
      <c r="H34" s="342" t="e">
        <f>IF(ISNUMBER(Regressions!H44),ROUND(Regressions!H44, 1), NA())</f>
        <v>#N/A</v>
      </c>
      <c r="I34" s="241" t="e">
        <f>IF(ISNUMBER(Regressions!I44),ROUND(Regressions!I44, 1), NA())</f>
        <v>#N/A</v>
      </c>
      <c r="J34" s="343" t="e">
        <f>IF(ISNUMBER(Regressions!K44),ROUND(Regressions!K44, 1), NA())</f>
        <v>#N/A</v>
      </c>
      <c r="K34" s="341" t="e">
        <f>IF(ISNUMBER(Regressions!L44),ROUND(Regressions!L44, 1), NA())</f>
        <v>#N/A</v>
      </c>
      <c r="L34" s="242" t="e">
        <f>IF(ISNUMBER(Regressions!M44),ROUND(Regressions!M44, 1), NA())</f>
        <v>#N/A</v>
      </c>
      <c r="M34" s="342" t="e">
        <f>IF(ISNUMBER(Regressions!N44),ROUND(Regressions!N44, 1), NA())</f>
        <v>#N/A</v>
      </c>
      <c r="N34" s="241" t="e">
        <f>IF(ISNUMBER(Regressions!O44),ROUND(Regressions!O44, 1), NA())</f>
        <v>#N/A</v>
      </c>
      <c r="O34" s="343" t="e">
        <f>IF(ISNUMBER(Regressions!Q44),ROUND(Regressions!Q44, 1), NA())</f>
        <v>#N/A</v>
      </c>
      <c r="P34" s="341" t="e">
        <f>IF(ISNUMBER(Regressions!R44),ROUND(Regressions!R44, 1), NA())</f>
        <v>#N/A</v>
      </c>
      <c r="Q34" s="219" t="e">
        <f>IF(ISNUMBER(Regressions!S44),ROUND(Regressions!S44, 1), NA())</f>
        <v>#N/A</v>
      </c>
      <c r="R34" s="342" t="e">
        <f>IF(ISNUMBER(Regressions!T44),ROUND(Regressions!T44, 1), NA())</f>
        <v>#N/A</v>
      </c>
      <c r="S34" s="241" t="e">
        <f>IF(ISNUMBER(Regressions!U44),ROUND(Regressions!U44, 1), NA())</f>
        <v>#N/A</v>
      </c>
    </row>
    <row xmlns:x14ac="http://schemas.microsoft.com/office/spreadsheetml/2009/9/ac" r="35" x14ac:dyDescent="0.2">
      <c r="A35" s="338" t="str">
        <f>IF(ISBLANK(Regressions!A45), " ", Regressions!A45)</f>
        <v>Argentina</v>
      </c>
      <c r="B35" s="339">
        <f>IF(ISBLANK(Regressions!B45), " ", Regressions!B45)</f>
        <v>2000</v>
      </c>
      <c r="C35" s="344" t="str">
        <f>IF(ISBLANK(Regressions!C45), " ", Regressions!C45)</f>
        <v>Urban</v>
      </c>
      <c r="D35" s="340">
        <f>IF(ISBLANK(Regressions!D45), " ", Regressions!D45)</f>
        <v>9166710.5848205555</v>
      </c>
      <c r="E35" s="218" t="e">
        <f>IF(ISNUMBER(Regressions!E45),ROUND(Regressions!E45, 1), NA())</f>
        <v>#N/A</v>
      </c>
      <c r="F35" s="341">
        <f>IF(ISNUMBER(Regressions!F45),ROUND(Regressions!F45, 1), NA())</f>
        <v>95.3</v>
      </c>
      <c r="G35" s="240" t="e">
        <f>IF(ISNUMBER(Regressions!G45),ROUND(Regressions!G45, 1), NA())</f>
        <v>#N/A</v>
      </c>
      <c r="H35" s="342" t="e">
        <f>IF(ISNUMBER(Regressions!H45),ROUND(Regressions!H45, 1), NA())</f>
        <v>#N/A</v>
      </c>
      <c r="I35" s="241">
        <f>IF(ISNUMBER(Regressions!I45),ROUND(Regressions!I45, 1), NA())</f>
        <v>4.7</v>
      </c>
      <c r="J35" s="343" t="e">
        <f>IF(ISNUMBER(Regressions!K45),ROUND(Regressions!K45, 1), NA())</f>
        <v>#N/A</v>
      </c>
      <c r="K35" s="341" t="e">
        <f>IF(ISNUMBER(Regressions!L45),ROUND(Regressions!L45, 1), NA())</f>
        <v>#N/A</v>
      </c>
      <c r="L35" s="242" t="e">
        <f>IF(ISNUMBER(Regressions!M45),ROUND(Regressions!M45, 1), NA())</f>
        <v>#N/A</v>
      </c>
      <c r="M35" s="342" t="e">
        <f>IF(ISNUMBER(Regressions!N45),ROUND(Regressions!N45, 1), NA())</f>
        <v>#N/A</v>
      </c>
      <c r="N35" s="241" t="e">
        <f>IF(ISNUMBER(Regressions!O45),ROUND(Regressions!O45, 1), NA())</f>
        <v>#N/A</v>
      </c>
      <c r="O35" s="343" t="e">
        <f>IF(ISNUMBER(Regressions!Q45),ROUND(Regressions!Q45, 1), NA())</f>
        <v>#N/A</v>
      </c>
      <c r="P35" s="341" t="e">
        <f>IF(ISNUMBER(Regressions!R45),ROUND(Regressions!R45, 1), NA())</f>
        <v>#N/A</v>
      </c>
      <c r="Q35" s="219" t="e">
        <f>IF(ISNUMBER(Regressions!S45),ROUND(Regressions!S45, 1), NA())</f>
        <v>#N/A</v>
      </c>
      <c r="R35" s="342" t="e">
        <f>IF(ISNUMBER(Regressions!T45),ROUND(Regressions!T45, 1), NA())</f>
        <v>#N/A</v>
      </c>
      <c r="S35" s="241" t="e">
        <f>IF(ISNUMBER(Regressions!U45),ROUND(Regressions!U45, 1), NA())</f>
        <v>#N/A</v>
      </c>
    </row>
    <row xmlns:x14ac="http://schemas.microsoft.com/office/spreadsheetml/2009/9/ac" r="36" x14ac:dyDescent="0.2">
      <c r="A36" s="338" t="str">
        <f>IF(ISBLANK(Regressions!A46), " ", Regressions!A46)</f>
        <v>Argentina</v>
      </c>
      <c r="B36" s="339">
        <f>IF(ISBLANK(Regressions!B46), " ", Regressions!B46)</f>
        <v>2001</v>
      </c>
      <c r="C36" s="344" t="str">
        <f>IF(ISBLANK(Regressions!C46), " ", Regressions!C46)</f>
        <v>Urban</v>
      </c>
      <c r="D36" s="340">
        <f>IF(ISBLANK(Regressions!D46), " ", Regressions!D46)</f>
        <v>9221214.0596698765</v>
      </c>
      <c r="E36" s="218" t="e">
        <f>IF(ISNUMBER(Regressions!E46),ROUND(Regressions!E46, 1), NA())</f>
        <v>#N/A</v>
      </c>
      <c r="F36" s="341">
        <f>IF(ISNUMBER(Regressions!F46),ROUND(Regressions!F46, 1), NA())</f>
        <v>95.3</v>
      </c>
      <c r="G36" s="240" t="e">
        <f>IF(ISNUMBER(Regressions!G46),ROUND(Regressions!G46, 1), NA())</f>
        <v>#N/A</v>
      </c>
      <c r="H36" s="342" t="e">
        <f>IF(ISNUMBER(Regressions!H46),ROUND(Regressions!H46, 1), NA())</f>
        <v>#N/A</v>
      </c>
      <c r="I36" s="241">
        <f>IF(ISNUMBER(Regressions!I46),ROUND(Regressions!I46, 1), NA())</f>
        <v>4.7</v>
      </c>
      <c r="J36" s="343" t="e">
        <f>IF(ISNUMBER(Regressions!K46),ROUND(Regressions!K46, 1), NA())</f>
        <v>#N/A</v>
      </c>
      <c r="K36" s="341" t="e">
        <f>IF(ISNUMBER(Regressions!L46),ROUND(Regressions!L46, 1), NA())</f>
        <v>#N/A</v>
      </c>
      <c r="L36" s="242" t="e">
        <f>IF(ISNUMBER(Regressions!M46),ROUND(Regressions!M46, 1), NA())</f>
        <v>#N/A</v>
      </c>
      <c r="M36" s="342" t="e">
        <f>IF(ISNUMBER(Regressions!N46),ROUND(Regressions!N46, 1), NA())</f>
        <v>#N/A</v>
      </c>
      <c r="N36" s="241" t="e">
        <f>IF(ISNUMBER(Regressions!O46),ROUND(Regressions!O46, 1), NA())</f>
        <v>#N/A</v>
      </c>
      <c r="O36" s="343" t="e">
        <f>IF(ISNUMBER(Regressions!Q46),ROUND(Regressions!Q46, 1), NA())</f>
        <v>#N/A</v>
      </c>
      <c r="P36" s="341" t="e">
        <f>IF(ISNUMBER(Regressions!R46),ROUND(Regressions!R46, 1), NA())</f>
        <v>#N/A</v>
      </c>
      <c r="Q36" s="219" t="e">
        <f>IF(ISNUMBER(Regressions!S46),ROUND(Regressions!S46, 1), NA())</f>
        <v>#N/A</v>
      </c>
      <c r="R36" s="342" t="e">
        <f>IF(ISNUMBER(Regressions!T46),ROUND(Regressions!T46, 1), NA())</f>
        <v>#N/A</v>
      </c>
      <c r="S36" s="241" t="e">
        <f>IF(ISNUMBER(Regressions!U46),ROUND(Regressions!U46, 1), NA())</f>
        <v>#N/A</v>
      </c>
    </row>
    <row xmlns:x14ac="http://schemas.microsoft.com/office/spreadsheetml/2009/9/ac" r="37" x14ac:dyDescent="0.2">
      <c r="A37" s="338" t="str">
        <f>IF(ISBLANK(Regressions!A47), " ", Regressions!A47)</f>
        <v>Argentina</v>
      </c>
      <c r="B37" s="339">
        <f>IF(ISBLANK(Regressions!B47), " ", Regressions!B47)</f>
        <v>2002</v>
      </c>
      <c r="C37" s="344" t="str">
        <f>IF(ISBLANK(Regressions!C47), " ", Regressions!C47)</f>
        <v>Urban</v>
      </c>
      <c r="D37" s="340">
        <f>IF(ISBLANK(Regressions!D47), " ", Regressions!D47)</f>
        <v>9275636.879570771</v>
      </c>
      <c r="E37" s="218" t="e">
        <f>IF(ISNUMBER(Regressions!E47),ROUND(Regressions!E47, 1), NA())</f>
        <v>#N/A</v>
      </c>
      <c r="F37" s="341">
        <f>IF(ISNUMBER(Regressions!F47),ROUND(Regressions!F47, 1), NA())</f>
        <v>95.3</v>
      </c>
      <c r="G37" s="240" t="e">
        <f>IF(ISNUMBER(Regressions!G47),ROUND(Regressions!G47, 1), NA())</f>
        <v>#N/A</v>
      </c>
      <c r="H37" s="342" t="e">
        <f>IF(ISNUMBER(Regressions!H47),ROUND(Regressions!H47, 1), NA())</f>
        <v>#N/A</v>
      </c>
      <c r="I37" s="241">
        <f>IF(ISNUMBER(Regressions!I47),ROUND(Regressions!I47, 1), NA())</f>
        <v>4.7</v>
      </c>
      <c r="J37" s="343" t="e">
        <f>IF(ISNUMBER(Regressions!K47),ROUND(Regressions!K47, 1), NA())</f>
        <v>#N/A</v>
      </c>
      <c r="K37" s="341" t="e">
        <f>IF(ISNUMBER(Regressions!L47),ROUND(Regressions!L47, 1), NA())</f>
        <v>#N/A</v>
      </c>
      <c r="L37" s="242" t="e">
        <f>IF(ISNUMBER(Regressions!M47),ROUND(Regressions!M47, 1), NA())</f>
        <v>#N/A</v>
      </c>
      <c r="M37" s="342" t="e">
        <f>IF(ISNUMBER(Regressions!N47),ROUND(Regressions!N47, 1), NA())</f>
        <v>#N/A</v>
      </c>
      <c r="N37" s="241" t="e">
        <f>IF(ISNUMBER(Regressions!O47),ROUND(Regressions!O47, 1), NA())</f>
        <v>#N/A</v>
      </c>
      <c r="O37" s="343" t="e">
        <f>IF(ISNUMBER(Regressions!Q47),ROUND(Regressions!Q47, 1), NA())</f>
        <v>#N/A</v>
      </c>
      <c r="P37" s="341" t="e">
        <f>IF(ISNUMBER(Regressions!R47),ROUND(Regressions!R47, 1), NA())</f>
        <v>#N/A</v>
      </c>
      <c r="Q37" s="219" t="e">
        <f>IF(ISNUMBER(Regressions!S47),ROUND(Regressions!S47, 1), NA())</f>
        <v>#N/A</v>
      </c>
      <c r="R37" s="342" t="e">
        <f>IF(ISNUMBER(Regressions!T47),ROUND(Regressions!T47, 1), NA())</f>
        <v>#N/A</v>
      </c>
      <c r="S37" s="241" t="e">
        <f>IF(ISNUMBER(Regressions!U47),ROUND(Regressions!U47, 1), NA())</f>
        <v>#N/A</v>
      </c>
    </row>
    <row xmlns:x14ac="http://schemas.microsoft.com/office/spreadsheetml/2009/9/ac" r="38" x14ac:dyDescent="0.2">
      <c r="A38" s="338" t="str">
        <f>IF(ISBLANK(Regressions!A48), " ", Regressions!A48)</f>
        <v>Argentina</v>
      </c>
      <c r="B38" s="339">
        <f>IF(ISBLANK(Regressions!B48), " ", Regressions!B48)</f>
        <v>2003</v>
      </c>
      <c r="C38" s="344" t="str">
        <f>IF(ISBLANK(Regressions!C48), " ", Regressions!C48)</f>
        <v>Urban</v>
      </c>
      <c r="D38" s="340">
        <f>IF(ISBLANK(Regressions!D48), " ", Regressions!D48)</f>
        <v>9333766.1032106783</v>
      </c>
      <c r="E38" s="218" t="e">
        <f>IF(ISNUMBER(Regressions!E48),ROUND(Regressions!E48, 1), NA())</f>
        <v>#N/A</v>
      </c>
      <c r="F38" s="341">
        <f>IF(ISNUMBER(Regressions!F48),ROUND(Regressions!F48, 1), NA())</f>
        <v>95.3</v>
      </c>
      <c r="G38" s="240" t="e">
        <f>IF(ISNUMBER(Regressions!G48),ROUND(Regressions!G48, 1), NA())</f>
        <v>#N/A</v>
      </c>
      <c r="H38" s="342" t="e">
        <f>IF(ISNUMBER(Regressions!H48),ROUND(Regressions!H48, 1), NA())</f>
        <v>#N/A</v>
      </c>
      <c r="I38" s="241">
        <f>IF(ISNUMBER(Regressions!I48),ROUND(Regressions!I48, 1), NA())</f>
        <v>4.7</v>
      </c>
      <c r="J38" s="343" t="e">
        <f>IF(ISNUMBER(Regressions!K48),ROUND(Regressions!K48, 1), NA())</f>
        <v>#N/A</v>
      </c>
      <c r="K38" s="341" t="e">
        <f>IF(ISNUMBER(Regressions!L48),ROUND(Regressions!L48, 1), NA())</f>
        <v>#N/A</v>
      </c>
      <c r="L38" s="242" t="e">
        <f>IF(ISNUMBER(Regressions!M48),ROUND(Regressions!M48, 1), NA())</f>
        <v>#N/A</v>
      </c>
      <c r="M38" s="342" t="e">
        <f>IF(ISNUMBER(Regressions!N48),ROUND(Regressions!N48, 1), NA())</f>
        <v>#N/A</v>
      </c>
      <c r="N38" s="241" t="e">
        <f>IF(ISNUMBER(Regressions!O48),ROUND(Regressions!O48, 1), NA())</f>
        <v>#N/A</v>
      </c>
      <c r="O38" s="343" t="e">
        <f>IF(ISNUMBER(Regressions!Q48),ROUND(Regressions!Q48, 1), NA())</f>
        <v>#N/A</v>
      </c>
      <c r="P38" s="341" t="e">
        <f>IF(ISNUMBER(Regressions!R48),ROUND(Regressions!R48, 1), NA())</f>
        <v>#N/A</v>
      </c>
      <c r="Q38" s="219" t="e">
        <f>IF(ISNUMBER(Regressions!S48),ROUND(Regressions!S48, 1), NA())</f>
        <v>#N/A</v>
      </c>
      <c r="R38" s="342" t="e">
        <f>IF(ISNUMBER(Regressions!T48),ROUND(Regressions!T48, 1), NA())</f>
        <v>#N/A</v>
      </c>
      <c r="S38" s="241" t="e">
        <f>IF(ISNUMBER(Regressions!U48),ROUND(Regressions!U48, 1), NA())</f>
        <v>#N/A</v>
      </c>
    </row>
    <row xmlns:x14ac="http://schemas.microsoft.com/office/spreadsheetml/2009/9/ac" r="39" x14ac:dyDescent="0.2">
      <c r="A39" s="338" t="str">
        <f>IF(ISBLANK(Regressions!A49), " ", Regressions!A49)</f>
        <v>Argentina</v>
      </c>
      <c r="B39" s="339">
        <f>IF(ISBLANK(Regressions!B49), " ", Regressions!B49)</f>
        <v>2004</v>
      </c>
      <c r="C39" s="344" t="str">
        <f>IF(ISBLANK(Regressions!C49), " ", Regressions!C49)</f>
        <v>Urban</v>
      </c>
      <c r="D39" s="340">
        <f>IF(ISBLANK(Regressions!D49), " ", Regressions!D49)</f>
        <v>9386862.827957917</v>
      </c>
      <c r="E39" s="218" t="e">
        <f>IF(ISNUMBER(Regressions!E49),ROUND(Regressions!E49, 1), NA())</f>
        <v>#N/A</v>
      </c>
      <c r="F39" s="341">
        <f>IF(ISNUMBER(Regressions!F49),ROUND(Regressions!F49, 1), NA())</f>
        <v>95.3</v>
      </c>
      <c r="G39" s="240" t="e">
        <f>IF(ISNUMBER(Regressions!G49),ROUND(Regressions!G49, 1), NA())</f>
        <v>#N/A</v>
      </c>
      <c r="H39" s="342" t="e">
        <f>IF(ISNUMBER(Regressions!H49),ROUND(Regressions!H49, 1), NA())</f>
        <v>#N/A</v>
      </c>
      <c r="I39" s="241">
        <f>IF(ISNUMBER(Regressions!I49),ROUND(Regressions!I49, 1), NA())</f>
        <v>4.7</v>
      </c>
      <c r="J39" s="343" t="e">
        <f>IF(ISNUMBER(Regressions!K49),ROUND(Regressions!K49, 1), NA())</f>
        <v>#N/A</v>
      </c>
      <c r="K39" s="341" t="e">
        <f>IF(ISNUMBER(Regressions!L49),ROUND(Regressions!L49, 1), NA())</f>
        <v>#N/A</v>
      </c>
      <c r="L39" s="242" t="e">
        <f>IF(ISNUMBER(Regressions!M49),ROUND(Regressions!M49, 1), NA())</f>
        <v>#N/A</v>
      </c>
      <c r="M39" s="342" t="e">
        <f>IF(ISNUMBER(Regressions!N49),ROUND(Regressions!N49, 1), NA())</f>
        <v>#N/A</v>
      </c>
      <c r="N39" s="241" t="e">
        <f>IF(ISNUMBER(Regressions!O49),ROUND(Regressions!O49, 1), NA())</f>
        <v>#N/A</v>
      </c>
      <c r="O39" s="343" t="e">
        <f>IF(ISNUMBER(Regressions!Q49),ROUND(Regressions!Q49, 1), NA())</f>
        <v>#N/A</v>
      </c>
      <c r="P39" s="341" t="e">
        <f>IF(ISNUMBER(Regressions!R49),ROUND(Regressions!R49, 1), NA())</f>
        <v>#N/A</v>
      </c>
      <c r="Q39" s="219" t="e">
        <f>IF(ISNUMBER(Regressions!S49),ROUND(Regressions!S49, 1), NA())</f>
        <v>#N/A</v>
      </c>
      <c r="R39" s="342" t="e">
        <f>IF(ISNUMBER(Regressions!T49),ROUND(Regressions!T49, 1), NA())</f>
        <v>#N/A</v>
      </c>
      <c r="S39" s="241" t="e">
        <f>IF(ISNUMBER(Regressions!U49),ROUND(Regressions!U49, 1), NA())</f>
        <v>#N/A</v>
      </c>
    </row>
    <row xmlns:x14ac="http://schemas.microsoft.com/office/spreadsheetml/2009/9/ac" r="40" x14ac:dyDescent="0.2">
      <c r="A40" s="338" t="str">
        <f>IF(ISBLANK(Regressions!A50), " ", Regressions!A50)</f>
        <v>Argentina</v>
      </c>
      <c r="B40" s="339">
        <f>IF(ISBLANK(Regressions!B50), " ", Regressions!B50)</f>
        <v>2005</v>
      </c>
      <c r="C40" s="344" t="str">
        <f>IF(ISBLANK(Regressions!C50), " ", Regressions!C50)</f>
        <v>Urban</v>
      </c>
      <c r="D40" s="340">
        <f>IF(ISBLANK(Regressions!D50), " ", Regressions!D50)</f>
        <v>9430569.7035239413</v>
      </c>
      <c r="E40" s="218" t="e">
        <f>IF(ISNUMBER(Regressions!E50),ROUND(Regressions!E50, 1), NA())</f>
        <v>#N/A</v>
      </c>
      <c r="F40" s="341">
        <f>IF(ISNUMBER(Regressions!F50),ROUND(Regressions!F50, 1), NA())</f>
        <v>95.2</v>
      </c>
      <c r="G40" s="240" t="e">
        <f>IF(ISNUMBER(Regressions!G50),ROUND(Regressions!G50, 1), NA())</f>
        <v>#N/A</v>
      </c>
      <c r="H40" s="342" t="e">
        <f>IF(ISNUMBER(Regressions!H50),ROUND(Regressions!H50, 1), NA())</f>
        <v>#N/A</v>
      </c>
      <c r="I40" s="241">
        <f>IF(ISNUMBER(Regressions!I50),ROUND(Regressions!I50, 1), NA())</f>
        <v>4.8</v>
      </c>
      <c r="J40" s="343" t="e">
        <f>IF(ISNUMBER(Regressions!K50),ROUND(Regressions!K50, 1), NA())</f>
        <v>#N/A</v>
      </c>
      <c r="K40" s="341" t="e">
        <f>IF(ISNUMBER(Regressions!L50),ROUND(Regressions!L50, 1), NA())</f>
        <v>#N/A</v>
      </c>
      <c r="L40" s="242" t="e">
        <f>IF(ISNUMBER(Regressions!M50),ROUND(Regressions!M50, 1), NA())</f>
        <v>#N/A</v>
      </c>
      <c r="M40" s="342" t="e">
        <f>IF(ISNUMBER(Regressions!N50),ROUND(Regressions!N50, 1), NA())</f>
        <v>#N/A</v>
      </c>
      <c r="N40" s="241" t="e">
        <f>IF(ISNUMBER(Regressions!O50),ROUND(Regressions!O50, 1), NA())</f>
        <v>#N/A</v>
      </c>
      <c r="O40" s="343" t="e">
        <f>IF(ISNUMBER(Regressions!Q50),ROUND(Regressions!Q50, 1), NA())</f>
        <v>#N/A</v>
      </c>
      <c r="P40" s="341" t="e">
        <f>IF(ISNUMBER(Regressions!R50),ROUND(Regressions!R50, 1), NA())</f>
        <v>#N/A</v>
      </c>
      <c r="Q40" s="219" t="e">
        <f>IF(ISNUMBER(Regressions!S50),ROUND(Regressions!S50, 1), NA())</f>
        <v>#N/A</v>
      </c>
      <c r="R40" s="342" t="e">
        <f>IF(ISNUMBER(Regressions!T50),ROUND(Regressions!T50, 1), NA())</f>
        <v>#N/A</v>
      </c>
      <c r="S40" s="241" t="e">
        <f>IF(ISNUMBER(Regressions!U50),ROUND(Regressions!U50, 1), NA())</f>
        <v>#N/A</v>
      </c>
    </row>
    <row xmlns:x14ac="http://schemas.microsoft.com/office/spreadsheetml/2009/9/ac" r="41" x14ac:dyDescent="0.2">
      <c r="A41" s="338" t="str">
        <f>IF(ISBLANK(Regressions!A51), " ", Regressions!A51)</f>
        <v>Argentina</v>
      </c>
      <c r="B41" s="339">
        <f>IF(ISBLANK(Regressions!B51), " ", Regressions!B51)</f>
        <v>2006</v>
      </c>
      <c r="C41" s="344" t="str">
        <f>IF(ISBLANK(Regressions!C51), " ", Regressions!C51)</f>
        <v>Urban</v>
      </c>
      <c r="D41" s="340">
        <f>IF(ISBLANK(Regressions!D51), " ", Regressions!D51)</f>
        <v>9468823.1536390688</v>
      </c>
      <c r="E41" s="218" t="e">
        <f>IF(ISNUMBER(Regressions!E51),ROUND(Regressions!E51, 1), NA())</f>
        <v>#N/A</v>
      </c>
      <c r="F41" s="341">
        <f>IF(ISNUMBER(Regressions!F51),ROUND(Regressions!F51, 1), NA())</f>
        <v>95.2</v>
      </c>
      <c r="G41" s="240" t="e">
        <f>IF(ISNUMBER(Regressions!G51),ROUND(Regressions!G51, 1), NA())</f>
        <v>#N/A</v>
      </c>
      <c r="H41" s="342" t="e">
        <f>IF(ISNUMBER(Regressions!H51),ROUND(Regressions!H51, 1), NA())</f>
        <v>#N/A</v>
      </c>
      <c r="I41" s="241">
        <f>IF(ISNUMBER(Regressions!I51),ROUND(Regressions!I51, 1), NA())</f>
        <v>4.8</v>
      </c>
      <c r="J41" s="343" t="e">
        <f>IF(ISNUMBER(Regressions!K51),ROUND(Regressions!K51, 1), NA())</f>
        <v>#N/A</v>
      </c>
      <c r="K41" s="341" t="e">
        <f>IF(ISNUMBER(Regressions!L51),ROUND(Regressions!L51, 1), NA())</f>
        <v>#N/A</v>
      </c>
      <c r="L41" s="242" t="e">
        <f>IF(ISNUMBER(Regressions!M51),ROUND(Regressions!M51, 1), NA())</f>
        <v>#N/A</v>
      </c>
      <c r="M41" s="342" t="e">
        <f>IF(ISNUMBER(Regressions!N51),ROUND(Regressions!N51, 1), NA())</f>
        <v>#N/A</v>
      </c>
      <c r="N41" s="241" t="e">
        <f>IF(ISNUMBER(Regressions!O51),ROUND(Regressions!O51, 1), NA())</f>
        <v>#N/A</v>
      </c>
      <c r="O41" s="343" t="e">
        <f>IF(ISNUMBER(Regressions!Q51),ROUND(Regressions!Q51, 1), NA())</f>
        <v>#N/A</v>
      </c>
      <c r="P41" s="341" t="e">
        <f>IF(ISNUMBER(Regressions!R51),ROUND(Regressions!R51, 1), NA())</f>
        <v>#N/A</v>
      </c>
      <c r="Q41" s="219" t="e">
        <f>IF(ISNUMBER(Regressions!S51),ROUND(Regressions!S51, 1), NA())</f>
        <v>#N/A</v>
      </c>
      <c r="R41" s="342" t="e">
        <f>IF(ISNUMBER(Regressions!T51),ROUND(Regressions!T51, 1), NA())</f>
        <v>#N/A</v>
      </c>
      <c r="S41" s="241" t="e">
        <f>IF(ISNUMBER(Regressions!U51),ROUND(Regressions!U51, 1), NA())</f>
        <v>#N/A</v>
      </c>
    </row>
    <row xmlns:x14ac="http://schemas.microsoft.com/office/spreadsheetml/2009/9/ac" r="42" x14ac:dyDescent="0.2">
      <c r="A42" s="338" t="str">
        <f>IF(ISBLANK(Regressions!A52), " ", Regressions!A52)</f>
        <v>Argentina</v>
      </c>
      <c r="B42" s="339">
        <f>IF(ISBLANK(Regressions!B52), " ", Regressions!B52)</f>
        <v>2007</v>
      </c>
      <c r="C42" s="344" t="str">
        <f>IF(ISBLANK(Regressions!C52), " ", Regressions!C52)</f>
        <v>Urban</v>
      </c>
      <c r="D42" s="340">
        <f>IF(ISBLANK(Regressions!D52), " ", Regressions!D52)</f>
        <v>9498755.840530701</v>
      </c>
      <c r="E42" s="218" t="e">
        <f>IF(ISNUMBER(Regressions!E52),ROUND(Regressions!E52, 1), NA())</f>
        <v>#N/A</v>
      </c>
      <c r="F42" s="341">
        <f>IF(ISNUMBER(Regressions!F52),ROUND(Regressions!F52, 1), NA())</f>
        <v>95.1</v>
      </c>
      <c r="G42" s="240" t="e">
        <f>IF(ISNUMBER(Regressions!G52),ROUND(Regressions!G52, 1), NA())</f>
        <v>#N/A</v>
      </c>
      <c r="H42" s="342" t="e">
        <f>IF(ISNUMBER(Regressions!H52),ROUND(Regressions!H52, 1), NA())</f>
        <v>#N/A</v>
      </c>
      <c r="I42" s="241">
        <f>IF(ISNUMBER(Regressions!I52),ROUND(Regressions!I52, 1), NA())</f>
        <v>4.9000000000000004</v>
      </c>
      <c r="J42" s="343" t="e">
        <f>IF(ISNUMBER(Regressions!K52),ROUND(Regressions!K52, 1), NA())</f>
        <v>#N/A</v>
      </c>
      <c r="K42" s="341" t="e">
        <f>IF(ISNUMBER(Regressions!L52),ROUND(Regressions!L52, 1), NA())</f>
        <v>#N/A</v>
      </c>
      <c r="L42" s="242">
        <f>IF(ISNUMBER(Regressions!M52),ROUND(Regressions!M52, 1), NA())</f>
        <v>85.1</v>
      </c>
      <c r="M42" s="342" t="e">
        <f>IF(ISNUMBER(Regressions!N52),ROUND(Regressions!N52, 1), NA())</f>
        <v>#N/A</v>
      </c>
      <c r="N42" s="241" t="e">
        <f>IF(ISNUMBER(Regressions!O52),ROUND(Regressions!O52, 1), NA())</f>
        <v>#N/A</v>
      </c>
      <c r="O42" s="343" t="e">
        <f>IF(ISNUMBER(Regressions!Q52),ROUND(Regressions!Q52, 1), NA())</f>
        <v>#N/A</v>
      </c>
      <c r="P42" s="341" t="e">
        <f>IF(ISNUMBER(Regressions!R52),ROUND(Regressions!R52, 1), NA())</f>
        <v>#N/A</v>
      </c>
      <c r="Q42" s="219" t="e">
        <f>IF(ISNUMBER(Regressions!S52),ROUND(Regressions!S52, 1), NA())</f>
        <v>#N/A</v>
      </c>
      <c r="R42" s="342" t="e">
        <f>IF(ISNUMBER(Regressions!T52),ROUND(Regressions!T52, 1), NA())</f>
        <v>#N/A</v>
      </c>
      <c r="S42" s="241" t="e">
        <f>IF(ISNUMBER(Regressions!U52),ROUND(Regressions!U52, 1), NA())</f>
        <v>#N/A</v>
      </c>
    </row>
    <row xmlns:x14ac="http://schemas.microsoft.com/office/spreadsheetml/2009/9/ac" r="43" x14ac:dyDescent="0.2">
      <c r="A43" s="338" t="str">
        <f>IF(ISBLANK(Regressions!A53), " ", Regressions!A53)</f>
        <v>Argentina</v>
      </c>
      <c r="B43" s="339">
        <f>IF(ISBLANK(Regressions!B53), " ", Regressions!B53)</f>
        <v>2008</v>
      </c>
      <c r="C43" s="344" t="str">
        <f>IF(ISBLANK(Regressions!C53), " ", Regressions!C53)</f>
        <v>Urban</v>
      </c>
      <c r="D43" s="340">
        <f>IF(ISBLANK(Regressions!D53), " ", Regressions!D53)</f>
        <v>9527006.8038381953</v>
      </c>
      <c r="E43" s="218" t="e">
        <f>IF(ISNUMBER(Regressions!E53),ROUND(Regressions!E53, 1), NA())</f>
        <v>#N/A</v>
      </c>
      <c r="F43" s="341">
        <f>IF(ISNUMBER(Regressions!F53),ROUND(Regressions!F53, 1), NA())</f>
        <v>95.1</v>
      </c>
      <c r="G43" s="240" t="e">
        <f>IF(ISNUMBER(Regressions!G53),ROUND(Regressions!G53, 1), NA())</f>
        <v>#N/A</v>
      </c>
      <c r="H43" s="342" t="e">
        <f>IF(ISNUMBER(Regressions!H53),ROUND(Regressions!H53, 1), NA())</f>
        <v>#N/A</v>
      </c>
      <c r="I43" s="241">
        <f>IF(ISNUMBER(Regressions!I53),ROUND(Regressions!I53, 1), NA())</f>
        <v>4.9000000000000004</v>
      </c>
      <c r="J43" s="343" t="e">
        <f>IF(ISNUMBER(Regressions!K53),ROUND(Regressions!K53, 1), NA())</f>
        <v>#N/A</v>
      </c>
      <c r="K43" s="341" t="e">
        <f>IF(ISNUMBER(Regressions!L53),ROUND(Regressions!L53, 1), NA())</f>
        <v>#N/A</v>
      </c>
      <c r="L43" s="242">
        <f>IF(ISNUMBER(Regressions!M53),ROUND(Regressions!M53, 1), NA())</f>
        <v>85.1</v>
      </c>
      <c r="M43" s="342" t="e">
        <f>IF(ISNUMBER(Regressions!N53),ROUND(Regressions!N53, 1), NA())</f>
        <v>#N/A</v>
      </c>
      <c r="N43" s="241" t="e">
        <f>IF(ISNUMBER(Regressions!O53),ROUND(Regressions!O53, 1), NA())</f>
        <v>#N/A</v>
      </c>
      <c r="O43" s="343" t="e">
        <f>IF(ISNUMBER(Regressions!Q53),ROUND(Regressions!Q53, 1), NA())</f>
        <v>#N/A</v>
      </c>
      <c r="P43" s="341" t="e">
        <f>IF(ISNUMBER(Regressions!R53),ROUND(Regressions!R53, 1), NA())</f>
        <v>#N/A</v>
      </c>
      <c r="Q43" s="219" t="e">
        <f>IF(ISNUMBER(Regressions!S53),ROUND(Regressions!S53, 1), NA())</f>
        <v>#N/A</v>
      </c>
      <c r="R43" s="342" t="e">
        <f>IF(ISNUMBER(Regressions!T53),ROUND(Regressions!T53, 1), NA())</f>
        <v>#N/A</v>
      </c>
      <c r="S43" s="241" t="e">
        <f>IF(ISNUMBER(Regressions!U53),ROUND(Regressions!U53, 1), NA())</f>
        <v>#N/A</v>
      </c>
    </row>
    <row xmlns:x14ac="http://schemas.microsoft.com/office/spreadsheetml/2009/9/ac" r="44" x14ac:dyDescent="0.2">
      <c r="A44" s="338" t="str">
        <f>IF(ISBLANK(Regressions!A54), " ", Regressions!A54)</f>
        <v>Argentina</v>
      </c>
      <c r="B44" s="339">
        <f>IF(ISBLANK(Regressions!B54), " ", Regressions!B54)</f>
        <v>2009</v>
      </c>
      <c r="C44" s="344" t="str">
        <f>IF(ISBLANK(Regressions!C54), " ", Regressions!C54)</f>
        <v>Urban</v>
      </c>
      <c r="D44" s="340">
        <f>IF(ISBLANK(Regressions!D54), " ", Regressions!D54)</f>
        <v>9550781.8660983276</v>
      </c>
      <c r="E44" s="218" t="e">
        <f>IF(ISNUMBER(Regressions!E54),ROUND(Regressions!E54, 1), NA())</f>
        <v>#N/A</v>
      </c>
      <c r="F44" s="341">
        <f>IF(ISNUMBER(Regressions!F54),ROUND(Regressions!F54, 1), NA())</f>
        <v>95</v>
      </c>
      <c r="G44" s="240" t="e">
        <f>IF(ISNUMBER(Regressions!G54),ROUND(Regressions!G54, 1), NA())</f>
        <v>#N/A</v>
      </c>
      <c r="H44" s="342" t="e">
        <f>IF(ISNUMBER(Regressions!H54),ROUND(Regressions!H54, 1), NA())</f>
        <v>#N/A</v>
      </c>
      <c r="I44" s="241">
        <f>IF(ISNUMBER(Regressions!I54),ROUND(Regressions!I54, 1), NA())</f>
        <v>5</v>
      </c>
      <c r="J44" s="343" t="e">
        <f>IF(ISNUMBER(Regressions!K54),ROUND(Regressions!K54, 1), NA())</f>
        <v>#N/A</v>
      </c>
      <c r="K44" s="341" t="e">
        <f>IF(ISNUMBER(Regressions!L54),ROUND(Regressions!L54, 1), NA())</f>
        <v>#N/A</v>
      </c>
      <c r="L44" s="242">
        <f>IF(ISNUMBER(Regressions!M54),ROUND(Regressions!M54, 1), NA())</f>
        <v>85.1</v>
      </c>
      <c r="M44" s="342" t="e">
        <f>IF(ISNUMBER(Regressions!N54),ROUND(Regressions!N54, 1), NA())</f>
        <v>#N/A</v>
      </c>
      <c r="N44" s="241" t="e">
        <f>IF(ISNUMBER(Regressions!O54),ROUND(Regressions!O54, 1), NA())</f>
        <v>#N/A</v>
      </c>
      <c r="O44" s="343" t="e">
        <f>IF(ISNUMBER(Regressions!Q54),ROUND(Regressions!Q54, 1), NA())</f>
        <v>#N/A</v>
      </c>
      <c r="P44" s="341" t="e">
        <f>IF(ISNUMBER(Regressions!R54),ROUND(Regressions!R54, 1), NA())</f>
        <v>#N/A</v>
      </c>
      <c r="Q44" s="219" t="e">
        <f>IF(ISNUMBER(Regressions!S54),ROUND(Regressions!S54, 1), NA())</f>
        <v>#N/A</v>
      </c>
      <c r="R44" s="342" t="e">
        <f>IF(ISNUMBER(Regressions!T54),ROUND(Regressions!T54, 1), NA())</f>
        <v>#N/A</v>
      </c>
      <c r="S44" s="241" t="e">
        <f>IF(ISNUMBER(Regressions!U54),ROUND(Regressions!U54, 1), NA())</f>
        <v>#N/A</v>
      </c>
    </row>
    <row xmlns:x14ac="http://schemas.microsoft.com/office/spreadsheetml/2009/9/ac" r="45" x14ac:dyDescent="0.2">
      <c r="A45" s="338" t="str">
        <f>IF(ISBLANK(Regressions!A55), " ", Regressions!A55)</f>
        <v>Argentina</v>
      </c>
      <c r="B45" s="339">
        <f>IF(ISBLANK(Regressions!B55), " ", Regressions!B55)</f>
        <v>2010</v>
      </c>
      <c r="C45" s="344" t="str">
        <f>IF(ISBLANK(Regressions!C55), " ", Regressions!C55)</f>
        <v>Urban</v>
      </c>
      <c r="D45" s="340">
        <f>IF(ISBLANK(Regressions!D55), " ", Regressions!D55)</f>
        <v>9570794.871740723</v>
      </c>
      <c r="E45" s="218" t="e">
        <f>IF(ISNUMBER(Regressions!E55),ROUND(Regressions!E55, 1), NA())</f>
        <v>#N/A</v>
      </c>
      <c r="F45" s="341">
        <f>IF(ISNUMBER(Regressions!F55),ROUND(Regressions!F55, 1), NA())</f>
        <v>95</v>
      </c>
      <c r="G45" s="240" t="e">
        <f>IF(ISNUMBER(Regressions!G55),ROUND(Regressions!G55, 1), NA())</f>
        <v>#N/A</v>
      </c>
      <c r="H45" s="342" t="e">
        <f>IF(ISNUMBER(Regressions!H55),ROUND(Regressions!H55, 1), NA())</f>
        <v>#N/A</v>
      </c>
      <c r="I45" s="241">
        <f>IF(ISNUMBER(Regressions!I55),ROUND(Regressions!I55, 1), NA())</f>
        <v>5</v>
      </c>
      <c r="J45" s="343" t="e">
        <f>IF(ISNUMBER(Regressions!K55),ROUND(Regressions!K55, 1), NA())</f>
        <v>#N/A</v>
      </c>
      <c r="K45" s="341" t="e">
        <f>IF(ISNUMBER(Regressions!L55),ROUND(Regressions!L55, 1), NA())</f>
        <v>#N/A</v>
      </c>
      <c r="L45" s="242">
        <f>IF(ISNUMBER(Regressions!M55),ROUND(Regressions!M55, 1), NA())</f>
        <v>85.1</v>
      </c>
      <c r="M45" s="342" t="e">
        <f>IF(ISNUMBER(Regressions!N55),ROUND(Regressions!N55, 1), NA())</f>
        <v>#N/A</v>
      </c>
      <c r="N45" s="241" t="e">
        <f>IF(ISNUMBER(Regressions!O55),ROUND(Regressions!O55, 1), NA())</f>
        <v>#N/A</v>
      </c>
      <c r="O45" s="343" t="e">
        <f>IF(ISNUMBER(Regressions!Q55),ROUND(Regressions!Q55, 1), NA())</f>
        <v>#N/A</v>
      </c>
      <c r="P45" s="341" t="e">
        <f>IF(ISNUMBER(Regressions!R55),ROUND(Regressions!R55, 1), NA())</f>
        <v>#N/A</v>
      </c>
      <c r="Q45" s="219" t="e">
        <f>IF(ISNUMBER(Regressions!S55),ROUND(Regressions!S55, 1), NA())</f>
        <v>#N/A</v>
      </c>
      <c r="R45" s="342" t="e">
        <f>IF(ISNUMBER(Regressions!T55),ROUND(Regressions!T55, 1), NA())</f>
        <v>#N/A</v>
      </c>
      <c r="S45" s="241" t="e">
        <f>IF(ISNUMBER(Regressions!U55),ROUND(Regressions!U55, 1), NA())</f>
        <v>#N/A</v>
      </c>
    </row>
    <row xmlns:x14ac="http://schemas.microsoft.com/office/spreadsheetml/2009/9/ac" r="46" x14ac:dyDescent="0.2">
      <c r="A46" s="338" t="str">
        <f>IF(ISBLANK(Regressions!A56), " ", Regressions!A56)</f>
        <v>Argentina</v>
      </c>
      <c r="B46" s="339">
        <f>IF(ISBLANK(Regressions!B56), " ", Regressions!B56)</f>
        <v>2011</v>
      </c>
      <c r="C46" s="344" t="str">
        <f>IF(ISBLANK(Regressions!C56), " ", Regressions!C56)</f>
        <v>Urban</v>
      </c>
      <c r="D46" s="340">
        <f>IF(ISBLANK(Regressions!D56), " ", Regressions!D56)</f>
        <v>9584555.1713772584</v>
      </c>
      <c r="E46" s="218" t="e">
        <f>IF(ISNUMBER(Regressions!E56),ROUND(Regressions!E56, 1), NA())</f>
        <v>#N/A</v>
      </c>
      <c r="F46" s="341">
        <f>IF(ISNUMBER(Regressions!F56),ROUND(Regressions!F56, 1), NA())</f>
        <v>94.9</v>
      </c>
      <c r="G46" s="240" t="e">
        <f>IF(ISNUMBER(Regressions!G56),ROUND(Regressions!G56, 1), NA())</f>
        <v>#N/A</v>
      </c>
      <c r="H46" s="342" t="e">
        <f>IF(ISNUMBER(Regressions!H56),ROUND(Regressions!H56, 1), NA())</f>
        <v>#N/A</v>
      </c>
      <c r="I46" s="241">
        <f>IF(ISNUMBER(Regressions!I56),ROUND(Regressions!I56, 1), NA())</f>
        <v>5.0999999999999996</v>
      </c>
      <c r="J46" s="343" t="e">
        <f>IF(ISNUMBER(Regressions!K56),ROUND(Regressions!K56, 1), NA())</f>
        <v>#N/A</v>
      </c>
      <c r="K46" s="341" t="e">
        <f>IF(ISNUMBER(Regressions!L56),ROUND(Regressions!L56, 1), NA())</f>
        <v>#N/A</v>
      </c>
      <c r="L46" s="242">
        <f>IF(ISNUMBER(Regressions!M56),ROUND(Regressions!M56, 1), NA())</f>
        <v>85.1</v>
      </c>
      <c r="M46" s="342" t="e">
        <f>IF(ISNUMBER(Regressions!N56),ROUND(Regressions!N56, 1), NA())</f>
        <v>#N/A</v>
      </c>
      <c r="N46" s="241" t="e">
        <f>IF(ISNUMBER(Regressions!O56),ROUND(Regressions!O56, 1), NA())</f>
        <v>#N/A</v>
      </c>
      <c r="O46" s="343" t="e">
        <f>IF(ISNUMBER(Regressions!Q56),ROUND(Regressions!Q56, 1), NA())</f>
        <v>#N/A</v>
      </c>
      <c r="P46" s="341" t="e">
        <f>IF(ISNUMBER(Regressions!R56),ROUND(Regressions!R56, 1), NA())</f>
        <v>#N/A</v>
      </c>
      <c r="Q46" s="219" t="e">
        <f>IF(ISNUMBER(Regressions!S56),ROUND(Regressions!S56, 1), NA())</f>
        <v>#N/A</v>
      </c>
      <c r="R46" s="342" t="e">
        <f>IF(ISNUMBER(Regressions!T56),ROUND(Regressions!T56, 1), NA())</f>
        <v>#N/A</v>
      </c>
      <c r="S46" s="241" t="e">
        <f>IF(ISNUMBER(Regressions!U56),ROUND(Regressions!U56, 1), NA())</f>
        <v>#N/A</v>
      </c>
    </row>
    <row xmlns:x14ac="http://schemas.microsoft.com/office/spreadsheetml/2009/9/ac" r="47" x14ac:dyDescent="0.2">
      <c r="A47" s="338" t="str">
        <f>IF(ISBLANK(Regressions!A57), " ", Regressions!A57)</f>
        <v>Argentina</v>
      </c>
      <c r="B47" s="339">
        <f>IF(ISBLANK(Regressions!B57), " ", Regressions!B57)</f>
        <v>2012</v>
      </c>
      <c r="C47" s="344" t="str">
        <f>IF(ISBLANK(Regressions!C57), " ", Regressions!C57)</f>
        <v>Urban</v>
      </c>
      <c r="D47" s="340">
        <f>IF(ISBLANK(Regressions!D57), " ", Regressions!D57)</f>
        <v>9591603.5359591674</v>
      </c>
      <c r="E47" s="218" t="e">
        <f>IF(ISNUMBER(Regressions!E57),ROUND(Regressions!E57, 1), NA())</f>
        <v>#N/A</v>
      </c>
      <c r="F47" s="341">
        <f>IF(ISNUMBER(Regressions!F57),ROUND(Regressions!F57, 1), NA())</f>
        <v>94.9</v>
      </c>
      <c r="G47" s="240" t="e">
        <f>IF(ISNUMBER(Regressions!G57),ROUND(Regressions!G57, 1), NA())</f>
        <v>#N/A</v>
      </c>
      <c r="H47" s="342" t="e">
        <f>IF(ISNUMBER(Regressions!H57),ROUND(Regressions!H57, 1), NA())</f>
        <v>#N/A</v>
      </c>
      <c r="I47" s="241">
        <f>IF(ISNUMBER(Regressions!I57),ROUND(Regressions!I57, 1), NA())</f>
        <v>5.0999999999999996</v>
      </c>
      <c r="J47" s="343" t="e">
        <f>IF(ISNUMBER(Regressions!K57),ROUND(Regressions!K57, 1), NA())</f>
        <v>#N/A</v>
      </c>
      <c r="K47" s="341" t="e">
        <f>IF(ISNUMBER(Regressions!L57),ROUND(Regressions!L57, 1), NA())</f>
        <v>#N/A</v>
      </c>
      <c r="L47" s="242">
        <f>IF(ISNUMBER(Regressions!M57),ROUND(Regressions!M57, 1), NA())</f>
        <v>84.5</v>
      </c>
      <c r="M47" s="342" t="e">
        <f>IF(ISNUMBER(Regressions!N57),ROUND(Regressions!N57, 1), NA())</f>
        <v>#N/A</v>
      </c>
      <c r="N47" s="241" t="e">
        <f>IF(ISNUMBER(Regressions!O57),ROUND(Regressions!O57, 1), NA())</f>
        <v>#N/A</v>
      </c>
      <c r="O47" s="343" t="e">
        <f>IF(ISNUMBER(Regressions!Q57),ROUND(Regressions!Q57, 1), NA())</f>
        <v>#N/A</v>
      </c>
      <c r="P47" s="341" t="e">
        <f>IF(ISNUMBER(Regressions!R57),ROUND(Regressions!R57, 1), NA())</f>
        <v>#N/A</v>
      </c>
      <c r="Q47" s="219" t="e">
        <f>IF(ISNUMBER(Regressions!S57),ROUND(Regressions!S57, 1), NA())</f>
        <v>#N/A</v>
      </c>
      <c r="R47" s="342" t="e">
        <f>IF(ISNUMBER(Regressions!T57),ROUND(Regressions!T57, 1), NA())</f>
        <v>#N/A</v>
      </c>
      <c r="S47" s="241" t="e">
        <f>IF(ISNUMBER(Regressions!U57),ROUND(Regressions!U57, 1), NA())</f>
        <v>#N/A</v>
      </c>
    </row>
    <row xmlns:x14ac="http://schemas.microsoft.com/office/spreadsheetml/2009/9/ac" r="48" x14ac:dyDescent="0.2">
      <c r="A48" s="338" t="str">
        <f>IF(ISBLANK(Regressions!A58), " ", Regressions!A58)</f>
        <v>Argentina</v>
      </c>
      <c r="B48" s="339">
        <f>IF(ISBLANK(Regressions!B58), " ", Regressions!B58)</f>
        <v>2013</v>
      </c>
      <c r="C48" s="344" t="str">
        <f>IF(ISBLANK(Regressions!C58), " ", Regressions!C58)</f>
        <v>Urban</v>
      </c>
      <c r="D48" s="340">
        <f>IF(ISBLANK(Regressions!D58), " ", Regressions!D58)</f>
        <v>9602380.5250860602</v>
      </c>
      <c r="E48" s="218" t="e">
        <f>IF(ISNUMBER(Regressions!E58),ROUND(Regressions!E58, 1), NA())</f>
        <v>#N/A</v>
      </c>
      <c r="F48" s="341">
        <f>IF(ISNUMBER(Regressions!F58),ROUND(Regressions!F58, 1), NA())</f>
        <v>94.8</v>
      </c>
      <c r="G48" s="240" t="e">
        <f>IF(ISNUMBER(Regressions!G58),ROUND(Regressions!G58, 1), NA())</f>
        <v>#N/A</v>
      </c>
      <c r="H48" s="342" t="e">
        <f>IF(ISNUMBER(Regressions!H58),ROUND(Regressions!H58, 1), NA())</f>
        <v>#N/A</v>
      </c>
      <c r="I48" s="241">
        <f>IF(ISNUMBER(Regressions!I58),ROUND(Regressions!I58, 1), NA())</f>
        <v>5.2</v>
      </c>
      <c r="J48" s="343" t="e">
        <f>IF(ISNUMBER(Regressions!K58),ROUND(Regressions!K58, 1), NA())</f>
        <v>#N/A</v>
      </c>
      <c r="K48" s="341" t="e">
        <f>IF(ISNUMBER(Regressions!L58),ROUND(Regressions!L58, 1), NA())</f>
        <v>#N/A</v>
      </c>
      <c r="L48" s="242">
        <f>IF(ISNUMBER(Regressions!M58),ROUND(Regressions!M58, 1), NA())</f>
        <v>84</v>
      </c>
      <c r="M48" s="342" t="e">
        <f>IF(ISNUMBER(Regressions!N58),ROUND(Regressions!N58, 1), NA())</f>
        <v>#N/A</v>
      </c>
      <c r="N48" s="241" t="e">
        <f>IF(ISNUMBER(Regressions!O58),ROUND(Regressions!O58, 1), NA())</f>
        <v>#N/A</v>
      </c>
      <c r="O48" s="343" t="e">
        <f>IF(ISNUMBER(Regressions!Q58),ROUND(Regressions!Q58, 1), NA())</f>
        <v>#N/A</v>
      </c>
      <c r="P48" s="341" t="e">
        <f>IF(ISNUMBER(Regressions!R58),ROUND(Regressions!R58, 1), NA())</f>
        <v>#N/A</v>
      </c>
      <c r="Q48" s="219" t="e">
        <f>IF(ISNUMBER(Regressions!S58),ROUND(Regressions!S58, 1), NA())</f>
        <v>#N/A</v>
      </c>
      <c r="R48" s="342" t="e">
        <f>IF(ISNUMBER(Regressions!T58),ROUND(Regressions!T58, 1), NA())</f>
        <v>#N/A</v>
      </c>
      <c r="S48" s="241" t="e">
        <f>IF(ISNUMBER(Regressions!U58),ROUND(Regressions!U58, 1), NA())</f>
        <v>#N/A</v>
      </c>
    </row>
    <row xmlns:x14ac="http://schemas.microsoft.com/office/spreadsheetml/2009/9/ac" r="49" x14ac:dyDescent="0.2">
      <c r="A49" s="338" t="str">
        <f>IF(ISBLANK(Regressions!A59), " ", Regressions!A59)</f>
        <v>Argentina</v>
      </c>
      <c r="B49" s="339">
        <f>IF(ISBLANK(Regressions!B59), " ", Regressions!B59)</f>
        <v>2014</v>
      </c>
      <c r="C49" s="344" t="str">
        <f>IF(ISBLANK(Regressions!C59), " ", Regressions!C59)</f>
        <v>Urban</v>
      </c>
      <c r="D49" s="340">
        <f>IF(ISBLANK(Regressions!D59), " ", Regressions!D59)</f>
        <v>9625687.7875296026</v>
      </c>
      <c r="E49" s="218" t="e">
        <f>IF(ISNUMBER(Regressions!E59),ROUND(Regressions!E59, 1), NA())</f>
        <v>#N/A</v>
      </c>
      <c r="F49" s="341">
        <f>IF(ISNUMBER(Regressions!F59),ROUND(Regressions!F59, 1), NA())</f>
        <v>94.8</v>
      </c>
      <c r="G49" s="240" t="e">
        <f>IF(ISNUMBER(Regressions!G59),ROUND(Regressions!G59, 1), NA())</f>
        <v>#N/A</v>
      </c>
      <c r="H49" s="342" t="e">
        <f>IF(ISNUMBER(Regressions!H59),ROUND(Regressions!H59, 1), NA())</f>
        <v>#N/A</v>
      </c>
      <c r="I49" s="241">
        <f>IF(ISNUMBER(Regressions!I59),ROUND(Regressions!I59, 1), NA())</f>
        <v>5.2</v>
      </c>
      <c r="J49" s="343" t="e">
        <f>IF(ISNUMBER(Regressions!K59),ROUND(Regressions!K59, 1), NA())</f>
        <v>#N/A</v>
      </c>
      <c r="K49" s="341" t="e">
        <f>IF(ISNUMBER(Regressions!L59),ROUND(Regressions!L59, 1), NA())</f>
        <v>#N/A</v>
      </c>
      <c r="L49" s="242">
        <f>IF(ISNUMBER(Regressions!M59),ROUND(Regressions!M59, 1), NA())</f>
        <v>83.5</v>
      </c>
      <c r="M49" s="342" t="e">
        <f>IF(ISNUMBER(Regressions!N59),ROUND(Regressions!N59, 1), NA())</f>
        <v>#N/A</v>
      </c>
      <c r="N49" s="241" t="e">
        <f>IF(ISNUMBER(Regressions!O59),ROUND(Regressions!O59, 1), NA())</f>
        <v>#N/A</v>
      </c>
      <c r="O49" s="343" t="e">
        <f>IF(ISNUMBER(Regressions!Q59),ROUND(Regressions!Q59, 1), NA())</f>
        <v>#N/A</v>
      </c>
      <c r="P49" s="341" t="e">
        <f>IF(ISNUMBER(Regressions!R59),ROUND(Regressions!R59, 1), NA())</f>
        <v>#N/A</v>
      </c>
      <c r="Q49" s="219" t="e">
        <f>IF(ISNUMBER(Regressions!S59),ROUND(Regressions!S59, 1), NA())</f>
        <v>#N/A</v>
      </c>
      <c r="R49" s="342" t="e">
        <f>IF(ISNUMBER(Regressions!T59),ROUND(Regressions!T59, 1), NA())</f>
        <v>#N/A</v>
      </c>
      <c r="S49" s="241" t="e">
        <f>IF(ISNUMBER(Regressions!U59),ROUND(Regressions!U59, 1), NA())</f>
        <v>#N/A</v>
      </c>
    </row>
    <row xmlns:x14ac="http://schemas.microsoft.com/office/spreadsheetml/2009/9/ac" r="50" x14ac:dyDescent="0.2">
      <c r="A50" s="338" t="str">
        <f>IF(ISBLANK(Regressions!A60), " ", Regressions!A60)</f>
        <v>Argentina</v>
      </c>
      <c r="B50" s="339">
        <f>IF(ISBLANK(Regressions!B60), " ", Regressions!B60)</f>
        <v>2015</v>
      </c>
      <c r="C50" s="344" t="str">
        <f>IF(ISBLANK(Regressions!C60), " ", Regressions!C60)</f>
        <v>Urban</v>
      </c>
      <c r="D50" s="340">
        <f>IF(ISBLANK(Regressions!D60), " ", Regressions!D60)</f>
        <v>9661304.7347119898</v>
      </c>
      <c r="E50" s="218" t="e">
        <f>IF(ISNUMBER(Regressions!E60),ROUND(Regressions!E60, 1), NA())</f>
        <v>#N/A</v>
      </c>
      <c r="F50" s="341">
        <f>IF(ISNUMBER(Regressions!F60),ROUND(Regressions!F60, 1), NA())</f>
        <v>94.7</v>
      </c>
      <c r="G50" s="240" t="e">
        <f>IF(ISNUMBER(Regressions!G60),ROUND(Regressions!G60, 1), NA())</f>
        <v>#N/A</v>
      </c>
      <c r="H50" s="342" t="e">
        <f>IF(ISNUMBER(Regressions!H60),ROUND(Regressions!H60, 1), NA())</f>
        <v>#N/A</v>
      </c>
      <c r="I50" s="241">
        <f>IF(ISNUMBER(Regressions!I60),ROUND(Regressions!I60, 1), NA())</f>
        <v>5.3</v>
      </c>
      <c r="J50" s="343" t="e">
        <f>IF(ISNUMBER(Regressions!K60),ROUND(Regressions!K60, 1), NA())</f>
        <v>#N/A</v>
      </c>
      <c r="K50" s="341" t="e">
        <f>IF(ISNUMBER(Regressions!L60),ROUND(Regressions!L60, 1), NA())</f>
        <v>#N/A</v>
      </c>
      <c r="L50" s="242">
        <f>IF(ISNUMBER(Regressions!M60),ROUND(Regressions!M60, 1), NA())</f>
        <v>82.9</v>
      </c>
      <c r="M50" s="342" t="e">
        <f>IF(ISNUMBER(Regressions!N60),ROUND(Regressions!N60, 1), NA())</f>
        <v>#N/A</v>
      </c>
      <c r="N50" s="241" t="e">
        <f>IF(ISNUMBER(Regressions!O60),ROUND(Regressions!O60, 1), NA())</f>
        <v>#N/A</v>
      </c>
      <c r="O50" s="343" t="e">
        <f>IF(ISNUMBER(Regressions!Q60),ROUND(Regressions!Q60, 1), NA())</f>
        <v>#N/A</v>
      </c>
      <c r="P50" s="341" t="e">
        <f>IF(ISNUMBER(Regressions!R60),ROUND(Regressions!R60, 1), NA())</f>
        <v>#N/A</v>
      </c>
      <c r="Q50" s="219" t="e">
        <f>IF(ISNUMBER(Regressions!S60),ROUND(Regressions!S60, 1), NA())</f>
        <v>#N/A</v>
      </c>
      <c r="R50" s="342" t="e">
        <f>IF(ISNUMBER(Regressions!T60),ROUND(Regressions!T60, 1), NA())</f>
        <v>#N/A</v>
      </c>
      <c r="S50" s="241" t="e">
        <f>IF(ISNUMBER(Regressions!U60),ROUND(Regressions!U60, 1), NA())</f>
        <v>#N/A</v>
      </c>
    </row>
    <row xmlns:x14ac="http://schemas.microsoft.com/office/spreadsheetml/2009/9/ac" r="51" x14ac:dyDescent="0.2">
      <c r="A51" s="338" t="str">
        <f>IF(ISBLANK(Regressions!A61), " ", Regressions!A61)</f>
        <v>Argentina</v>
      </c>
      <c r="B51" s="339">
        <f>IF(ISBLANK(Regressions!B61), " ", Regressions!B61)</f>
        <v>2016</v>
      </c>
      <c r="C51" s="344" t="str">
        <f>IF(ISBLANK(Regressions!C61), " ", Regressions!C61)</f>
        <v>Urban</v>
      </c>
      <c r="D51" s="340">
        <f>IF(ISBLANK(Regressions!D61), " ", Regressions!D61)</f>
        <v>9707548.84386383</v>
      </c>
      <c r="E51" s="218" t="e">
        <f>IF(ISNUMBER(Regressions!E61),ROUND(Regressions!E61, 1), NA())</f>
        <v>#N/A</v>
      </c>
      <c r="F51" s="341">
        <f>IF(ISNUMBER(Regressions!F61),ROUND(Regressions!F61, 1), NA())</f>
        <v>94.7</v>
      </c>
      <c r="G51" s="240" t="e">
        <f>IF(ISNUMBER(Regressions!G61),ROUND(Regressions!G61, 1), NA())</f>
        <v>#N/A</v>
      </c>
      <c r="H51" s="342" t="e">
        <f>IF(ISNUMBER(Regressions!H61),ROUND(Regressions!H61, 1), NA())</f>
        <v>#N/A</v>
      </c>
      <c r="I51" s="241">
        <f>IF(ISNUMBER(Regressions!I61),ROUND(Regressions!I61, 1), NA())</f>
        <v>5.3</v>
      </c>
      <c r="J51" s="343" t="e">
        <f>IF(ISNUMBER(Regressions!K61),ROUND(Regressions!K61, 1), NA())</f>
        <v>#N/A</v>
      </c>
      <c r="K51" s="341" t="e">
        <f>IF(ISNUMBER(Regressions!L61),ROUND(Regressions!L61, 1), NA())</f>
        <v>#N/A</v>
      </c>
      <c r="L51" s="242">
        <f>IF(ISNUMBER(Regressions!M61),ROUND(Regressions!M61, 1), NA())</f>
        <v>82.4</v>
      </c>
      <c r="M51" s="342" t="e">
        <f>IF(ISNUMBER(Regressions!N61),ROUND(Regressions!N61, 1), NA())</f>
        <v>#N/A</v>
      </c>
      <c r="N51" s="241" t="e">
        <f>IF(ISNUMBER(Regressions!O61),ROUND(Regressions!O61, 1), NA())</f>
        <v>#N/A</v>
      </c>
      <c r="O51" s="343" t="e">
        <f>IF(ISNUMBER(Regressions!Q61),ROUND(Regressions!Q61, 1), NA())</f>
        <v>#N/A</v>
      </c>
      <c r="P51" s="341" t="e">
        <f>IF(ISNUMBER(Regressions!R61),ROUND(Regressions!R61, 1), NA())</f>
        <v>#N/A</v>
      </c>
      <c r="Q51" s="219" t="e">
        <f>IF(ISNUMBER(Regressions!S61),ROUND(Regressions!S61, 1), NA())</f>
        <v>#N/A</v>
      </c>
      <c r="R51" s="342" t="e">
        <f>IF(ISNUMBER(Regressions!T61),ROUND(Regressions!T61, 1), NA())</f>
        <v>#N/A</v>
      </c>
      <c r="S51" s="241" t="e">
        <f>IF(ISNUMBER(Regressions!U61),ROUND(Regressions!U61, 1), NA())</f>
        <v>#N/A</v>
      </c>
    </row>
    <row xmlns:x14ac="http://schemas.microsoft.com/office/spreadsheetml/2009/9/ac" r="52" x14ac:dyDescent="0.2">
      <c r="A52" s="338" t="str">
        <f>IF(ISBLANK(Regressions!A62), " ", Regressions!A62)</f>
        <v>Argentina</v>
      </c>
      <c r="B52" s="339">
        <f>IF(ISBLANK(Regressions!B62), " ", Regressions!B62)</f>
        <v>2017</v>
      </c>
      <c r="C52" s="344" t="str">
        <f>IF(ISBLANK(Regressions!C62), " ", Regressions!C62)</f>
        <v>Urban</v>
      </c>
      <c r="D52" s="340">
        <f>IF(ISBLANK(Regressions!D62), " ", Regressions!D62)</f>
        <v>9757154.8097476959</v>
      </c>
      <c r="E52" s="218" t="e">
        <f>IF(ISNUMBER(Regressions!E62),ROUND(Regressions!E62, 1), NA())</f>
        <v>#N/A</v>
      </c>
      <c r="F52" s="341">
        <f>IF(ISNUMBER(Regressions!F62),ROUND(Regressions!F62, 1), NA())</f>
        <v>94.6</v>
      </c>
      <c r="G52" s="240" t="e">
        <f>IF(ISNUMBER(Regressions!G62),ROUND(Regressions!G62, 1), NA())</f>
        <v>#N/A</v>
      </c>
      <c r="H52" s="342" t="e">
        <f>IF(ISNUMBER(Regressions!H62),ROUND(Regressions!H62, 1), NA())</f>
        <v>#N/A</v>
      </c>
      <c r="I52" s="241">
        <f>IF(ISNUMBER(Regressions!I62),ROUND(Regressions!I62, 1), NA())</f>
        <v>5.4</v>
      </c>
      <c r="J52" s="343" t="e">
        <f>IF(ISNUMBER(Regressions!K62),ROUND(Regressions!K62, 1), NA())</f>
        <v>#N/A</v>
      </c>
      <c r="K52" s="341" t="e">
        <f>IF(ISNUMBER(Regressions!L62),ROUND(Regressions!L62, 1), NA())</f>
        <v>#N/A</v>
      </c>
      <c r="L52" s="242">
        <f>IF(ISNUMBER(Regressions!M62),ROUND(Regressions!M62, 1), NA())</f>
        <v>81.8</v>
      </c>
      <c r="M52" s="342" t="e">
        <f>IF(ISNUMBER(Regressions!N62),ROUND(Regressions!N62, 1), NA())</f>
        <v>#N/A</v>
      </c>
      <c r="N52" s="241" t="e">
        <f>IF(ISNUMBER(Regressions!O62),ROUND(Regressions!O62, 1), NA())</f>
        <v>#N/A</v>
      </c>
      <c r="O52" s="343" t="e">
        <f>IF(ISNUMBER(Regressions!Q62),ROUND(Regressions!Q62, 1), NA())</f>
        <v>#N/A</v>
      </c>
      <c r="P52" s="341" t="e">
        <f>IF(ISNUMBER(Regressions!R62),ROUND(Regressions!R62, 1), NA())</f>
        <v>#N/A</v>
      </c>
      <c r="Q52" s="219" t="e">
        <f>IF(ISNUMBER(Regressions!S62),ROUND(Regressions!S62, 1), NA())</f>
        <v>#N/A</v>
      </c>
      <c r="R52" s="342" t="e">
        <f>IF(ISNUMBER(Regressions!T62),ROUND(Regressions!T62, 1), NA())</f>
        <v>#N/A</v>
      </c>
      <c r="S52" s="241" t="e">
        <f>IF(ISNUMBER(Regressions!U62),ROUND(Regressions!U62, 1), NA())</f>
        <v>#N/A</v>
      </c>
    </row>
    <row xmlns:x14ac="http://schemas.microsoft.com/office/spreadsheetml/2009/9/ac" r="53" x14ac:dyDescent="0.2">
      <c r="A53" s="338" t="str">
        <f>IF(ISBLANK(Regressions!A63), " ", Regressions!A63)</f>
        <v>Argentina</v>
      </c>
      <c r="B53" s="339">
        <f>IF(ISBLANK(Regressions!B63), " ", Regressions!B63)</f>
        <v>2018</v>
      </c>
      <c r="C53" s="344" t="str">
        <f>IF(ISBLANK(Regressions!C63), " ", Regressions!C63)</f>
        <v>Urban</v>
      </c>
      <c r="D53" s="340">
        <f>IF(ISBLANK(Regressions!D63), " ", Regressions!D63)</f>
        <v>9803198.1066802982</v>
      </c>
      <c r="E53" s="218" t="e">
        <f>IF(ISNUMBER(Regressions!E63),ROUND(Regressions!E63, 1), NA())</f>
        <v>#N/A</v>
      </c>
      <c r="F53" s="341">
        <f>IF(ISNUMBER(Regressions!F63),ROUND(Regressions!F63, 1), NA())</f>
        <v>94.6</v>
      </c>
      <c r="G53" s="240" t="e">
        <f>IF(ISNUMBER(Regressions!G63),ROUND(Regressions!G63, 1), NA())</f>
        <v>#N/A</v>
      </c>
      <c r="H53" s="342" t="e">
        <f>IF(ISNUMBER(Regressions!H63),ROUND(Regressions!H63, 1), NA())</f>
        <v>#N/A</v>
      </c>
      <c r="I53" s="241">
        <f>IF(ISNUMBER(Regressions!I63),ROUND(Regressions!I63, 1), NA())</f>
        <v>5.4</v>
      </c>
      <c r="J53" s="343" t="e">
        <f>IF(ISNUMBER(Regressions!K63),ROUND(Regressions!K63, 1), NA())</f>
        <v>#N/A</v>
      </c>
      <c r="K53" s="341" t="e">
        <f>IF(ISNUMBER(Regressions!L63),ROUND(Regressions!L63, 1), NA())</f>
        <v>#N/A</v>
      </c>
      <c r="L53" s="242">
        <f>IF(ISNUMBER(Regressions!M63),ROUND(Regressions!M63, 1), NA())</f>
        <v>81.3</v>
      </c>
      <c r="M53" s="342" t="e">
        <f>IF(ISNUMBER(Regressions!N63),ROUND(Regressions!N63, 1), NA())</f>
        <v>#N/A</v>
      </c>
      <c r="N53" s="241" t="e">
        <f>IF(ISNUMBER(Regressions!O63),ROUND(Regressions!O63, 1), NA())</f>
        <v>#N/A</v>
      </c>
      <c r="O53" s="343" t="e">
        <f>IF(ISNUMBER(Regressions!Q63),ROUND(Regressions!Q63, 1), NA())</f>
        <v>#N/A</v>
      </c>
      <c r="P53" s="341" t="e">
        <f>IF(ISNUMBER(Regressions!R63),ROUND(Regressions!R63, 1), NA())</f>
        <v>#N/A</v>
      </c>
      <c r="Q53" s="219" t="e">
        <f>IF(ISNUMBER(Regressions!S63),ROUND(Regressions!S63, 1), NA())</f>
        <v>#N/A</v>
      </c>
      <c r="R53" s="342" t="e">
        <f>IF(ISNUMBER(Regressions!T63),ROUND(Regressions!T63, 1), NA())</f>
        <v>#N/A</v>
      </c>
      <c r="S53" s="241" t="e">
        <f>IF(ISNUMBER(Regressions!U63),ROUND(Regressions!U63, 1), NA())</f>
        <v>#N/A</v>
      </c>
    </row>
    <row xmlns:x14ac="http://schemas.microsoft.com/office/spreadsheetml/2009/9/ac" r="54" x14ac:dyDescent="0.2">
      <c r="A54" s="338" t="str">
        <f>IF(ISBLANK(Regressions!A64), " ", Regressions!A64)</f>
        <v>Argentina</v>
      </c>
      <c r="B54" s="339">
        <f>IF(ISBLANK(Regressions!B64), " ", Regressions!B64)</f>
        <v>2019</v>
      </c>
      <c r="C54" s="344" t="str">
        <f>IF(ISBLANK(Regressions!C64), " ", Regressions!C64)</f>
        <v>Urban</v>
      </c>
      <c r="D54" s="340">
        <f>IF(ISBLANK(Regressions!D64), " ", Regressions!D64)</f>
        <v>9852734.4035833739</v>
      </c>
      <c r="E54" s="218" t="e">
        <f>IF(ISNUMBER(Regressions!E64),ROUND(Regressions!E64, 1), NA())</f>
        <v>#N/A</v>
      </c>
      <c r="F54" s="341">
        <f>IF(ISNUMBER(Regressions!F64),ROUND(Regressions!F64, 1), NA())</f>
        <v>94.5</v>
      </c>
      <c r="G54" s="240" t="e">
        <f>IF(ISNUMBER(Regressions!G64),ROUND(Regressions!G64, 1), NA())</f>
        <v>#N/A</v>
      </c>
      <c r="H54" s="342" t="e">
        <f>IF(ISNUMBER(Regressions!H64),ROUND(Regressions!H64, 1), NA())</f>
        <v>#N/A</v>
      </c>
      <c r="I54" s="241">
        <f>IF(ISNUMBER(Regressions!I64),ROUND(Regressions!I64, 1), NA())</f>
        <v>5.5</v>
      </c>
      <c r="J54" s="343" t="e">
        <f>IF(ISNUMBER(Regressions!K64),ROUND(Regressions!K64, 1), NA())</f>
        <v>#N/A</v>
      </c>
      <c r="K54" s="341" t="e">
        <f>IF(ISNUMBER(Regressions!L64),ROUND(Regressions!L64, 1), NA())</f>
        <v>#N/A</v>
      </c>
      <c r="L54" s="242">
        <f>IF(ISNUMBER(Regressions!M64),ROUND(Regressions!M64, 1), NA())</f>
        <v>80.8</v>
      </c>
      <c r="M54" s="342" t="e">
        <f>IF(ISNUMBER(Regressions!N64),ROUND(Regressions!N64, 1), NA())</f>
        <v>#N/A</v>
      </c>
      <c r="N54" s="241" t="e">
        <f>IF(ISNUMBER(Regressions!O64),ROUND(Regressions!O64, 1), NA())</f>
        <v>#N/A</v>
      </c>
      <c r="O54" s="343" t="e">
        <f>IF(ISNUMBER(Regressions!Q64),ROUND(Regressions!Q64, 1), NA())</f>
        <v>#N/A</v>
      </c>
      <c r="P54" s="341" t="e">
        <f>IF(ISNUMBER(Regressions!R64),ROUND(Regressions!R64, 1), NA())</f>
        <v>#N/A</v>
      </c>
      <c r="Q54" s="219" t="e">
        <f>IF(ISNUMBER(Regressions!S64),ROUND(Regressions!S64, 1), NA())</f>
        <v>#N/A</v>
      </c>
      <c r="R54" s="342" t="e">
        <f>IF(ISNUMBER(Regressions!T64),ROUND(Regressions!T64, 1), NA())</f>
        <v>#N/A</v>
      </c>
      <c r="S54" s="241" t="e">
        <f>IF(ISNUMBER(Regressions!U64),ROUND(Regressions!U64, 1), NA())</f>
        <v>#N/A</v>
      </c>
    </row>
    <row xmlns:x14ac="http://schemas.microsoft.com/office/spreadsheetml/2009/9/ac" r="55" ht="13.5" customHeight="true" x14ac:dyDescent="0.2">
      <c r="A55" s="338" t="str">
        <f>IF(ISBLANK(Regressions!A65), " ", Regressions!A65)</f>
        <v>Argentina</v>
      </c>
      <c r="B55" s="339">
        <f>IF(ISBLANK(Regressions!B65), " ", Regressions!B65)</f>
        <v>2020</v>
      </c>
      <c r="C55" s="344" t="str">
        <f>IF(ISBLANK(Regressions!C65), " ", Regressions!C65)</f>
        <v>Urban</v>
      </c>
      <c r="D55" s="340">
        <f>IF(ISBLANK(Regressions!D65), " ", Regressions!D65)</f>
        <v>9893612.1199257653</v>
      </c>
      <c r="E55" s="218" t="e">
        <f>IF(ISNUMBER(Regressions!E65),ROUND(Regressions!E65, 1), NA())</f>
        <v>#N/A</v>
      </c>
      <c r="F55" s="341">
        <f>IF(ISNUMBER(Regressions!F65),ROUND(Regressions!F65, 1), NA())</f>
        <v>94.5</v>
      </c>
      <c r="G55" s="240" t="e">
        <f>IF(ISNUMBER(Regressions!G65),ROUND(Regressions!G65, 1), NA())</f>
        <v>#N/A</v>
      </c>
      <c r="H55" s="342" t="e">
        <f>IF(ISNUMBER(Regressions!H65),ROUND(Regressions!H65, 1), NA())</f>
        <v>#N/A</v>
      </c>
      <c r="I55" s="241">
        <f>IF(ISNUMBER(Regressions!I65),ROUND(Regressions!I65, 1), NA())</f>
        <v>5.5</v>
      </c>
      <c r="J55" s="343" t="e">
        <f>IF(ISNUMBER(Regressions!K65),ROUND(Regressions!K65, 1), NA())</f>
        <v>#N/A</v>
      </c>
      <c r="K55" s="341" t="e">
        <f>IF(ISNUMBER(Regressions!L65),ROUND(Regressions!L65, 1), NA())</f>
        <v>#N/A</v>
      </c>
      <c r="L55" s="242">
        <f>IF(ISNUMBER(Regressions!M65),ROUND(Regressions!M65, 1), NA())</f>
        <v>80.2</v>
      </c>
      <c r="M55" s="342" t="e">
        <f>IF(ISNUMBER(Regressions!N65),ROUND(Regressions!N65, 1), NA())</f>
        <v>#N/A</v>
      </c>
      <c r="N55" s="241" t="e">
        <f>IF(ISNUMBER(Regressions!O65),ROUND(Regressions!O65, 1), NA())</f>
        <v>#N/A</v>
      </c>
      <c r="O55" s="343" t="e">
        <f>IF(ISNUMBER(Regressions!Q65),ROUND(Regressions!Q65, 1), NA())</f>
        <v>#N/A</v>
      </c>
      <c r="P55" s="341" t="e">
        <f>IF(ISNUMBER(Regressions!R65),ROUND(Regressions!R65, 1), NA())</f>
        <v>#N/A</v>
      </c>
      <c r="Q55" s="219" t="e">
        <f>IF(ISNUMBER(Regressions!S65),ROUND(Regressions!S65, 1), NA())</f>
        <v>#N/A</v>
      </c>
      <c r="R55" s="342" t="e">
        <f>IF(ISNUMBER(Regressions!T65),ROUND(Regressions!T65, 1), NA())</f>
        <v>#N/A</v>
      </c>
      <c r="S55" s="241" t="e">
        <f>IF(ISNUMBER(Regressions!U65),ROUND(Regressions!U65, 1), NA())</f>
        <v>#N/A</v>
      </c>
    </row>
    <row xmlns:x14ac="http://schemas.microsoft.com/office/spreadsheetml/2009/9/ac" r="56" x14ac:dyDescent="0.2">
      <c r="A56" s="391" t="str">
        <f>IF(ISBLANK(Regressions!A66), " ", Regressions!A66)</f>
        <v>Argentina</v>
      </c>
      <c r="B56" s="392">
        <f>IF(ISBLANK(Regressions!B66), " ", Regressions!B66)</f>
        <v>2021</v>
      </c>
      <c r="C56" s="393" t="str">
        <f>IF(ISBLANK(Regressions!C66), " ", Regressions!C66)</f>
        <v>Urban</v>
      </c>
      <c r="D56" s="394">
        <f>IF(ISBLANK(Regressions!D66), " ", Regressions!D66)</f>
        <v>9915483.1300370023</v>
      </c>
      <c r="E56" s="397" t="e">
        <f>IF(ISNUMBER(Regressions!E66),ROUND(Regressions!E66, 1), NA())</f>
        <v>#N/A</v>
      </c>
      <c r="F56" s="395">
        <f>IF(ISNUMBER(Regressions!F66),ROUND(Regressions!F66, 1), NA())</f>
        <v>94.4</v>
      </c>
      <c r="G56" s="398" t="e">
        <f>IF(ISNUMBER(Regressions!G66),ROUND(Regressions!G66, 1), NA())</f>
        <v>#N/A</v>
      </c>
      <c r="H56" s="396" t="e">
        <f>IF(ISNUMBER(Regressions!H66),ROUND(Regressions!H66, 1), NA())</f>
        <v>#N/A</v>
      </c>
      <c r="I56" s="399">
        <f>IF(ISNUMBER(Regressions!I66),ROUND(Regressions!I66, 1), NA())</f>
        <v>5.6</v>
      </c>
      <c r="J56" s="397" t="e">
        <f>IF(ISNUMBER(Regressions!K66),ROUND(Regressions!K66, 1), NA())</f>
        <v>#N/A</v>
      </c>
      <c r="K56" s="395" t="e">
        <f>IF(ISNUMBER(Regressions!L66),ROUND(Regressions!L66, 1), NA())</f>
        <v>#N/A</v>
      </c>
      <c r="L56" s="400">
        <f>IF(ISNUMBER(Regressions!M66),ROUND(Regressions!M66, 1), NA())</f>
        <v>79.7</v>
      </c>
      <c r="M56" s="396" t="e">
        <f>IF(ISNUMBER(Regressions!N66),ROUND(Regressions!N66, 1), NA())</f>
        <v>#N/A</v>
      </c>
      <c r="N56" s="399" t="e">
        <f>IF(ISNUMBER(Regressions!O66),ROUND(Regressions!O66, 1), NA())</f>
        <v>#N/A</v>
      </c>
      <c r="O56" s="397" t="e">
        <f>IF(ISNUMBER(Regressions!Q66),ROUND(Regressions!Q66, 1), NA())</f>
        <v>#N/A</v>
      </c>
      <c r="P56" s="395" t="e">
        <f>IF(ISNUMBER(Regressions!R66),ROUND(Regressions!R66, 1), NA())</f>
        <v>#N/A</v>
      </c>
      <c r="Q56" s="401" t="e">
        <f>IF(ISNUMBER(Regressions!S66),ROUND(Regressions!S66, 1), NA())</f>
        <v>#N/A</v>
      </c>
      <c r="R56" s="396" t="e">
        <f>IF(ISNUMBER(Regressions!T66),ROUND(Regressions!T66, 1), NA())</f>
        <v>#N/A</v>
      </c>
      <c r="S56" s="399" t="e">
        <f>IF(ISNUMBER(Regressions!U66),ROUND(Regressions!U66, 1), NA())</f>
        <v>#N/A</v>
      </c>
      <c r="T56" s="390"/>
      <c r="U56" s="390"/>
      <c r="V56" s="390"/>
      <c r="W56" s="390"/>
      <c r="X56" s="390"/>
      <c r="Y56" s="390"/>
      <c r="Z56" s="390"/>
      <c r="AA56" s="390"/>
      <c r="AB56" s="390"/>
      <c r="AC56" s="390"/>
    </row>
    <row xmlns:x14ac="http://schemas.microsoft.com/office/spreadsheetml/2009/9/ac" r="57" x14ac:dyDescent="0.2">
      <c r="A57" s="338" t="str">
        <f>IF(ISBLANK(Regressions!A67), " ", Regressions!A67)</f>
        <v>Argentina</v>
      </c>
      <c r="B57" s="339">
        <f>IF(ISBLANK(Regressions!B67), " ", Regressions!B67)</f>
        <v>2022</v>
      </c>
      <c r="C57" s="344" t="str">
        <f>IF(ISBLANK(Regressions!C67), " ", Regressions!C67)</f>
        <v>Urban</v>
      </c>
      <c r="D57" s="340">
        <f>IF(ISBLANK(Regressions!D67), " ", Regressions!D67)</f>
        <v>9904532.5133024603</v>
      </c>
      <c r="E57" s="218" t="e">
        <f>IF(ISNUMBER(Regressions!E67),ROUND(Regressions!E67, 1), NA())</f>
        <v>#N/A</v>
      </c>
      <c r="F57" s="341">
        <f>IF(ISNUMBER(Regressions!F67),ROUND(Regressions!F67, 1), NA())</f>
        <v>94.4</v>
      </c>
      <c r="G57" s="240" t="e">
        <f>IF(ISNUMBER(Regressions!G67),ROUND(Regressions!G67, 1), NA())</f>
        <v>#N/A</v>
      </c>
      <c r="H57" s="342" t="e">
        <f>IF(ISNUMBER(Regressions!H67),ROUND(Regressions!H67, 1), NA())</f>
        <v>#N/A</v>
      </c>
      <c r="I57" s="241">
        <f>IF(ISNUMBER(Regressions!I67),ROUND(Regressions!I67, 1), NA())</f>
        <v>5.6</v>
      </c>
      <c r="J57" s="343" t="e">
        <f>IF(ISNUMBER(Regressions!K67),ROUND(Regressions!K67, 1), NA())</f>
        <v>#N/A</v>
      </c>
      <c r="K57" s="341" t="e">
        <f>IF(ISNUMBER(Regressions!L67),ROUND(Regressions!L67, 1), NA())</f>
        <v>#N/A</v>
      </c>
      <c r="L57" s="242">
        <f>IF(ISNUMBER(Regressions!M67),ROUND(Regressions!M67, 1), NA())</f>
        <v>79.7</v>
      </c>
      <c r="M57" s="342" t="e">
        <f>IF(ISNUMBER(Regressions!N67),ROUND(Regressions!N67, 1), NA())</f>
        <v>#N/A</v>
      </c>
      <c r="N57" s="241" t="e">
        <f>IF(ISNUMBER(Regressions!O67),ROUND(Regressions!O67, 1), NA())</f>
        <v>#N/A</v>
      </c>
      <c r="O57" s="343" t="e">
        <f>IF(ISNUMBER(Regressions!Q67),ROUND(Regressions!Q67, 1), NA())</f>
        <v>#N/A</v>
      </c>
      <c r="P57" s="341" t="e">
        <f>IF(ISNUMBER(Regressions!R67),ROUND(Regressions!R67, 1), NA())</f>
        <v>#N/A</v>
      </c>
      <c r="Q57" s="219" t="e">
        <f>IF(ISNUMBER(Regressions!S67),ROUND(Regressions!S67, 1), NA())</f>
        <v>#N/A</v>
      </c>
      <c r="R57" s="342" t="e">
        <f>IF(ISNUMBER(Regressions!T67),ROUND(Regressions!T67, 1), NA())</f>
        <v>#N/A</v>
      </c>
      <c r="S57" s="241" t="e">
        <f>IF(ISNUMBER(Regressions!U67),ROUND(Regressions!U67, 1), NA())</f>
        <v>#N/A</v>
      </c>
    </row>
    <row xmlns:x14ac="http://schemas.microsoft.com/office/spreadsheetml/2009/9/ac" r="58" x14ac:dyDescent="0.2">
      <c r="A58" s="345" t="str">
        <f>IF(ISBLANK(Regressions!A68), " ", Regressions!A68)</f>
        <v>Argentina</v>
      </c>
      <c r="B58" s="346">
        <f>IF(ISBLANK(Regressions!B68), " ", Regressions!B68)</f>
        <v>2023</v>
      </c>
      <c r="C58" s="347" t="str">
        <f>IF(ISBLANK(Regressions!C68), " ", Regressions!C68)</f>
        <v>Urban</v>
      </c>
      <c r="D58" s="348">
        <f>IF(ISBLANK(Regressions!D68), " ", Regressions!D68)</f>
        <v>9878672.6757202148</v>
      </c>
      <c r="E58" s="349" t="e">
        <f>IF(ISNUMBER(Regressions!E68),ROUND(Regressions!E68, 1), NA())</f>
        <v>#N/A</v>
      </c>
      <c r="F58" s="350">
        <f>IF(ISNUMBER(Regressions!F68),ROUND(Regressions!F68, 1), NA())</f>
        <v>94.4</v>
      </c>
      <c r="G58" s="351" t="e">
        <f>IF(ISNUMBER(Regressions!G68),ROUND(Regressions!G68, 1), NA())</f>
        <v>#N/A</v>
      </c>
      <c r="H58" s="352" t="e">
        <f>IF(ISNUMBER(Regressions!H68),ROUND(Regressions!H68, 1), NA())</f>
        <v>#N/A</v>
      </c>
      <c r="I58" s="353">
        <f>IF(ISNUMBER(Regressions!I68),ROUND(Regressions!I68, 1), NA())</f>
        <v>5.6</v>
      </c>
      <c r="J58" s="354" t="e">
        <f>IF(ISNUMBER(Regressions!K68),ROUND(Regressions!K68, 1), NA())</f>
        <v>#N/A</v>
      </c>
      <c r="K58" s="350" t="e">
        <f>IF(ISNUMBER(Regressions!L68),ROUND(Regressions!L68, 1), NA())</f>
        <v>#N/A</v>
      </c>
      <c r="L58" s="355">
        <f>IF(ISNUMBER(Regressions!M68),ROUND(Regressions!M68, 1), NA())</f>
        <v>79.7</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Argentina</v>
      </c>
      <c r="B59" s="339">
        <f>IF(ISBLANK(Regressions!B69), " ", Regressions!B69)</f>
        <v>2024</v>
      </c>
      <c r="C59" s="344" t="str">
        <f>IF(ISBLANK(Regressions!C69), " ", Regressions!C69)</f>
        <v>Urban</v>
      </c>
      <c r="D59" s="340" t="str">
        <f>IF(ISBLANK(Regressions!D69), " ", Regressions!D69)</f>
        <v> </v>
      </c>
      <c r="E59" s="218" t="e">
        <f>IF(ISNUMBER(Regressions!E69),ROUND(Regressions!E69, 1), NA())</f>
        <v>#N/A</v>
      </c>
      <c r="F59" s="341" t="e">
        <f>IF(ISNUMBER(Regressions!F69),ROUND(Regressions!F69, 1), NA())</f>
        <v>#N/A</v>
      </c>
      <c r="G59" s="240" t="e">
        <f>IF(ISNUMBER(Regressions!G69),ROUND(Regressions!G69, 1), NA())</f>
        <v>#N/A</v>
      </c>
      <c r="H59" s="342" t="e">
        <f>IF(ISNUMBER(Regressions!H69),ROUND(Regressions!H69, 1), NA())</f>
        <v>#N/A</v>
      </c>
      <c r="I59" s="241" t="e">
        <f>IF(ISNUMBER(Regressions!I69),ROUND(Regressions!I69, 1), NA())</f>
        <v>#N/A</v>
      </c>
      <c r="J59" s="343" t="e">
        <f>IF(ISNUMBER(Regressions!K69),ROUND(Regressions!K69, 1), NA())</f>
        <v>#N/A</v>
      </c>
      <c r="K59" s="341" t="e">
        <f>IF(ISNUMBER(Regressions!L69),ROUND(Regressions!L69, 1), NA())</f>
        <v>#N/A</v>
      </c>
      <c r="L59" s="242" t="e">
        <f>IF(ISNUMBER(Regressions!M69),ROUND(Regressions!M69, 1), NA())</f>
        <v>#N/A</v>
      </c>
      <c r="M59" s="342" t="e">
        <f>IF(ISNUMBER(Regressions!N69),ROUND(Regressions!N69, 1), NA())</f>
        <v>#N/A</v>
      </c>
      <c r="N59" s="241" t="e">
        <f>IF(ISNUMBER(Regressions!O69),ROUND(Regressions!O69, 1), NA())</f>
        <v>#N/A</v>
      </c>
      <c r="O59" s="343" t="e">
        <f>IF(ISNUMBER(Regressions!Q69),ROUND(Regressions!Q69, 1), NA())</f>
        <v>#N/A</v>
      </c>
      <c r="P59" s="341" t="e">
        <f>IF(ISNUMBER(Regressions!R69),ROUND(Regressions!R69, 1), NA())</f>
        <v>#N/A</v>
      </c>
      <c r="Q59" s="219" t="e">
        <f>IF(ISNUMBER(Regressions!S69),ROUND(Regressions!S69, 1), NA())</f>
        <v>#N/A</v>
      </c>
      <c r="R59" s="342" t="e">
        <f>IF(ISNUMBER(Regressions!T69),ROUND(Regressions!T69, 1), NA())</f>
        <v>#N/A</v>
      </c>
      <c r="S59" s="241" t="e">
        <f>IF(ISNUMBER(Regressions!U69),ROUND(Regressions!U69, 1), NA())</f>
        <v>#N/A</v>
      </c>
    </row>
    <row xmlns:x14ac="http://schemas.microsoft.com/office/spreadsheetml/2009/9/ac" r="60" hidden="true" x14ac:dyDescent="0.2">
      <c r="A60" s="338" t="str">
        <f>IF(ISBLANK(Regressions!A70), " ", Regressions!A70)</f>
        <v>Argentina</v>
      </c>
      <c r="B60" s="339">
        <f>IF(ISBLANK(Regressions!B70), " ", Regressions!B70)</f>
        <v>2025</v>
      </c>
      <c r="C60" s="344" t="str">
        <f>IF(ISBLANK(Regressions!C70), " ", Regressions!C70)</f>
        <v>Urban</v>
      </c>
      <c r="D60" s="340" t="str">
        <f>IF(ISBLANK(Regressions!D70), " ", Regressions!D70)</f>
        <v> </v>
      </c>
      <c r="E60" s="218" t="e">
        <f>IF(ISNUMBER(Regressions!E70),ROUND(Regressions!E70, 1), NA())</f>
        <v>#N/A</v>
      </c>
      <c r="F60" s="341" t="e">
        <f>IF(ISNUMBER(Regressions!F70),ROUND(Regressions!F70, 1), NA())</f>
        <v>#N/A</v>
      </c>
      <c r="G60" s="240" t="e">
        <f>IF(ISNUMBER(Regressions!G70),ROUND(Regressions!G70, 1), NA())</f>
        <v>#N/A</v>
      </c>
      <c r="H60" s="342" t="e">
        <f>IF(ISNUMBER(Regressions!H70),ROUND(Regressions!H70, 1), NA())</f>
        <v>#N/A</v>
      </c>
      <c r="I60" s="241" t="e">
        <f>IF(ISNUMBER(Regressions!I70),ROUND(Regressions!I70, 1), NA())</f>
        <v>#N/A</v>
      </c>
      <c r="J60" s="343" t="e">
        <f>IF(ISNUMBER(Regressions!K70),ROUND(Regressions!K70, 1), NA())</f>
        <v>#N/A</v>
      </c>
      <c r="K60" s="341" t="e">
        <f>IF(ISNUMBER(Regressions!L70),ROUND(Regressions!L70, 1), NA())</f>
        <v>#N/A</v>
      </c>
      <c r="L60" s="242" t="e">
        <f>IF(ISNUMBER(Regressions!M70),ROUND(Regressions!M70, 1), NA())</f>
        <v>#N/A</v>
      </c>
      <c r="M60" s="342" t="e">
        <f>IF(ISNUMBER(Regressions!N70),ROUND(Regressions!N70, 1), NA())</f>
        <v>#N/A</v>
      </c>
      <c r="N60" s="241" t="e">
        <f>IF(ISNUMBER(Regressions!O70),ROUND(Regressions!O70, 1), NA())</f>
        <v>#N/A</v>
      </c>
      <c r="O60" s="343" t="e">
        <f>IF(ISNUMBER(Regressions!Q70),ROUND(Regressions!Q70, 1), NA())</f>
        <v>#N/A</v>
      </c>
      <c r="P60" s="341" t="e">
        <f>IF(ISNUMBER(Regressions!R70),ROUND(Regressions!R70, 1), NA())</f>
        <v>#N/A</v>
      </c>
      <c r="Q60" s="219" t="e">
        <f>IF(ISNUMBER(Regressions!S70),ROUND(Regressions!S70, 1), NA())</f>
        <v>#N/A</v>
      </c>
      <c r="R60" s="342" t="e">
        <f>IF(ISNUMBER(Regressions!T70),ROUND(Regressions!T70, 1), NA())</f>
        <v>#N/A</v>
      </c>
      <c r="S60" s="241" t="e">
        <f>IF(ISNUMBER(Regressions!U70),ROUND(Regressions!U70, 1), NA())</f>
        <v>#N/A</v>
      </c>
    </row>
    <row xmlns:x14ac="http://schemas.microsoft.com/office/spreadsheetml/2009/9/ac" r="61" hidden="true" x14ac:dyDescent="0.2">
      <c r="A61" s="338" t="str">
        <f>IF(ISBLANK(Regressions!A71), " ", Regressions!A71)</f>
        <v>Argentina</v>
      </c>
      <c r="B61" s="339">
        <f>IF(ISBLANK(Regressions!B71), " ", Regressions!B71)</f>
        <v>2026</v>
      </c>
      <c r="C61" s="344" t="str">
        <f>IF(ISBLANK(Regressions!C71), " ", Regressions!C71)</f>
        <v>Urban</v>
      </c>
      <c r="D61" s="340" t="str">
        <f>IF(ISBLANK(Regressions!D71), " ", Regressions!D71)</f>
        <v> </v>
      </c>
      <c r="E61" s="218" t="e">
        <f>IF(ISNUMBER(Regressions!E71),ROUND(Regressions!E71, 1), NA())</f>
        <v>#N/A</v>
      </c>
      <c r="F61" s="341" t="e">
        <f>IF(ISNUMBER(Regressions!F71),ROUND(Regressions!F71, 1), NA())</f>
        <v>#N/A</v>
      </c>
      <c r="G61" s="240" t="e">
        <f>IF(ISNUMBER(Regressions!G71),ROUND(Regressions!G71, 1), NA())</f>
        <v>#N/A</v>
      </c>
      <c r="H61" s="342" t="e">
        <f>IF(ISNUMBER(Regressions!H71),ROUND(Regressions!H71, 1), NA())</f>
        <v>#N/A</v>
      </c>
      <c r="I61" s="241" t="e">
        <f>IF(ISNUMBER(Regressions!I71),ROUND(Regressions!I71, 1), NA())</f>
        <v>#N/A</v>
      </c>
      <c r="J61" s="343" t="e">
        <f>IF(ISNUMBER(Regressions!K71),ROUND(Regressions!K71, 1), NA())</f>
        <v>#N/A</v>
      </c>
      <c r="K61" s="341" t="e">
        <f>IF(ISNUMBER(Regressions!L71),ROUND(Regressions!L71, 1), NA())</f>
        <v>#N/A</v>
      </c>
      <c r="L61" s="242" t="e">
        <f>IF(ISNUMBER(Regressions!M71),ROUND(Regressions!M71, 1), NA())</f>
        <v>#N/A</v>
      </c>
      <c r="M61" s="342" t="e">
        <f>IF(ISNUMBER(Regressions!N71),ROUND(Regressions!N71, 1), NA())</f>
        <v>#N/A</v>
      </c>
      <c r="N61" s="241" t="e">
        <f>IF(ISNUMBER(Regressions!O71),ROUND(Regressions!O71, 1), NA())</f>
        <v>#N/A</v>
      </c>
      <c r="O61" s="343" t="e">
        <f>IF(ISNUMBER(Regressions!Q71),ROUND(Regressions!Q71, 1), NA())</f>
        <v>#N/A</v>
      </c>
      <c r="P61" s="341" t="e">
        <f>IF(ISNUMBER(Regressions!R71),ROUND(Regressions!R71, 1), NA())</f>
        <v>#N/A</v>
      </c>
      <c r="Q61" s="219" t="e">
        <f>IF(ISNUMBER(Regressions!S71),ROUND(Regressions!S71, 1), NA())</f>
        <v>#N/A</v>
      </c>
      <c r="R61" s="342" t="e">
        <f>IF(ISNUMBER(Regressions!T71),ROUND(Regressions!T71, 1), NA())</f>
        <v>#N/A</v>
      </c>
      <c r="S61" s="241" t="e">
        <f>IF(ISNUMBER(Regressions!U71),ROUND(Regressions!U71, 1), NA())</f>
        <v>#N/A</v>
      </c>
    </row>
    <row xmlns:x14ac="http://schemas.microsoft.com/office/spreadsheetml/2009/9/ac" r="62" hidden="true" x14ac:dyDescent="0.2">
      <c r="A62" s="338" t="str">
        <f>IF(ISBLANK(Regressions!A72), " ", Regressions!A72)</f>
        <v>Argentina</v>
      </c>
      <c r="B62" s="339">
        <f>IF(ISBLANK(Regressions!B72), " ", Regressions!B72)</f>
        <v>2027</v>
      </c>
      <c r="C62" s="344" t="str">
        <f>IF(ISBLANK(Regressions!C72), " ", Regressions!C72)</f>
        <v>Urban</v>
      </c>
      <c r="D62" s="340" t="str">
        <f>IF(ISBLANK(Regressions!D72), " ", Regressions!D72)</f>
        <v> </v>
      </c>
      <c r="E62" s="218" t="e">
        <f>IF(ISNUMBER(Regressions!E72),ROUND(Regressions!E72, 1), NA())</f>
        <v>#N/A</v>
      </c>
      <c r="F62" s="341" t="e">
        <f>IF(ISNUMBER(Regressions!F72),ROUND(Regressions!F72, 1), NA())</f>
        <v>#N/A</v>
      </c>
      <c r="G62" s="240" t="e">
        <f>IF(ISNUMBER(Regressions!G72),ROUND(Regressions!G72, 1), NA())</f>
        <v>#N/A</v>
      </c>
      <c r="H62" s="342" t="e">
        <f>IF(ISNUMBER(Regressions!H72),ROUND(Regressions!H72, 1), NA())</f>
        <v>#N/A</v>
      </c>
      <c r="I62" s="241" t="e">
        <f>IF(ISNUMBER(Regressions!I72),ROUND(Regressions!I72, 1), NA())</f>
        <v>#N/A</v>
      </c>
      <c r="J62" s="343" t="e">
        <f>IF(ISNUMBER(Regressions!K72),ROUND(Regressions!K72, 1), NA())</f>
        <v>#N/A</v>
      </c>
      <c r="K62" s="341" t="e">
        <f>IF(ISNUMBER(Regressions!L72),ROUND(Regressions!L72, 1), NA())</f>
        <v>#N/A</v>
      </c>
      <c r="L62" s="242" t="e">
        <f>IF(ISNUMBER(Regressions!M72),ROUND(Regressions!M72, 1), NA())</f>
        <v>#N/A</v>
      </c>
      <c r="M62" s="342" t="e">
        <f>IF(ISNUMBER(Regressions!N72),ROUND(Regressions!N72, 1), NA())</f>
        <v>#N/A</v>
      </c>
      <c r="N62" s="241" t="e">
        <f>IF(ISNUMBER(Regressions!O72),ROUND(Regressions!O72, 1), NA())</f>
        <v>#N/A</v>
      </c>
      <c r="O62" s="343" t="e">
        <f>IF(ISNUMBER(Regressions!Q72),ROUND(Regressions!Q72, 1), NA())</f>
        <v>#N/A</v>
      </c>
      <c r="P62" s="341" t="e">
        <f>IF(ISNUMBER(Regressions!R72),ROUND(Regressions!R72, 1), NA())</f>
        <v>#N/A</v>
      </c>
      <c r="Q62" s="219" t="e">
        <f>IF(ISNUMBER(Regressions!S72),ROUND(Regressions!S72, 1), NA())</f>
        <v>#N/A</v>
      </c>
      <c r="R62" s="342" t="e">
        <f>IF(ISNUMBER(Regressions!T72),ROUND(Regressions!T72, 1), NA())</f>
        <v>#N/A</v>
      </c>
      <c r="S62" s="241" t="e">
        <f>IF(ISNUMBER(Regressions!U72),ROUND(Regressions!U72, 1), NA())</f>
        <v>#N/A</v>
      </c>
    </row>
    <row xmlns:x14ac="http://schemas.microsoft.com/office/spreadsheetml/2009/9/ac" r="63" hidden="true" x14ac:dyDescent="0.2">
      <c r="A63" s="338" t="str">
        <f>IF(ISBLANK(Regressions!A73), " ", Regressions!A73)</f>
        <v>Argentina</v>
      </c>
      <c r="B63" s="339">
        <f>IF(ISBLANK(Regressions!B73), " ", Regressions!B73)</f>
        <v>2028</v>
      </c>
      <c r="C63" s="344" t="str">
        <f>IF(ISBLANK(Regressions!C73), " ", Regressions!C73)</f>
        <v>Urban</v>
      </c>
      <c r="D63" s="340" t="str">
        <f>IF(ISBLANK(Regressions!D73), " ", Regressions!D73)</f>
        <v> </v>
      </c>
      <c r="E63" s="218" t="e">
        <f>IF(ISNUMBER(Regressions!E73),ROUND(Regressions!E73, 1), NA())</f>
        <v>#N/A</v>
      </c>
      <c r="F63" s="341" t="e">
        <f>IF(ISNUMBER(Regressions!F73),ROUND(Regressions!F73, 1), NA())</f>
        <v>#N/A</v>
      </c>
      <c r="G63" s="240" t="e">
        <f>IF(ISNUMBER(Regressions!G73),ROUND(Regressions!G73, 1), NA())</f>
        <v>#N/A</v>
      </c>
      <c r="H63" s="342" t="e">
        <f>IF(ISNUMBER(Regressions!H73),ROUND(Regressions!H73, 1), NA())</f>
        <v>#N/A</v>
      </c>
      <c r="I63" s="241" t="e">
        <f>IF(ISNUMBER(Regressions!I73),ROUND(Regressions!I73, 1), NA())</f>
        <v>#N/A</v>
      </c>
      <c r="J63" s="343" t="e">
        <f>IF(ISNUMBER(Regressions!K73),ROUND(Regressions!K73, 1), NA())</f>
        <v>#N/A</v>
      </c>
      <c r="K63" s="341" t="e">
        <f>IF(ISNUMBER(Regressions!L73),ROUND(Regressions!L73, 1), NA())</f>
        <v>#N/A</v>
      </c>
      <c r="L63" s="242" t="e">
        <f>IF(ISNUMBER(Regressions!M73),ROUND(Regressions!M73, 1), NA())</f>
        <v>#N/A</v>
      </c>
      <c r="M63" s="342" t="e">
        <f>IF(ISNUMBER(Regressions!N73),ROUND(Regressions!N73, 1), NA())</f>
        <v>#N/A</v>
      </c>
      <c r="N63" s="241" t="e">
        <f>IF(ISNUMBER(Regressions!O73),ROUND(Regressions!O73, 1), NA())</f>
        <v>#N/A</v>
      </c>
      <c r="O63" s="343" t="e">
        <f>IF(ISNUMBER(Regressions!Q73),ROUND(Regressions!Q73, 1), NA())</f>
        <v>#N/A</v>
      </c>
      <c r="P63" s="341" t="e">
        <f>IF(ISNUMBER(Regressions!R73),ROUND(Regressions!R73, 1), NA())</f>
        <v>#N/A</v>
      </c>
      <c r="Q63" s="219" t="e">
        <f>IF(ISNUMBER(Regressions!S73),ROUND(Regressions!S73, 1), NA())</f>
        <v>#N/A</v>
      </c>
      <c r="R63" s="342" t="e">
        <f>IF(ISNUMBER(Regressions!T73),ROUND(Regressions!T73, 1), NA())</f>
        <v>#N/A</v>
      </c>
      <c r="S63" s="241" t="e">
        <f>IF(ISNUMBER(Regressions!U73),ROUND(Regressions!U73, 1), NA())</f>
        <v>#N/A</v>
      </c>
    </row>
    <row xmlns:x14ac="http://schemas.microsoft.com/office/spreadsheetml/2009/9/ac" r="64" hidden="true" x14ac:dyDescent="0.2">
      <c r="A64" s="338" t="str">
        <f>IF(ISBLANK(Regressions!A74), " ", Regressions!A74)</f>
        <v>Argentina</v>
      </c>
      <c r="B64" s="339">
        <f>IF(ISBLANK(Regressions!B74), " ", Regressions!B74)</f>
        <v>2029</v>
      </c>
      <c r="C64" s="344" t="str">
        <f>IF(ISBLANK(Regressions!C74), " ", Regressions!C74)</f>
        <v>Urban</v>
      </c>
      <c r="D64" s="340" t="str">
        <f>IF(ISBLANK(Regressions!D74), " ", Regressions!D74)</f>
        <v> </v>
      </c>
      <c r="E64" s="218" t="e">
        <f>IF(ISNUMBER(Regressions!E74),ROUND(Regressions!E74, 1), NA())</f>
        <v>#N/A</v>
      </c>
      <c r="F64" s="341" t="e">
        <f>IF(ISNUMBER(Regressions!F74),ROUND(Regressions!F74, 1), NA())</f>
        <v>#N/A</v>
      </c>
      <c r="G64" s="240" t="e">
        <f>IF(ISNUMBER(Regressions!G74),ROUND(Regressions!G74, 1), NA())</f>
        <v>#N/A</v>
      </c>
      <c r="H64" s="342" t="e">
        <f>IF(ISNUMBER(Regressions!H74),ROUND(Regressions!H74, 1), NA())</f>
        <v>#N/A</v>
      </c>
      <c r="I64" s="241" t="e">
        <f>IF(ISNUMBER(Regressions!I74),ROUND(Regressions!I74, 1), NA())</f>
        <v>#N/A</v>
      </c>
      <c r="J64" s="343" t="e">
        <f>IF(ISNUMBER(Regressions!K74),ROUND(Regressions!K74, 1), NA())</f>
        <v>#N/A</v>
      </c>
      <c r="K64" s="341" t="e">
        <f>IF(ISNUMBER(Regressions!L74),ROUND(Regressions!L74, 1), NA())</f>
        <v>#N/A</v>
      </c>
      <c r="L64" s="242" t="e">
        <f>IF(ISNUMBER(Regressions!M74),ROUND(Regressions!M74, 1), NA())</f>
        <v>#N/A</v>
      </c>
      <c r="M64" s="342" t="e">
        <f>IF(ISNUMBER(Regressions!N74),ROUND(Regressions!N74, 1), NA())</f>
        <v>#N/A</v>
      </c>
      <c r="N64" s="241" t="e">
        <f>IF(ISNUMBER(Regressions!O74),ROUND(Regressions!O74, 1), NA())</f>
        <v>#N/A</v>
      </c>
      <c r="O64" s="343" t="e">
        <f>IF(ISNUMBER(Regressions!Q74),ROUND(Regressions!Q74, 1), NA())</f>
        <v>#N/A</v>
      </c>
      <c r="P64" s="341" t="e">
        <f>IF(ISNUMBER(Regressions!R74),ROUND(Regressions!R74, 1), NA())</f>
        <v>#N/A</v>
      </c>
      <c r="Q64" s="219" t="e">
        <f>IF(ISNUMBER(Regressions!S74),ROUND(Regressions!S74, 1), NA())</f>
        <v>#N/A</v>
      </c>
      <c r="R64" s="342" t="e">
        <f>IF(ISNUMBER(Regressions!T74),ROUND(Regressions!T74, 1), NA())</f>
        <v>#N/A</v>
      </c>
      <c r="S64" s="241" t="e">
        <f>IF(ISNUMBER(Regressions!U74),ROUND(Regressions!U74, 1), NA())</f>
        <v>#N/A</v>
      </c>
    </row>
    <row xmlns:x14ac="http://schemas.microsoft.com/office/spreadsheetml/2009/9/ac" r="65" hidden="true" x14ac:dyDescent="0.2">
      <c r="A65" s="338" t="str">
        <f>IF(ISBLANK(Regressions!A75), " ", Regressions!A75)</f>
        <v>Argentina</v>
      </c>
      <c r="B65" s="339">
        <f>IF(ISBLANK(Regressions!B75), " ", Regressions!B75)</f>
        <v>2030</v>
      </c>
      <c r="C65" s="344" t="str">
        <f>IF(ISBLANK(Regressions!C75), " ", Regressions!C75)</f>
        <v>Urban</v>
      </c>
      <c r="D65" s="340" t="str">
        <f>IF(ISBLANK(Regressions!D75), " ", Regressions!D75)</f>
        <v> </v>
      </c>
      <c r="E65" s="218" t="e">
        <f>IF(ISNUMBER(Regressions!E75),ROUND(Regressions!E75, 1), NA())</f>
        <v>#N/A</v>
      </c>
      <c r="F65" s="341" t="e">
        <f>IF(ISNUMBER(Regressions!F75),ROUND(Regressions!F75, 1), NA())</f>
        <v>#N/A</v>
      </c>
      <c r="G65" s="240" t="e">
        <f>IF(ISNUMBER(Regressions!G75),ROUND(Regressions!G75, 1), NA())</f>
        <v>#N/A</v>
      </c>
      <c r="H65" s="342" t="e">
        <f>IF(ISNUMBER(Regressions!H75),ROUND(Regressions!H75, 1), NA())</f>
        <v>#N/A</v>
      </c>
      <c r="I65" s="241" t="e">
        <f>IF(ISNUMBER(Regressions!I75),ROUND(Regressions!I75, 1), NA())</f>
        <v>#N/A</v>
      </c>
      <c r="J65" s="343" t="e">
        <f>IF(ISNUMBER(Regressions!K75),ROUND(Regressions!K75, 1), NA())</f>
        <v>#N/A</v>
      </c>
      <c r="K65" s="341" t="e">
        <f>IF(ISNUMBER(Regressions!L75),ROUND(Regressions!L75, 1), NA())</f>
        <v>#N/A</v>
      </c>
      <c r="L65" s="242" t="e">
        <f>IF(ISNUMBER(Regressions!M75),ROUND(Regressions!M75, 1), NA())</f>
        <v>#N/A</v>
      </c>
      <c r="M65" s="342" t="e">
        <f>IF(ISNUMBER(Regressions!N75),ROUND(Regressions!N75, 1), NA())</f>
        <v>#N/A</v>
      </c>
      <c r="N65" s="241" t="e">
        <f>IF(ISNUMBER(Regressions!O75),ROUND(Regressions!O75, 1), NA())</f>
        <v>#N/A</v>
      </c>
      <c r="O65" s="343" t="e">
        <f>IF(ISNUMBER(Regressions!Q75),ROUND(Regressions!Q75, 1), NA())</f>
        <v>#N/A</v>
      </c>
      <c r="P65" s="341" t="e">
        <f>IF(ISNUMBER(Regressions!R75),ROUND(Regressions!R75, 1), NA())</f>
        <v>#N/A</v>
      </c>
      <c r="Q65" s="219" t="e">
        <f>IF(ISNUMBER(Regressions!S75),ROUND(Regressions!S75, 1), NA())</f>
        <v>#N/A</v>
      </c>
      <c r="R65" s="342" t="e">
        <f>IF(ISNUMBER(Regressions!T75),ROUND(Regressions!T75, 1), NA())</f>
        <v>#N/A</v>
      </c>
      <c r="S65" s="241" t="e">
        <f>IF(ISNUMBER(Regressions!U75),ROUND(Regressions!U75, 1), NA())</f>
        <v>#N/A</v>
      </c>
    </row>
    <row xmlns:x14ac="http://schemas.microsoft.com/office/spreadsheetml/2009/9/ac" r="66" x14ac:dyDescent="0.2">
      <c r="A66" s="338" t="str">
        <f>IF(ISBLANK(Regressions!A76), " ", Regressions!A76)</f>
        <v>Argentina</v>
      </c>
      <c r="B66" s="339">
        <f>IF(ISBLANK(Regressions!B76), " ", Regressions!B76)</f>
        <v>2000</v>
      </c>
      <c r="C66" s="344" t="str">
        <f>IF(ISBLANK(Regressions!C76), " ", Regressions!C76)</f>
        <v>Rural</v>
      </c>
      <c r="D66" s="340">
        <f>IF(ISBLANK(Regressions!D76), " ", Regressions!D76)</f>
        <v>1116557.4151794431</v>
      </c>
      <c r="E66" s="218" t="e">
        <f>IF(ISNUMBER(Regressions!E76),ROUND(Regressions!E76, 1), NA())</f>
        <v>#N/A</v>
      </c>
      <c r="F66" s="341">
        <f>IF(ISNUMBER(Regressions!F76),ROUND(Regressions!F76, 1), NA())</f>
        <v>57.2</v>
      </c>
      <c r="G66" s="240" t="e">
        <f>IF(ISNUMBER(Regressions!G76),ROUND(Regressions!G76, 1), NA())</f>
        <v>#N/A</v>
      </c>
      <c r="H66" s="342" t="e">
        <f>IF(ISNUMBER(Regressions!H76),ROUND(Regressions!H76, 1), NA())</f>
        <v>#N/A</v>
      </c>
      <c r="I66" s="241">
        <f>IF(ISNUMBER(Regressions!I76),ROUND(Regressions!I76, 1), NA())</f>
        <v>42.8</v>
      </c>
      <c r="J66" s="343" t="e">
        <f>IF(ISNUMBER(Regressions!K76),ROUND(Regressions!K76, 1), NA())</f>
        <v>#N/A</v>
      </c>
      <c r="K66" s="341" t="e">
        <f>IF(ISNUMBER(Regressions!L76),ROUND(Regressions!L76, 1), NA())</f>
        <v>#N/A</v>
      </c>
      <c r="L66" s="242" t="e">
        <f>IF(ISNUMBER(Regressions!M76),ROUND(Regressions!M76, 1), NA())</f>
        <v>#N/A</v>
      </c>
      <c r="M66" s="342" t="e">
        <f>IF(ISNUMBER(Regressions!N76),ROUND(Regressions!N76, 1), NA())</f>
        <v>#N/A</v>
      </c>
      <c r="N66" s="241" t="e">
        <f>IF(ISNUMBER(Regressions!O76),ROUND(Regressions!O76, 1), NA())</f>
        <v>#N/A</v>
      </c>
      <c r="O66" s="343" t="e">
        <f>IF(ISNUMBER(Regressions!Q76),ROUND(Regressions!Q76, 1), NA())</f>
        <v>#N/A</v>
      </c>
      <c r="P66" s="341" t="e">
        <f>IF(ISNUMBER(Regressions!R76),ROUND(Regressions!R76, 1), NA())</f>
        <v>#N/A</v>
      </c>
      <c r="Q66" s="219" t="e">
        <f>IF(ISNUMBER(Regressions!S76),ROUND(Regressions!S76, 1), NA())</f>
        <v>#N/A</v>
      </c>
      <c r="R66" s="342" t="e">
        <f>IF(ISNUMBER(Regressions!T76),ROUND(Regressions!T76, 1), NA())</f>
        <v>#N/A</v>
      </c>
      <c r="S66" s="241" t="e">
        <f>IF(ISNUMBER(Regressions!U76),ROUND(Regressions!U76, 1), NA())</f>
        <v>#N/A</v>
      </c>
    </row>
    <row xmlns:x14ac="http://schemas.microsoft.com/office/spreadsheetml/2009/9/ac" r="67" x14ac:dyDescent="0.2">
      <c r="A67" s="338" t="str">
        <f>IF(ISBLANK(Regressions!A77), " ", Regressions!A77)</f>
        <v>Argentina</v>
      </c>
      <c r="B67" s="339">
        <f>IF(ISBLANK(Regressions!B77), " ", Regressions!B77)</f>
        <v>2001</v>
      </c>
      <c r="C67" s="344" t="str">
        <f>IF(ISBLANK(Regressions!C77), " ", Regressions!C77)</f>
        <v>Rural</v>
      </c>
      <c r="D67" s="340">
        <f>IF(ISBLANK(Regressions!D77), " ", Regressions!D77)</f>
        <v>1101540.940330124</v>
      </c>
      <c r="E67" s="218" t="e">
        <f>IF(ISNUMBER(Regressions!E77),ROUND(Regressions!E77, 1), NA())</f>
        <v>#N/A</v>
      </c>
      <c r="F67" s="341">
        <f>IF(ISNUMBER(Regressions!F77),ROUND(Regressions!F77, 1), NA())</f>
        <v>57.2</v>
      </c>
      <c r="G67" s="240" t="e">
        <f>IF(ISNUMBER(Regressions!G77),ROUND(Regressions!G77, 1), NA())</f>
        <v>#N/A</v>
      </c>
      <c r="H67" s="342" t="e">
        <f>IF(ISNUMBER(Regressions!H77),ROUND(Regressions!H77, 1), NA())</f>
        <v>#N/A</v>
      </c>
      <c r="I67" s="241">
        <f>IF(ISNUMBER(Regressions!I77),ROUND(Regressions!I77, 1), NA())</f>
        <v>42.8</v>
      </c>
      <c r="J67" s="343" t="e">
        <f>IF(ISNUMBER(Regressions!K77),ROUND(Regressions!K77, 1), NA())</f>
        <v>#N/A</v>
      </c>
      <c r="K67" s="341" t="e">
        <f>IF(ISNUMBER(Regressions!L77),ROUND(Regressions!L77, 1), NA())</f>
        <v>#N/A</v>
      </c>
      <c r="L67" s="242" t="e">
        <f>IF(ISNUMBER(Regressions!M77),ROUND(Regressions!M77, 1), NA())</f>
        <v>#N/A</v>
      </c>
      <c r="M67" s="342" t="e">
        <f>IF(ISNUMBER(Regressions!N77),ROUND(Regressions!N77, 1), NA())</f>
        <v>#N/A</v>
      </c>
      <c r="N67" s="241" t="e">
        <f>IF(ISNUMBER(Regressions!O77),ROUND(Regressions!O77, 1), NA())</f>
        <v>#N/A</v>
      </c>
      <c r="O67" s="343" t="e">
        <f>IF(ISNUMBER(Regressions!Q77),ROUND(Regressions!Q77, 1), NA())</f>
        <v>#N/A</v>
      </c>
      <c r="P67" s="341" t="e">
        <f>IF(ISNUMBER(Regressions!R77),ROUND(Regressions!R77, 1), NA())</f>
        <v>#N/A</v>
      </c>
      <c r="Q67" s="219" t="e">
        <f>IF(ISNUMBER(Regressions!S77),ROUND(Regressions!S77, 1), NA())</f>
        <v>#N/A</v>
      </c>
      <c r="R67" s="342" t="e">
        <f>IF(ISNUMBER(Regressions!T77),ROUND(Regressions!T77, 1), NA())</f>
        <v>#N/A</v>
      </c>
      <c r="S67" s="241" t="e">
        <f>IF(ISNUMBER(Regressions!U77),ROUND(Regressions!U77, 1), NA())</f>
        <v>#N/A</v>
      </c>
    </row>
    <row xmlns:x14ac="http://schemas.microsoft.com/office/spreadsheetml/2009/9/ac" r="68" x14ac:dyDescent="0.2">
      <c r="A68" s="338" t="str">
        <f>IF(ISBLANK(Regressions!A78), " ", Regressions!A78)</f>
        <v>Argentina</v>
      </c>
      <c r="B68" s="339">
        <f>IF(ISBLANK(Regressions!B78), " ", Regressions!B78)</f>
        <v>2002</v>
      </c>
      <c r="C68" s="344" t="str">
        <f>IF(ISBLANK(Regressions!C78), " ", Regressions!C78)</f>
        <v>Rural</v>
      </c>
      <c r="D68" s="340">
        <f>IF(ISBLANK(Regressions!D78), " ", Regressions!D78)</f>
        <v>1087045.1204292299</v>
      </c>
      <c r="E68" s="218" t="e">
        <f>IF(ISNUMBER(Regressions!E78),ROUND(Regressions!E78, 1), NA())</f>
        <v>#N/A</v>
      </c>
      <c r="F68" s="341">
        <f>IF(ISNUMBER(Regressions!F78),ROUND(Regressions!F78, 1), NA())</f>
        <v>57.2</v>
      </c>
      <c r="G68" s="240" t="e">
        <f>IF(ISNUMBER(Regressions!G78),ROUND(Regressions!G78, 1), NA())</f>
        <v>#N/A</v>
      </c>
      <c r="H68" s="342" t="e">
        <f>IF(ISNUMBER(Regressions!H78),ROUND(Regressions!H78, 1), NA())</f>
        <v>#N/A</v>
      </c>
      <c r="I68" s="241">
        <f>IF(ISNUMBER(Regressions!I78),ROUND(Regressions!I78, 1), NA())</f>
        <v>42.8</v>
      </c>
      <c r="J68" s="343" t="e">
        <f>IF(ISNUMBER(Regressions!K78),ROUND(Regressions!K78, 1), NA())</f>
        <v>#N/A</v>
      </c>
      <c r="K68" s="341" t="e">
        <f>IF(ISNUMBER(Regressions!L78),ROUND(Regressions!L78, 1), NA())</f>
        <v>#N/A</v>
      </c>
      <c r="L68" s="242" t="e">
        <f>IF(ISNUMBER(Regressions!M78),ROUND(Regressions!M78, 1), NA())</f>
        <v>#N/A</v>
      </c>
      <c r="M68" s="342" t="e">
        <f>IF(ISNUMBER(Regressions!N78),ROUND(Regressions!N78, 1), NA())</f>
        <v>#N/A</v>
      </c>
      <c r="N68" s="241" t="e">
        <f>IF(ISNUMBER(Regressions!O78),ROUND(Regressions!O78, 1), NA())</f>
        <v>#N/A</v>
      </c>
      <c r="O68" s="343" t="e">
        <f>IF(ISNUMBER(Regressions!Q78),ROUND(Regressions!Q78, 1), NA())</f>
        <v>#N/A</v>
      </c>
      <c r="P68" s="341" t="e">
        <f>IF(ISNUMBER(Regressions!R78),ROUND(Regressions!R78, 1), NA())</f>
        <v>#N/A</v>
      </c>
      <c r="Q68" s="219" t="e">
        <f>IF(ISNUMBER(Regressions!S78),ROUND(Regressions!S78, 1), NA())</f>
        <v>#N/A</v>
      </c>
      <c r="R68" s="342" t="e">
        <f>IF(ISNUMBER(Regressions!T78),ROUND(Regressions!T78, 1), NA())</f>
        <v>#N/A</v>
      </c>
      <c r="S68" s="241" t="e">
        <f>IF(ISNUMBER(Regressions!U78),ROUND(Regressions!U78, 1), NA())</f>
        <v>#N/A</v>
      </c>
    </row>
    <row xmlns:x14ac="http://schemas.microsoft.com/office/spreadsheetml/2009/9/ac" r="69" x14ac:dyDescent="0.2">
      <c r="A69" s="338" t="str">
        <f>IF(ISBLANK(Regressions!A79), " ", Regressions!A79)</f>
        <v>Argentina</v>
      </c>
      <c r="B69" s="339">
        <f>IF(ISBLANK(Regressions!B79), " ", Regressions!B79)</f>
        <v>2003</v>
      </c>
      <c r="C69" s="344" t="str">
        <f>IF(ISBLANK(Regressions!C79), " ", Regressions!C79)</f>
        <v>Rural</v>
      </c>
      <c r="D69" s="340">
        <f>IF(ISBLANK(Regressions!D79), " ", Regressions!D79)</f>
        <v>1073394.8967893219</v>
      </c>
      <c r="E69" s="218" t="e">
        <f>IF(ISNUMBER(Regressions!E79),ROUND(Regressions!E79, 1), NA())</f>
        <v>#N/A</v>
      </c>
      <c r="F69" s="341">
        <f>IF(ISNUMBER(Regressions!F79),ROUND(Regressions!F79, 1), NA())</f>
        <v>57.2</v>
      </c>
      <c r="G69" s="240" t="e">
        <f>IF(ISNUMBER(Regressions!G79),ROUND(Regressions!G79, 1), NA())</f>
        <v>#N/A</v>
      </c>
      <c r="H69" s="342" t="e">
        <f>IF(ISNUMBER(Regressions!H79),ROUND(Regressions!H79, 1), NA())</f>
        <v>#N/A</v>
      </c>
      <c r="I69" s="241">
        <f>IF(ISNUMBER(Regressions!I79),ROUND(Regressions!I79, 1), NA())</f>
        <v>42.8</v>
      </c>
      <c r="J69" s="343" t="e">
        <f>IF(ISNUMBER(Regressions!K79),ROUND(Regressions!K79, 1), NA())</f>
        <v>#N/A</v>
      </c>
      <c r="K69" s="341" t="e">
        <f>IF(ISNUMBER(Regressions!L79),ROUND(Regressions!L79, 1), NA())</f>
        <v>#N/A</v>
      </c>
      <c r="L69" s="242" t="e">
        <f>IF(ISNUMBER(Regressions!M79),ROUND(Regressions!M79, 1), NA())</f>
        <v>#N/A</v>
      </c>
      <c r="M69" s="342" t="e">
        <f>IF(ISNUMBER(Regressions!N79),ROUND(Regressions!N79, 1), NA())</f>
        <v>#N/A</v>
      </c>
      <c r="N69" s="241" t="e">
        <f>IF(ISNUMBER(Regressions!O79),ROUND(Regressions!O79, 1), NA())</f>
        <v>#N/A</v>
      </c>
      <c r="O69" s="343" t="e">
        <f>IF(ISNUMBER(Regressions!Q79),ROUND(Regressions!Q79, 1), NA())</f>
        <v>#N/A</v>
      </c>
      <c r="P69" s="341" t="e">
        <f>IF(ISNUMBER(Regressions!R79),ROUND(Regressions!R79, 1), NA())</f>
        <v>#N/A</v>
      </c>
      <c r="Q69" s="219" t="e">
        <f>IF(ISNUMBER(Regressions!S79),ROUND(Regressions!S79, 1), NA())</f>
        <v>#N/A</v>
      </c>
      <c r="R69" s="342" t="e">
        <f>IF(ISNUMBER(Regressions!T79),ROUND(Regressions!T79, 1), NA())</f>
        <v>#N/A</v>
      </c>
      <c r="S69" s="241" t="e">
        <f>IF(ISNUMBER(Regressions!U79),ROUND(Regressions!U79, 1), NA())</f>
        <v>#N/A</v>
      </c>
    </row>
    <row xmlns:x14ac="http://schemas.microsoft.com/office/spreadsheetml/2009/9/ac" r="70" x14ac:dyDescent="0.2">
      <c r="A70" s="338" t="str">
        <f>IF(ISBLANK(Regressions!A80), " ", Regressions!A80)</f>
        <v>Argentina</v>
      </c>
      <c r="B70" s="339">
        <f>IF(ISBLANK(Regressions!B80), " ", Regressions!B80)</f>
        <v>2004</v>
      </c>
      <c r="C70" s="344" t="str">
        <f>IF(ISBLANK(Regressions!C80), " ", Regressions!C80)</f>
        <v>Rural</v>
      </c>
      <c r="D70" s="340">
        <f>IF(ISBLANK(Regressions!D80), " ", Regressions!D80)</f>
        <v>1059234.1720420839</v>
      </c>
      <c r="E70" s="218" t="e">
        <f>IF(ISNUMBER(Regressions!E80),ROUND(Regressions!E80, 1), NA())</f>
        <v>#N/A</v>
      </c>
      <c r="F70" s="341">
        <f>IF(ISNUMBER(Regressions!F80),ROUND(Regressions!F80, 1), NA())</f>
        <v>57.2</v>
      </c>
      <c r="G70" s="240" t="e">
        <f>IF(ISNUMBER(Regressions!G80),ROUND(Regressions!G80, 1), NA())</f>
        <v>#N/A</v>
      </c>
      <c r="H70" s="342" t="e">
        <f>IF(ISNUMBER(Regressions!H80),ROUND(Regressions!H80, 1), NA())</f>
        <v>#N/A</v>
      </c>
      <c r="I70" s="241">
        <f>IF(ISNUMBER(Regressions!I80),ROUND(Regressions!I80, 1), NA())</f>
        <v>42.8</v>
      </c>
      <c r="J70" s="343" t="e">
        <f>IF(ISNUMBER(Regressions!K80),ROUND(Regressions!K80, 1), NA())</f>
        <v>#N/A</v>
      </c>
      <c r="K70" s="341" t="e">
        <f>IF(ISNUMBER(Regressions!L80),ROUND(Regressions!L80, 1), NA())</f>
        <v>#N/A</v>
      </c>
      <c r="L70" s="242" t="e">
        <f>IF(ISNUMBER(Regressions!M80),ROUND(Regressions!M80, 1), NA())</f>
        <v>#N/A</v>
      </c>
      <c r="M70" s="342" t="e">
        <f>IF(ISNUMBER(Regressions!N80),ROUND(Regressions!N80, 1), NA())</f>
        <v>#N/A</v>
      </c>
      <c r="N70" s="241" t="e">
        <f>IF(ISNUMBER(Regressions!O80),ROUND(Regressions!O80, 1), NA())</f>
        <v>#N/A</v>
      </c>
      <c r="O70" s="343" t="e">
        <f>IF(ISNUMBER(Regressions!Q80),ROUND(Regressions!Q80, 1), NA())</f>
        <v>#N/A</v>
      </c>
      <c r="P70" s="341" t="e">
        <f>IF(ISNUMBER(Regressions!R80),ROUND(Regressions!R80, 1), NA())</f>
        <v>#N/A</v>
      </c>
      <c r="Q70" s="219" t="e">
        <f>IF(ISNUMBER(Regressions!S80),ROUND(Regressions!S80, 1), NA())</f>
        <v>#N/A</v>
      </c>
      <c r="R70" s="342" t="e">
        <f>IF(ISNUMBER(Regressions!T80),ROUND(Regressions!T80, 1), NA())</f>
        <v>#N/A</v>
      </c>
      <c r="S70" s="241" t="e">
        <f>IF(ISNUMBER(Regressions!U80),ROUND(Regressions!U80, 1), NA())</f>
        <v>#N/A</v>
      </c>
    </row>
    <row xmlns:x14ac="http://schemas.microsoft.com/office/spreadsheetml/2009/9/ac" r="71" x14ac:dyDescent="0.2">
      <c r="A71" s="338" t="str">
        <f>IF(ISBLANK(Regressions!A81), " ", Regressions!A81)</f>
        <v>Argentina</v>
      </c>
      <c r="B71" s="339">
        <f>IF(ISBLANK(Regressions!B81), " ", Regressions!B81)</f>
        <v>2005</v>
      </c>
      <c r="C71" s="344" t="str">
        <f>IF(ISBLANK(Regressions!C81), " ", Regressions!C81)</f>
        <v>Rural</v>
      </c>
      <c r="D71" s="340">
        <f>IF(ISBLANK(Regressions!D81), " ", Regressions!D81)</f>
        <v>1044233.296476059</v>
      </c>
      <c r="E71" s="218" t="e">
        <f>IF(ISNUMBER(Regressions!E81),ROUND(Regressions!E81, 1), NA())</f>
        <v>#N/A</v>
      </c>
      <c r="F71" s="341">
        <f>IF(ISNUMBER(Regressions!F81),ROUND(Regressions!F81, 1), NA())</f>
        <v>58.1</v>
      </c>
      <c r="G71" s="240" t="e">
        <f>IF(ISNUMBER(Regressions!G81),ROUND(Regressions!G81, 1), NA())</f>
        <v>#N/A</v>
      </c>
      <c r="H71" s="342" t="e">
        <f>IF(ISNUMBER(Regressions!H81),ROUND(Regressions!H81, 1), NA())</f>
        <v>#N/A</v>
      </c>
      <c r="I71" s="241">
        <f>IF(ISNUMBER(Regressions!I81),ROUND(Regressions!I81, 1), NA())</f>
        <v>41.9</v>
      </c>
      <c r="J71" s="343" t="e">
        <f>IF(ISNUMBER(Regressions!K81),ROUND(Regressions!K81, 1), NA())</f>
        <v>#N/A</v>
      </c>
      <c r="K71" s="341" t="e">
        <f>IF(ISNUMBER(Regressions!L81),ROUND(Regressions!L81, 1), NA())</f>
        <v>#N/A</v>
      </c>
      <c r="L71" s="242" t="e">
        <f>IF(ISNUMBER(Regressions!M81),ROUND(Regressions!M81, 1), NA())</f>
        <v>#N/A</v>
      </c>
      <c r="M71" s="342" t="e">
        <f>IF(ISNUMBER(Regressions!N81),ROUND(Regressions!N81, 1), NA())</f>
        <v>#N/A</v>
      </c>
      <c r="N71" s="241" t="e">
        <f>IF(ISNUMBER(Regressions!O81),ROUND(Regressions!O81, 1), NA())</f>
        <v>#N/A</v>
      </c>
      <c r="O71" s="343" t="e">
        <f>IF(ISNUMBER(Regressions!Q81),ROUND(Regressions!Q81, 1), NA())</f>
        <v>#N/A</v>
      </c>
      <c r="P71" s="341" t="e">
        <f>IF(ISNUMBER(Regressions!R81),ROUND(Regressions!R81, 1), NA())</f>
        <v>#N/A</v>
      </c>
      <c r="Q71" s="219" t="e">
        <f>IF(ISNUMBER(Regressions!S81),ROUND(Regressions!S81, 1), NA())</f>
        <v>#N/A</v>
      </c>
      <c r="R71" s="342" t="e">
        <f>IF(ISNUMBER(Regressions!T81),ROUND(Regressions!T81, 1), NA())</f>
        <v>#N/A</v>
      </c>
      <c r="S71" s="241" t="e">
        <f>IF(ISNUMBER(Regressions!U81),ROUND(Regressions!U81, 1), NA())</f>
        <v>#N/A</v>
      </c>
    </row>
    <row xmlns:x14ac="http://schemas.microsoft.com/office/spreadsheetml/2009/9/ac" r="72" x14ac:dyDescent="0.2">
      <c r="A72" s="338" t="str">
        <f>IF(ISBLANK(Regressions!A82), " ", Regressions!A82)</f>
        <v>Argentina</v>
      </c>
      <c r="B72" s="339">
        <f>IF(ISBLANK(Regressions!B82), " ", Regressions!B82)</f>
        <v>2006</v>
      </c>
      <c r="C72" s="344" t="str">
        <f>IF(ISBLANK(Regressions!C82), " ", Regressions!C82)</f>
        <v>Rural</v>
      </c>
      <c r="D72" s="340">
        <f>IF(ISBLANK(Regressions!D82), " ", Regressions!D82)</f>
        <v>1028763.8463609311</v>
      </c>
      <c r="E72" s="218" t="e">
        <f>IF(ISNUMBER(Regressions!E82),ROUND(Regressions!E82, 1), NA())</f>
        <v>#N/A</v>
      </c>
      <c r="F72" s="341">
        <f>IF(ISNUMBER(Regressions!F82),ROUND(Regressions!F82, 1), NA())</f>
        <v>59</v>
      </c>
      <c r="G72" s="240" t="e">
        <f>IF(ISNUMBER(Regressions!G82),ROUND(Regressions!G82, 1), NA())</f>
        <v>#N/A</v>
      </c>
      <c r="H72" s="342" t="e">
        <f>IF(ISNUMBER(Regressions!H82),ROUND(Regressions!H82, 1), NA())</f>
        <v>#N/A</v>
      </c>
      <c r="I72" s="241">
        <f>IF(ISNUMBER(Regressions!I82),ROUND(Regressions!I82, 1), NA())</f>
        <v>41</v>
      </c>
      <c r="J72" s="343" t="e">
        <f>IF(ISNUMBER(Regressions!K82),ROUND(Regressions!K82, 1), NA())</f>
        <v>#N/A</v>
      </c>
      <c r="K72" s="341" t="e">
        <f>IF(ISNUMBER(Regressions!L82),ROUND(Regressions!L82, 1), NA())</f>
        <v>#N/A</v>
      </c>
      <c r="L72" s="242" t="e">
        <f>IF(ISNUMBER(Regressions!M82),ROUND(Regressions!M82, 1), NA())</f>
        <v>#N/A</v>
      </c>
      <c r="M72" s="342" t="e">
        <f>IF(ISNUMBER(Regressions!N82),ROUND(Regressions!N82, 1), NA())</f>
        <v>#N/A</v>
      </c>
      <c r="N72" s="241" t="e">
        <f>IF(ISNUMBER(Regressions!O82),ROUND(Regressions!O82, 1), NA())</f>
        <v>#N/A</v>
      </c>
      <c r="O72" s="343" t="e">
        <f>IF(ISNUMBER(Regressions!Q82),ROUND(Regressions!Q82, 1), NA())</f>
        <v>#N/A</v>
      </c>
      <c r="P72" s="341" t="e">
        <f>IF(ISNUMBER(Regressions!R82),ROUND(Regressions!R82, 1), NA())</f>
        <v>#N/A</v>
      </c>
      <c r="Q72" s="219" t="e">
        <f>IF(ISNUMBER(Regressions!S82),ROUND(Regressions!S82, 1), NA())</f>
        <v>#N/A</v>
      </c>
      <c r="R72" s="342" t="e">
        <f>IF(ISNUMBER(Regressions!T82),ROUND(Regressions!T82, 1), NA())</f>
        <v>#N/A</v>
      </c>
      <c r="S72" s="241" t="e">
        <f>IF(ISNUMBER(Regressions!U82),ROUND(Regressions!U82, 1), NA())</f>
        <v>#N/A</v>
      </c>
    </row>
    <row xmlns:x14ac="http://schemas.microsoft.com/office/spreadsheetml/2009/9/ac" r="73" x14ac:dyDescent="0.2">
      <c r="A73" s="338" t="str">
        <f>IF(ISBLANK(Regressions!A83), " ", Regressions!A83)</f>
        <v>Argentina</v>
      </c>
      <c r="B73" s="339">
        <f>IF(ISBLANK(Regressions!B83), " ", Regressions!B83)</f>
        <v>2007</v>
      </c>
      <c r="C73" s="344" t="str">
        <f>IF(ISBLANK(Regressions!C83), " ", Regressions!C83)</f>
        <v>Rural</v>
      </c>
      <c r="D73" s="340">
        <f>IF(ISBLANK(Regressions!D83), " ", Regressions!D83)</f>
        <v>1012671.159469299</v>
      </c>
      <c r="E73" s="218" t="e">
        <f>IF(ISNUMBER(Regressions!E83),ROUND(Regressions!E83, 1), NA())</f>
        <v>#N/A</v>
      </c>
      <c r="F73" s="341">
        <f>IF(ISNUMBER(Regressions!F83),ROUND(Regressions!F83, 1), NA())</f>
        <v>60</v>
      </c>
      <c r="G73" s="240" t="e">
        <f>IF(ISNUMBER(Regressions!G83),ROUND(Regressions!G83, 1), NA())</f>
        <v>#N/A</v>
      </c>
      <c r="H73" s="342" t="e">
        <f>IF(ISNUMBER(Regressions!H83),ROUND(Regressions!H83, 1), NA())</f>
        <v>#N/A</v>
      </c>
      <c r="I73" s="241">
        <f>IF(ISNUMBER(Regressions!I83),ROUND(Regressions!I83, 1), NA())</f>
        <v>40</v>
      </c>
      <c r="J73" s="343" t="e">
        <f>IF(ISNUMBER(Regressions!K83),ROUND(Regressions!K83, 1), NA())</f>
        <v>#N/A</v>
      </c>
      <c r="K73" s="341" t="e">
        <f>IF(ISNUMBER(Regressions!L83),ROUND(Regressions!L83, 1), NA())</f>
        <v>#N/A</v>
      </c>
      <c r="L73" s="242" t="e">
        <f>IF(ISNUMBER(Regressions!M83),ROUND(Regressions!M83, 1), NA())</f>
        <v>#N/A</v>
      </c>
      <c r="M73" s="342" t="e">
        <f>IF(ISNUMBER(Regressions!N83),ROUND(Regressions!N83, 1), NA())</f>
        <v>#N/A</v>
      </c>
      <c r="N73" s="241" t="e">
        <f>IF(ISNUMBER(Regressions!O83),ROUND(Regressions!O83, 1), NA())</f>
        <v>#N/A</v>
      </c>
      <c r="O73" s="343" t="e">
        <f>IF(ISNUMBER(Regressions!Q83),ROUND(Regressions!Q83, 1), NA())</f>
        <v>#N/A</v>
      </c>
      <c r="P73" s="341" t="e">
        <f>IF(ISNUMBER(Regressions!R83),ROUND(Regressions!R83, 1), NA())</f>
        <v>#N/A</v>
      </c>
      <c r="Q73" s="219" t="e">
        <f>IF(ISNUMBER(Regressions!S83),ROUND(Regressions!S83, 1), NA())</f>
        <v>#N/A</v>
      </c>
      <c r="R73" s="342" t="e">
        <f>IF(ISNUMBER(Regressions!T83),ROUND(Regressions!T83, 1), NA())</f>
        <v>#N/A</v>
      </c>
      <c r="S73" s="241" t="e">
        <f>IF(ISNUMBER(Regressions!U83),ROUND(Regressions!U83, 1), NA())</f>
        <v>#N/A</v>
      </c>
    </row>
    <row xmlns:x14ac="http://schemas.microsoft.com/office/spreadsheetml/2009/9/ac" r="74" x14ac:dyDescent="0.2">
      <c r="A74" s="338" t="str">
        <f>IF(ISBLANK(Regressions!A84), " ", Regressions!A84)</f>
        <v>Argentina</v>
      </c>
      <c r="B74" s="339">
        <f>IF(ISBLANK(Regressions!B84), " ", Regressions!B84)</f>
        <v>2008</v>
      </c>
      <c r="C74" s="344" t="str">
        <f>IF(ISBLANK(Regressions!C84), " ", Regressions!C84)</f>
        <v>Rural</v>
      </c>
      <c r="D74" s="340">
        <f>IF(ISBLANK(Regressions!D84), " ", Regressions!D84)</f>
        <v>996584.19616180426</v>
      </c>
      <c r="E74" s="218" t="e">
        <f>IF(ISNUMBER(Regressions!E84),ROUND(Regressions!E84, 1), NA())</f>
        <v>#N/A</v>
      </c>
      <c r="F74" s="341">
        <f>IF(ISNUMBER(Regressions!F84),ROUND(Regressions!F84, 1), NA())</f>
        <v>60.9</v>
      </c>
      <c r="G74" s="240" t="e">
        <f>IF(ISNUMBER(Regressions!G84),ROUND(Regressions!G84, 1), NA())</f>
        <v>#N/A</v>
      </c>
      <c r="H74" s="342" t="e">
        <f>IF(ISNUMBER(Regressions!H84),ROUND(Regressions!H84, 1), NA())</f>
        <v>#N/A</v>
      </c>
      <c r="I74" s="241">
        <f>IF(ISNUMBER(Regressions!I84),ROUND(Regressions!I84, 1), NA())</f>
        <v>39.1</v>
      </c>
      <c r="J74" s="343" t="e">
        <f>IF(ISNUMBER(Regressions!K84),ROUND(Regressions!K84, 1), NA())</f>
        <v>#N/A</v>
      </c>
      <c r="K74" s="341" t="e">
        <f>IF(ISNUMBER(Regressions!L84),ROUND(Regressions!L84, 1), NA())</f>
        <v>#N/A</v>
      </c>
      <c r="L74" s="242" t="e">
        <f>IF(ISNUMBER(Regressions!M84),ROUND(Regressions!M84, 1), NA())</f>
        <v>#N/A</v>
      </c>
      <c r="M74" s="342" t="e">
        <f>IF(ISNUMBER(Regressions!N84),ROUND(Regressions!N84, 1), NA())</f>
        <v>#N/A</v>
      </c>
      <c r="N74" s="241" t="e">
        <f>IF(ISNUMBER(Regressions!O84),ROUND(Regressions!O84, 1), NA())</f>
        <v>#N/A</v>
      </c>
      <c r="O74" s="343" t="e">
        <f>IF(ISNUMBER(Regressions!Q84),ROUND(Regressions!Q84, 1), NA())</f>
        <v>#N/A</v>
      </c>
      <c r="P74" s="341" t="e">
        <f>IF(ISNUMBER(Regressions!R84),ROUND(Regressions!R84, 1), NA())</f>
        <v>#N/A</v>
      </c>
      <c r="Q74" s="219" t="e">
        <f>IF(ISNUMBER(Regressions!S84),ROUND(Regressions!S84, 1), NA())</f>
        <v>#N/A</v>
      </c>
      <c r="R74" s="342" t="e">
        <f>IF(ISNUMBER(Regressions!T84),ROUND(Regressions!T84, 1), NA())</f>
        <v>#N/A</v>
      </c>
      <c r="S74" s="241" t="e">
        <f>IF(ISNUMBER(Regressions!U84),ROUND(Regressions!U84, 1), NA())</f>
        <v>#N/A</v>
      </c>
    </row>
    <row xmlns:x14ac="http://schemas.microsoft.com/office/spreadsheetml/2009/9/ac" r="75" x14ac:dyDescent="0.2">
      <c r="A75" s="338" t="str">
        <f>IF(ISBLANK(Regressions!A85), " ", Regressions!A85)</f>
        <v>Argentina</v>
      </c>
      <c r="B75" s="339">
        <f>IF(ISBLANK(Regressions!B85), " ", Regressions!B85)</f>
        <v>2009</v>
      </c>
      <c r="C75" s="344" t="str">
        <f>IF(ISBLANK(Regressions!C85), " ", Regressions!C85)</f>
        <v>Rural</v>
      </c>
      <c r="D75" s="340">
        <f>IF(ISBLANK(Regressions!D85), " ", Regressions!D85)</f>
        <v>980342.13390167232</v>
      </c>
      <c r="E75" s="218" t="e">
        <f>IF(ISNUMBER(Regressions!E85),ROUND(Regressions!E85, 1), NA())</f>
        <v>#N/A</v>
      </c>
      <c r="F75" s="341">
        <f>IF(ISNUMBER(Regressions!F85),ROUND(Regressions!F85, 1), NA())</f>
        <v>61.8</v>
      </c>
      <c r="G75" s="240" t="e">
        <f>IF(ISNUMBER(Regressions!G85),ROUND(Regressions!G85, 1), NA())</f>
        <v>#N/A</v>
      </c>
      <c r="H75" s="342" t="e">
        <f>IF(ISNUMBER(Regressions!H85),ROUND(Regressions!H85, 1), NA())</f>
        <v>#N/A</v>
      </c>
      <c r="I75" s="241">
        <f>IF(ISNUMBER(Regressions!I85),ROUND(Regressions!I85, 1), NA())</f>
        <v>38.200000000000003</v>
      </c>
      <c r="J75" s="343" t="e">
        <f>IF(ISNUMBER(Regressions!K85),ROUND(Regressions!K85, 1), NA())</f>
        <v>#N/A</v>
      </c>
      <c r="K75" s="341" t="e">
        <f>IF(ISNUMBER(Regressions!L85),ROUND(Regressions!L85, 1), NA())</f>
        <v>#N/A</v>
      </c>
      <c r="L75" s="242">
        <f>IF(ISNUMBER(Regressions!M85),ROUND(Regressions!M85, 1), NA())</f>
        <v>68</v>
      </c>
      <c r="M75" s="342" t="e">
        <f>IF(ISNUMBER(Regressions!N85),ROUND(Regressions!N85, 1), NA())</f>
        <v>#N/A</v>
      </c>
      <c r="N75" s="241" t="e">
        <f>IF(ISNUMBER(Regressions!O85),ROUND(Regressions!O85, 1), NA())</f>
        <v>#N/A</v>
      </c>
      <c r="O75" s="343" t="e">
        <f>IF(ISNUMBER(Regressions!Q85),ROUND(Regressions!Q85, 1), NA())</f>
        <v>#N/A</v>
      </c>
      <c r="P75" s="341" t="e">
        <f>IF(ISNUMBER(Regressions!R85),ROUND(Regressions!R85, 1), NA())</f>
        <v>#N/A</v>
      </c>
      <c r="Q75" s="219" t="e">
        <f>IF(ISNUMBER(Regressions!S85),ROUND(Regressions!S85, 1), NA())</f>
        <v>#N/A</v>
      </c>
      <c r="R75" s="342" t="e">
        <f>IF(ISNUMBER(Regressions!T85),ROUND(Regressions!T85, 1), NA())</f>
        <v>#N/A</v>
      </c>
      <c r="S75" s="241" t="e">
        <f>IF(ISNUMBER(Regressions!U85),ROUND(Regressions!U85, 1), NA())</f>
        <v>#N/A</v>
      </c>
    </row>
    <row xmlns:x14ac="http://schemas.microsoft.com/office/spreadsheetml/2009/9/ac" r="76" x14ac:dyDescent="0.2">
      <c r="A76" s="338" t="str">
        <f>IF(ISBLANK(Regressions!A86), " ", Regressions!A86)</f>
        <v>Argentina</v>
      </c>
      <c r="B76" s="339">
        <f>IF(ISBLANK(Regressions!B86), " ", Regressions!B86)</f>
        <v>2010</v>
      </c>
      <c r="C76" s="344" t="str">
        <f>IF(ISBLANK(Regressions!C86), " ", Regressions!C86)</f>
        <v>Rural</v>
      </c>
      <c r="D76" s="340">
        <f>IF(ISBLANK(Regressions!D86), " ", Regressions!D86)</f>
        <v>964043.12825927732</v>
      </c>
      <c r="E76" s="218" t="e">
        <f>IF(ISNUMBER(Regressions!E86),ROUND(Regressions!E86, 1), NA())</f>
        <v>#N/A</v>
      </c>
      <c r="F76" s="341">
        <f>IF(ISNUMBER(Regressions!F86),ROUND(Regressions!F86, 1), NA())</f>
        <v>62.7</v>
      </c>
      <c r="G76" s="240" t="e">
        <f>IF(ISNUMBER(Regressions!G86),ROUND(Regressions!G86, 1), NA())</f>
        <v>#N/A</v>
      </c>
      <c r="H76" s="342" t="e">
        <f>IF(ISNUMBER(Regressions!H86),ROUND(Regressions!H86, 1), NA())</f>
        <v>#N/A</v>
      </c>
      <c r="I76" s="241">
        <f>IF(ISNUMBER(Regressions!I86),ROUND(Regressions!I86, 1), NA())</f>
        <v>37.299999999999997</v>
      </c>
      <c r="J76" s="343" t="e">
        <f>IF(ISNUMBER(Regressions!K86),ROUND(Regressions!K86, 1), NA())</f>
        <v>#N/A</v>
      </c>
      <c r="K76" s="341" t="e">
        <f>IF(ISNUMBER(Regressions!L86),ROUND(Regressions!L86, 1), NA())</f>
        <v>#N/A</v>
      </c>
      <c r="L76" s="242">
        <f>IF(ISNUMBER(Regressions!M86),ROUND(Regressions!M86, 1), NA())</f>
        <v>68</v>
      </c>
      <c r="M76" s="342" t="e">
        <f>IF(ISNUMBER(Regressions!N86),ROUND(Regressions!N86, 1), NA())</f>
        <v>#N/A</v>
      </c>
      <c r="N76" s="241" t="e">
        <f>IF(ISNUMBER(Regressions!O86),ROUND(Regressions!O86, 1), NA())</f>
        <v>#N/A</v>
      </c>
      <c r="O76" s="343" t="e">
        <f>IF(ISNUMBER(Regressions!Q86),ROUND(Regressions!Q86, 1), NA())</f>
        <v>#N/A</v>
      </c>
      <c r="P76" s="341" t="e">
        <f>IF(ISNUMBER(Regressions!R86),ROUND(Regressions!R86, 1), NA())</f>
        <v>#N/A</v>
      </c>
      <c r="Q76" s="219" t="e">
        <f>IF(ISNUMBER(Regressions!S86),ROUND(Regressions!S86, 1), NA())</f>
        <v>#N/A</v>
      </c>
      <c r="R76" s="342" t="e">
        <f>IF(ISNUMBER(Regressions!T86),ROUND(Regressions!T86, 1), NA())</f>
        <v>#N/A</v>
      </c>
      <c r="S76" s="241" t="e">
        <f>IF(ISNUMBER(Regressions!U86),ROUND(Regressions!U86, 1), NA())</f>
        <v>#N/A</v>
      </c>
    </row>
    <row xmlns:x14ac="http://schemas.microsoft.com/office/spreadsheetml/2009/9/ac" r="77" x14ac:dyDescent="0.2">
      <c r="A77" s="338" t="str">
        <f>IF(ISBLANK(Regressions!A87), " ", Regressions!A87)</f>
        <v>Argentina</v>
      </c>
      <c r="B77" s="339">
        <f>IF(ISBLANK(Regressions!B87), " ", Regressions!B87)</f>
        <v>2011</v>
      </c>
      <c r="C77" s="344" t="str">
        <f>IF(ISBLANK(Regressions!C87), " ", Regressions!C87)</f>
        <v>Rural</v>
      </c>
      <c r="D77" s="340">
        <f>IF(ISBLANK(Regressions!D87), " ", Regressions!D87)</f>
        <v>949080.82862274174</v>
      </c>
      <c r="E77" s="218" t="e">
        <f>IF(ISNUMBER(Regressions!E87),ROUND(Regressions!E87, 1), NA())</f>
        <v>#N/A</v>
      </c>
      <c r="F77" s="341">
        <f>IF(ISNUMBER(Regressions!F87),ROUND(Regressions!F87, 1), NA())</f>
        <v>63.6</v>
      </c>
      <c r="G77" s="240" t="e">
        <f>IF(ISNUMBER(Regressions!G87),ROUND(Regressions!G87, 1), NA())</f>
        <v>#N/A</v>
      </c>
      <c r="H77" s="342" t="e">
        <f>IF(ISNUMBER(Regressions!H87),ROUND(Regressions!H87, 1), NA())</f>
        <v>#N/A</v>
      </c>
      <c r="I77" s="241">
        <f>IF(ISNUMBER(Regressions!I87),ROUND(Regressions!I87, 1), NA())</f>
        <v>36.4</v>
      </c>
      <c r="J77" s="343" t="e">
        <f>IF(ISNUMBER(Regressions!K87),ROUND(Regressions!K87, 1), NA())</f>
        <v>#N/A</v>
      </c>
      <c r="K77" s="341" t="e">
        <f>IF(ISNUMBER(Regressions!L87),ROUND(Regressions!L87, 1), NA())</f>
        <v>#N/A</v>
      </c>
      <c r="L77" s="242">
        <f>IF(ISNUMBER(Regressions!M87),ROUND(Regressions!M87, 1), NA())</f>
        <v>68</v>
      </c>
      <c r="M77" s="342" t="e">
        <f>IF(ISNUMBER(Regressions!N87),ROUND(Regressions!N87, 1), NA())</f>
        <v>#N/A</v>
      </c>
      <c r="N77" s="241" t="e">
        <f>IF(ISNUMBER(Regressions!O87),ROUND(Regressions!O87, 1), NA())</f>
        <v>#N/A</v>
      </c>
      <c r="O77" s="343" t="e">
        <f>IF(ISNUMBER(Regressions!Q87),ROUND(Regressions!Q87, 1), NA())</f>
        <v>#N/A</v>
      </c>
      <c r="P77" s="341" t="e">
        <f>IF(ISNUMBER(Regressions!R87),ROUND(Regressions!R87, 1), NA())</f>
        <v>#N/A</v>
      </c>
      <c r="Q77" s="219" t="e">
        <f>IF(ISNUMBER(Regressions!S87),ROUND(Regressions!S87, 1), NA())</f>
        <v>#N/A</v>
      </c>
      <c r="R77" s="342" t="e">
        <f>IF(ISNUMBER(Regressions!T87),ROUND(Regressions!T87, 1), NA())</f>
        <v>#N/A</v>
      </c>
      <c r="S77" s="241" t="e">
        <f>IF(ISNUMBER(Regressions!U87),ROUND(Regressions!U87, 1), NA())</f>
        <v>#N/A</v>
      </c>
    </row>
    <row xmlns:x14ac="http://schemas.microsoft.com/office/spreadsheetml/2009/9/ac" r="78" x14ac:dyDescent="0.2">
      <c r="A78" s="338" t="str">
        <f>IF(ISBLANK(Regressions!A88), " ", Regressions!A88)</f>
        <v>Argentina</v>
      </c>
      <c r="B78" s="339">
        <f>IF(ISBLANK(Regressions!B88), " ", Regressions!B88)</f>
        <v>2012</v>
      </c>
      <c r="C78" s="344" t="str">
        <f>IF(ISBLANK(Regressions!C88), " ", Regressions!C88)</f>
        <v>Rural</v>
      </c>
      <c r="D78" s="340">
        <f>IF(ISBLANK(Regressions!D88), " ", Regressions!D88)</f>
        <v>934623.46404083248</v>
      </c>
      <c r="E78" s="218" t="e">
        <f>IF(ISNUMBER(Regressions!E88),ROUND(Regressions!E88, 1), NA())</f>
        <v>#N/A</v>
      </c>
      <c r="F78" s="341">
        <f>IF(ISNUMBER(Regressions!F88),ROUND(Regressions!F88, 1), NA())</f>
        <v>64.5</v>
      </c>
      <c r="G78" s="240" t="e">
        <f>IF(ISNUMBER(Regressions!G88),ROUND(Regressions!G88, 1), NA())</f>
        <v>#N/A</v>
      </c>
      <c r="H78" s="342" t="e">
        <f>IF(ISNUMBER(Regressions!H88),ROUND(Regressions!H88, 1), NA())</f>
        <v>#N/A</v>
      </c>
      <c r="I78" s="241">
        <f>IF(ISNUMBER(Regressions!I88),ROUND(Regressions!I88, 1), NA())</f>
        <v>35.5</v>
      </c>
      <c r="J78" s="343" t="e">
        <f>IF(ISNUMBER(Regressions!K88),ROUND(Regressions!K88, 1), NA())</f>
        <v>#N/A</v>
      </c>
      <c r="K78" s="341" t="e">
        <f>IF(ISNUMBER(Regressions!L88),ROUND(Regressions!L88, 1), NA())</f>
        <v>#N/A</v>
      </c>
      <c r="L78" s="242">
        <f>IF(ISNUMBER(Regressions!M88),ROUND(Regressions!M88, 1), NA())</f>
        <v>68</v>
      </c>
      <c r="M78" s="342" t="e">
        <f>IF(ISNUMBER(Regressions!N88),ROUND(Regressions!N88, 1), NA())</f>
        <v>#N/A</v>
      </c>
      <c r="N78" s="241" t="e">
        <f>IF(ISNUMBER(Regressions!O88),ROUND(Regressions!O88, 1), NA())</f>
        <v>#N/A</v>
      </c>
      <c r="O78" s="343" t="e">
        <f>IF(ISNUMBER(Regressions!Q88),ROUND(Regressions!Q88, 1), NA())</f>
        <v>#N/A</v>
      </c>
      <c r="P78" s="341" t="e">
        <f>IF(ISNUMBER(Regressions!R88),ROUND(Regressions!R88, 1), NA())</f>
        <v>#N/A</v>
      </c>
      <c r="Q78" s="219" t="e">
        <f>IF(ISNUMBER(Regressions!S88),ROUND(Regressions!S88, 1), NA())</f>
        <v>#N/A</v>
      </c>
      <c r="R78" s="342" t="e">
        <f>IF(ISNUMBER(Regressions!T88),ROUND(Regressions!T88, 1), NA())</f>
        <v>#N/A</v>
      </c>
      <c r="S78" s="241" t="e">
        <f>IF(ISNUMBER(Regressions!U88),ROUND(Regressions!U88, 1), NA())</f>
        <v>#N/A</v>
      </c>
    </row>
    <row xmlns:x14ac="http://schemas.microsoft.com/office/spreadsheetml/2009/9/ac" r="79" x14ac:dyDescent="0.2">
      <c r="A79" s="338" t="str">
        <f>IF(ISBLANK(Regressions!A89), " ", Regressions!A89)</f>
        <v>Argentina</v>
      </c>
      <c r="B79" s="339">
        <f>IF(ISBLANK(Regressions!B89), " ", Regressions!B89)</f>
        <v>2013</v>
      </c>
      <c r="C79" s="344" t="str">
        <f>IF(ISBLANK(Regressions!C89), " ", Regressions!C89)</f>
        <v>Rural</v>
      </c>
      <c r="D79" s="340">
        <f>IF(ISBLANK(Regressions!D89), " ", Regressions!D89)</f>
        <v>920891.47491394053</v>
      </c>
      <c r="E79" s="218" t="e">
        <f>IF(ISNUMBER(Regressions!E89),ROUND(Regressions!E89, 1), NA())</f>
        <v>#N/A</v>
      </c>
      <c r="F79" s="341">
        <f>IF(ISNUMBER(Regressions!F89),ROUND(Regressions!F89, 1), NA())</f>
        <v>65.400000000000006</v>
      </c>
      <c r="G79" s="240" t="e">
        <f>IF(ISNUMBER(Regressions!G89),ROUND(Regressions!G89, 1), NA())</f>
        <v>#N/A</v>
      </c>
      <c r="H79" s="342" t="e">
        <f>IF(ISNUMBER(Regressions!H89),ROUND(Regressions!H89, 1), NA())</f>
        <v>#N/A</v>
      </c>
      <c r="I79" s="241">
        <f>IF(ISNUMBER(Regressions!I89),ROUND(Regressions!I89, 1), NA())</f>
        <v>34.6</v>
      </c>
      <c r="J79" s="343" t="e">
        <f>IF(ISNUMBER(Regressions!K89),ROUND(Regressions!K89, 1), NA())</f>
        <v>#N/A</v>
      </c>
      <c r="K79" s="341" t="e">
        <f>IF(ISNUMBER(Regressions!L89),ROUND(Regressions!L89, 1), NA())</f>
        <v>#N/A</v>
      </c>
      <c r="L79" s="242">
        <f>IF(ISNUMBER(Regressions!M89),ROUND(Regressions!M89, 1), NA())</f>
        <v>68</v>
      </c>
      <c r="M79" s="342" t="e">
        <f>IF(ISNUMBER(Regressions!N89),ROUND(Regressions!N89, 1), NA())</f>
        <v>#N/A</v>
      </c>
      <c r="N79" s="241" t="e">
        <f>IF(ISNUMBER(Regressions!O89),ROUND(Regressions!O89, 1), NA())</f>
        <v>#N/A</v>
      </c>
      <c r="O79" s="343" t="e">
        <f>IF(ISNUMBER(Regressions!Q89),ROUND(Regressions!Q89, 1), NA())</f>
        <v>#N/A</v>
      </c>
      <c r="P79" s="341" t="e">
        <f>IF(ISNUMBER(Regressions!R89),ROUND(Regressions!R89, 1), NA())</f>
        <v>#N/A</v>
      </c>
      <c r="Q79" s="219" t="e">
        <f>IF(ISNUMBER(Regressions!S89),ROUND(Regressions!S89, 1), NA())</f>
        <v>#N/A</v>
      </c>
      <c r="R79" s="342" t="e">
        <f>IF(ISNUMBER(Regressions!T89),ROUND(Regressions!T89, 1), NA())</f>
        <v>#N/A</v>
      </c>
      <c r="S79" s="241" t="e">
        <f>IF(ISNUMBER(Regressions!U89),ROUND(Regressions!U89, 1), NA())</f>
        <v>#N/A</v>
      </c>
    </row>
    <row xmlns:x14ac="http://schemas.microsoft.com/office/spreadsheetml/2009/9/ac" r="80" x14ac:dyDescent="0.2">
      <c r="A80" s="338" t="str">
        <f>IF(ISBLANK(Regressions!A90), " ", Regressions!A90)</f>
        <v>Argentina</v>
      </c>
      <c r="B80" s="339">
        <f>IF(ISBLANK(Regressions!B90), " ", Regressions!B90)</f>
        <v>2014</v>
      </c>
      <c r="C80" s="344" t="str">
        <f>IF(ISBLANK(Regressions!C90), " ", Regressions!C90)</f>
        <v>Rural</v>
      </c>
      <c r="D80" s="340">
        <f>IF(ISBLANK(Regressions!D90), " ", Regressions!D90)</f>
        <v>908350.21247039794</v>
      </c>
      <c r="E80" s="218" t="e">
        <f>IF(ISNUMBER(Regressions!E90),ROUND(Regressions!E90, 1), NA())</f>
        <v>#N/A</v>
      </c>
      <c r="F80" s="341">
        <f>IF(ISNUMBER(Regressions!F90),ROUND(Regressions!F90, 1), NA())</f>
        <v>66.3</v>
      </c>
      <c r="G80" s="240" t="e">
        <f>IF(ISNUMBER(Regressions!G90),ROUND(Regressions!G90, 1), NA())</f>
        <v>#N/A</v>
      </c>
      <c r="H80" s="342" t="e">
        <f>IF(ISNUMBER(Regressions!H90),ROUND(Regressions!H90, 1), NA())</f>
        <v>#N/A</v>
      </c>
      <c r="I80" s="241">
        <f>IF(ISNUMBER(Regressions!I90),ROUND(Regressions!I90, 1), NA())</f>
        <v>33.700000000000003</v>
      </c>
      <c r="J80" s="343" t="e">
        <f>IF(ISNUMBER(Regressions!K90),ROUND(Regressions!K90, 1), NA())</f>
        <v>#N/A</v>
      </c>
      <c r="K80" s="341" t="e">
        <f>IF(ISNUMBER(Regressions!L90),ROUND(Regressions!L90, 1), NA())</f>
        <v>#N/A</v>
      </c>
      <c r="L80" s="242">
        <f>IF(ISNUMBER(Regressions!M90),ROUND(Regressions!M90, 1), NA())</f>
        <v>68</v>
      </c>
      <c r="M80" s="342" t="e">
        <f>IF(ISNUMBER(Regressions!N90),ROUND(Regressions!N90, 1), NA())</f>
        <v>#N/A</v>
      </c>
      <c r="N80" s="241" t="e">
        <f>IF(ISNUMBER(Regressions!O90),ROUND(Regressions!O90, 1), NA())</f>
        <v>#N/A</v>
      </c>
      <c r="O80" s="343" t="e">
        <f>IF(ISNUMBER(Regressions!Q90),ROUND(Regressions!Q90, 1), NA())</f>
        <v>#N/A</v>
      </c>
      <c r="P80" s="341" t="e">
        <f>IF(ISNUMBER(Regressions!R90),ROUND(Regressions!R90, 1), NA())</f>
        <v>#N/A</v>
      </c>
      <c r="Q80" s="219" t="e">
        <f>IF(ISNUMBER(Regressions!S90),ROUND(Regressions!S90, 1), NA())</f>
        <v>#N/A</v>
      </c>
      <c r="R80" s="342" t="e">
        <f>IF(ISNUMBER(Regressions!T90),ROUND(Regressions!T90, 1), NA())</f>
        <v>#N/A</v>
      </c>
      <c r="S80" s="241" t="e">
        <f>IF(ISNUMBER(Regressions!U90),ROUND(Regressions!U90, 1), NA())</f>
        <v>#N/A</v>
      </c>
    </row>
    <row xmlns:x14ac="http://schemas.microsoft.com/office/spreadsheetml/2009/9/ac" r="81" x14ac:dyDescent="0.2">
      <c r="A81" s="338" t="str">
        <f>IF(ISBLANK(Regressions!A91), " ", Regressions!A91)</f>
        <v>Argentina</v>
      </c>
      <c r="B81" s="339">
        <f>IF(ISBLANK(Regressions!B91), " ", Regressions!B91)</f>
        <v>2015</v>
      </c>
      <c r="C81" s="344" t="str">
        <f>IF(ISBLANK(Regressions!C91), " ", Regressions!C91)</f>
        <v>Rural</v>
      </c>
      <c r="D81" s="340">
        <f>IF(ISBLANK(Regressions!D91), " ", Regressions!D91)</f>
        <v>897152.26528800966</v>
      </c>
      <c r="E81" s="218" t="e">
        <f>IF(ISNUMBER(Regressions!E91),ROUND(Regressions!E91, 1), NA())</f>
        <v>#N/A</v>
      </c>
      <c r="F81" s="341">
        <f>IF(ISNUMBER(Regressions!F91),ROUND(Regressions!F91, 1), NA())</f>
        <v>67.2</v>
      </c>
      <c r="G81" s="240" t="e">
        <f>IF(ISNUMBER(Regressions!G91),ROUND(Regressions!G91, 1), NA())</f>
        <v>#N/A</v>
      </c>
      <c r="H81" s="342" t="e">
        <f>IF(ISNUMBER(Regressions!H91),ROUND(Regressions!H91, 1), NA())</f>
        <v>#N/A</v>
      </c>
      <c r="I81" s="241">
        <f>IF(ISNUMBER(Regressions!I91),ROUND(Regressions!I91, 1), NA())</f>
        <v>32.799999999999997</v>
      </c>
      <c r="J81" s="343" t="e">
        <f>IF(ISNUMBER(Regressions!K91),ROUND(Regressions!K91, 1), NA())</f>
        <v>#N/A</v>
      </c>
      <c r="K81" s="341" t="e">
        <f>IF(ISNUMBER(Regressions!L91),ROUND(Regressions!L91, 1), NA())</f>
        <v>#N/A</v>
      </c>
      <c r="L81" s="242">
        <f>IF(ISNUMBER(Regressions!M91),ROUND(Regressions!M91, 1), NA())</f>
        <v>68</v>
      </c>
      <c r="M81" s="342" t="e">
        <f>IF(ISNUMBER(Regressions!N91),ROUND(Regressions!N91, 1), NA())</f>
        <v>#N/A</v>
      </c>
      <c r="N81" s="241" t="e">
        <f>IF(ISNUMBER(Regressions!O91),ROUND(Regressions!O91, 1), NA())</f>
        <v>#N/A</v>
      </c>
      <c r="O81" s="343" t="e">
        <f>IF(ISNUMBER(Regressions!Q91),ROUND(Regressions!Q91, 1), NA())</f>
        <v>#N/A</v>
      </c>
      <c r="P81" s="341" t="e">
        <f>IF(ISNUMBER(Regressions!R91),ROUND(Regressions!R91, 1), NA())</f>
        <v>#N/A</v>
      </c>
      <c r="Q81" s="219" t="e">
        <f>IF(ISNUMBER(Regressions!S91),ROUND(Regressions!S91, 1), NA())</f>
        <v>#N/A</v>
      </c>
      <c r="R81" s="342" t="e">
        <f>IF(ISNUMBER(Regressions!T91),ROUND(Regressions!T91, 1), NA())</f>
        <v>#N/A</v>
      </c>
      <c r="S81" s="241" t="e">
        <f>IF(ISNUMBER(Regressions!U91),ROUND(Regressions!U91, 1), NA())</f>
        <v>#N/A</v>
      </c>
    </row>
    <row xmlns:x14ac="http://schemas.microsoft.com/office/spreadsheetml/2009/9/ac" r="82" x14ac:dyDescent="0.2">
      <c r="A82" s="338" t="str">
        <f>IF(ISBLANK(Regressions!A92), " ", Regressions!A92)</f>
        <v>Argentina</v>
      </c>
      <c r="B82" s="339">
        <f>IF(ISBLANK(Regressions!B92), " ", Regressions!B92)</f>
        <v>2016</v>
      </c>
      <c r="C82" s="344" t="str">
        <f>IF(ISBLANK(Regressions!C92), " ", Regressions!C92)</f>
        <v>Rural</v>
      </c>
      <c r="D82" s="340">
        <f>IF(ISBLANK(Regressions!D92), " ", Regressions!D92)</f>
        <v>887089.15613616945</v>
      </c>
      <c r="E82" s="218" t="e">
        <f>IF(ISNUMBER(Regressions!E92),ROUND(Regressions!E92, 1), NA())</f>
        <v>#N/A</v>
      </c>
      <c r="F82" s="341">
        <f>IF(ISNUMBER(Regressions!F92),ROUND(Regressions!F92, 1), NA())</f>
        <v>68.099999999999994</v>
      </c>
      <c r="G82" s="240" t="e">
        <f>IF(ISNUMBER(Regressions!G92),ROUND(Regressions!G92, 1), NA())</f>
        <v>#N/A</v>
      </c>
      <c r="H82" s="342" t="e">
        <f>IF(ISNUMBER(Regressions!H92),ROUND(Regressions!H92, 1), NA())</f>
        <v>#N/A</v>
      </c>
      <c r="I82" s="241">
        <f>IF(ISNUMBER(Regressions!I92),ROUND(Regressions!I92, 1), NA())</f>
        <v>31.9</v>
      </c>
      <c r="J82" s="343" t="e">
        <f>IF(ISNUMBER(Regressions!K92),ROUND(Regressions!K92, 1), NA())</f>
        <v>#N/A</v>
      </c>
      <c r="K82" s="341" t="e">
        <f>IF(ISNUMBER(Regressions!L92),ROUND(Regressions!L92, 1), NA())</f>
        <v>#N/A</v>
      </c>
      <c r="L82" s="242">
        <f>IF(ISNUMBER(Regressions!M92),ROUND(Regressions!M92, 1), NA())</f>
        <v>68</v>
      </c>
      <c r="M82" s="342" t="e">
        <f>IF(ISNUMBER(Regressions!N92),ROUND(Regressions!N92, 1), NA())</f>
        <v>#N/A</v>
      </c>
      <c r="N82" s="241" t="e">
        <f>IF(ISNUMBER(Regressions!O92),ROUND(Regressions!O92, 1), NA())</f>
        <v>#N/A</v>
      </c>
      <c r="O82" s="343" t="e">
        <f>IF(ISNUMBER(Regressions!Q92),ROUND(Regressions!Q92, 1), NA())</f>
        <v>#N/A</v>
      </c>
      <c r="P82" s="341" t="e">
        <f>IF(ISNUMBER(Regressions!R92),ROUND(Regressions!R92, 1), NA())</f>
        <v>#N/A</v>
      </c>
      <c r="Q82" s="219" t="e">
        <f>IF(ISNUMBER(Regressions!S92),ROUND(Regressions!S92, 1), NA())</f>
        <v>#N/A</v>
      </c>
      <c r="R82" s="342" t="e">
        <f>IF(ISNUMBER(Regressions!T92),ROUND(Regressions!T92, 1), NA())</f>
        <v>#N/A</v>
      </c>
      <c r="S82" s="241" t="e">
        <f>IF(ISNUMBER(Regressions!U92),ROUND(Regressions!U92, 1), NA())</f>
        <v>#N/A</v>
      </c>
    </row>
    <row xmlns:x14ac="http://schemas.microsoft.com/office/spreadsheetml/2009/9/ac" r="83" x14ac:dyDescent="0.2">
      <c r="A83" s="338" t="str">
        <f>IF(ISBLANK(Regressions!A93), " ", Regressions!A93)</f>
        <v>Argentina</v>
      </c>
      <c r="B83" s="339">
        <f>IF(ISBLANK(Regressions!B93), " ", Regressions!B93)</f>
        <v>2017</v>
      </c>
      <c r="C83" s="344" t="str">
        <f>IF(ISBLANK(Regressions!C93), " ", Regressions!C93)</f>
        <v>Rural</v>
      </c>
      <c r="D83" s="340">
        <f>IF(ISBLANK(Regressions!D93), " ", Regressions!D93)</f>
        <v>877462.19025230408</v>
      </c>
      <c r="E83" s="218" t="e">
        <f>IF(ISNUMBER(Regressions!E93),ROUND(Regressions!E93, 1), NA())</f>
        <v>#N/A</v>
      </c>
      <c r="F83" s="341">
        <f>IF(ISNUMBER(Regressions!F93),ROUND(Regressions!F93, 1), NA())</f>
        <v>69.099999999999994</v>
      </c>
      <c r="G83" s="240" t="e">
        <f>IF(ISNUMBER(Regressions!G93),ROUND(Regressions!G93, 1), NA())</f>
        <v>#N/A</v>
      </c>
      <c r="H83" s="342" t="e">
        <f>IF(ISNUMBER(Regressions!H93),ROUND(Regressions!H93, 1), NA())</f>
        <v>#N/A</v>
      </c>
      <c r="I83" s="241">
        <f>IF(ISNUMBER(Regressions!I93),ROUND(Regressions!I93, 1), NA())</f>
        <v>30.9</v>
      </c>
      <c r="J83" s="343" t="e">
        <f>IF(ISNUMBER(Regressions!K93),ROUND(Regressions!K93, 1), NA())</f>
        <v>#N/A</v>
      </c>
      <c r="K83" s="341" t="e">
        <f>IF(ISNUMBER(Regressions!L93),ROUND(Regressions!L93, 1), NA())</f>
        <v>#N/A</v>
      </c>
      <c r="L83" s="242">
        <f>IF(ISNUMBER(Regressions!M93),ROUND(Regressions!M93, 1), NA())</f>
        <v>68</v>
      </c>
      <c r="M83" s="342" t="e">
        <f>IF(ISNUMBER(Regressions!N93),ROUND(Regressions!N93, 1), NA())</f>
        <v>#N/A</v>
      </c>
      <c r="N83" s="241" t="e">
        <f>IF(ISNUMBER(Regressions!O93),ROUND(Regressions!O93, 1), NA())</f>
        <v>#N/A</v>
      </c>
      <c r="O83" s="343" t="e">
        <f>IF(ISNUMBER(Regressions!Q93),ROUND(Regressions!Q93, 1), NA())</f>
        <v>#N/A</v>
      </c>
      <c r="P83" s="341" t="e">
        <f>IF(ISNUMBER(Regressions!R93),ROUND(Regressions!R93, 1), NA())</f>
        <v>#N/A</v>
      </c>
      <c r="Q83" s="219" t="e">
        <f>IF(ISNUMBER(Regressions!S93),ROUND(Regressions!S93, 1), NA())</f>
        <v>#N/A</v>
      </c>
      <c r="R83" s="342" t="e">
        <f>IF(ISNUMBER(Regressions!T93),ROUND(Regressions!T93, 1), NA())</f>
        <v>#N/A</v>
      </c>
      <c r="S83" s="241" t="e">
        <f>IF(ISNUMBER(Regressions!U93),ROUND(Regressions!U93, 1), NA())</f>
        <v>#N/A</v>
      </c>
    </row>
    <row xmlns:x14ac="http://schemas.microsoft.com/office/spreadsheetml/2009/9/ac" r="84" x14ac:dyDescent="0.2">
      <c r="A84" s="338" t="str">
        <f>IF(ISBLANK(Regressions!A94), " ", Regressions!A94)</f>
        <v>Argentina</v>
      </c>
      <c r="B84" s="339">
        <f>IF(ISBLANK(Regressions!B94), " ", Regressions!B94)</f>
        <v>2018</v>
      </c>
      <c r="C84" s="344" t="str">
        <f>IF(ISBLANK(Regressions!C94), " ", Regressions!C94)</f>
        <v>Rural</v>
      </c>
      <c r="D84" s="340">
        <f>IF(ISBLANK(Regressions!D94), " ", Regressions!D94)</f>
        <v>867529.89331970213</v>
      </c>
      <c r="E84" s="218" t="e">
        <f>IF(ISNUMBER(Regressions!E94),ROUND(Regressions!E94, 1), NA())</f>
        <v>#N/A</v>
      </c>
      <c r="F84" s="341">
        <f>IF(ISNUMBER(Regressions!F94),ROUND(Regressions!F94, 1), NA())</f>
        <v>70</v>
      </c>
      <c r="G84" s="240" t="e">
        <f>IF(ISNUMBER(Regressions!G94),ROUND(Regressions!G94, 1), NA())</f>
        <v>#N/A</v>
      </c>
      <c r="H84" s="342" t="e">
        <f>IF(ISNUMBER(Regressions!H94),ROUND(Regressions!H94, 1), NA())</f>
        <v>#N/A</v>
      </c>
      <c r="I84" s="241">
        <f>IF(ISNUMBER(Regressions!I94),ROUND(Regressions!I94, 1), NA())</f>
        <v>30</v>
      </c>
      <c r="J84" s="343" t="e">
        <f>IF(ISNUMBER(Regressions!K94),ROUND(Regressions!K94, 1), NA())</f>
        <v>#N/A</v>
      </c>
      <c r="K84" s="341" t="e">
        <f>IF(ISNUMBER(Regressions!L94),ROUND(Regressions!L94, 1), NA())</f>
        <v>#N/A</v>
      </c>
      <c r="L84" s="242" t="e">
        <f>IF(ISNUMBER(Regressions!M94),ROUND(Regressions!M94, 1), NA())</f>
        <v>#N/A</v>
      </c>
      <c r="M84" s="342" t="e">
        <f>IF(ISNUMBER(Regressions!N94),ROUND(Regressions!N94, 1), NA())</f>
        <v>#N/A</v>
      </c>
      <c r="N84" s="241" t="e">
        <f>IF(ISNUMBER(Regressions!O94),ROUND(Regressions!O94, 1), NA())</f>
        <v>#N/A</v>
      </c>
      <c r="O84" s="343" t="e">
        <f>IF(ISNUMBER(Regressions!Q94),ROUND(Regressions!Q94, 1), NA())</f>
        <v>#N/A</v>
      </c>
      <c r="P84" s="341" t="e">
        <f>IF(ISNUMBER(Regressions!R94),ROUND(Regressions!R94, 1), NA())</f>
        <v>#N/A</v>
      </c>
      <c r="Q84" s="219" t="e">
        <f>IF(ISNUMBER(Regressions!S94),ROUND(Regressions!S94, 1), NA())</f>
        <v>#N/A</v>
      </c>
      <c r="R84" s="342" t="e">
        <f>IF(ISNUMBER(Regressions!T94),ROUND(Regressions!T94, 1), NA())</f>
        <v>#N/A</v>
      </c>
      <c r="S84" s="241" t="e">
        <f>IF(ISNUMBER(Regressions!U94),ROUND(Regressions!U94, 1), NA())</f>
        <v>#N/A</v>
      </c>
    </row>
    <row xmlns:x14ac="http://schemas.microsoft.com/office/spreadsheetml/2009/9/ac" r="85" x14ac:dyDescent="0.2">
      <c r="A85" s="338" t="str">
        <f>IF(ISBLANK(Regressions!A95), " ", Regressions!A95)</f>
        <v>Argentina</v>
      </c>
      <c r="B85" s="339">
        <f>IF(ISBLANK(Regressions!B95), " ", Regressions!B95)</f>
        <v>2019</v>
      </c>
      <c r="C85" s="344" t="str">
        <f>IF(ISBLANK(Regressions!C95), " ", Regressions!C95)</f>
        <v>Rural</v>
      </c>
      <c r="D85" s="340">
        <f>IF(ISBLANK(Regressions!D95), " ", Regressions!D95)</f>
        <v>857807.59641662589</v>
      </c>
      <c r="E85" s="218" t="e">
        <f>IF(ISNUMBER(Regressions!E95),ROUND(Regressions!E95, 1), NA())</f>
        <v>#N/A</v>
      </c>
      <c r="F85" s="341">
        <f>IF(ISNUMBER(Regressions!F95),ROUND(Regressions!F95, 1), NA())</f>
        <v>70.900000000000006</v>
      </c>
      <c r="G85" s="240" t="e">
        <f>IF(ISNUMBER(Regressions!G95),ROUND(Regressions!G95, 1), NA())</f>
        <v>#N/A</v>
      </c>
      <c r="H85" s="342" t="e">
        <f>IF(ISNUMBER(Regressions!H95),ROUND(Regressions!H95, 1), NA())</f>
        <v>#N/A</v>
      </c>
      <c r="I85" s="241">
        <f>IF(ISNUMBER(Regressions!I95),ROUND(Regressions!I95, 1), NA())</f>
        <v>29.1</v>
      </c>
      <c r="J85" s="343" t="e">
        <f>IF(ISNUMBER(Regressions!K95),ROUND(Regressions!K95, 1), NA())</f>
        <v>#N/A</v>
      </c>
      <c r="K85" s="341" t="e">
        <f>IF(ISNUMBER(Regressions!L95),ROUND(Regressions!L95, 1), NA())</f>
        <v>#N/A</v>
      </c>
      <c r="L85" s="242" t="e">
        <f>IF(ISNUMBER(Regressions!M95),ROUND(Regressions!M95, 1), NA())</f>
        <v>#N/A</v>
      </c>
      <c r="M85" s="342" t="e">
        <f>IF(ISNUMBER(Regressions!N95),ROUND(Regressions!N95, 1), NA())</f>
        <v>#N/A</v>
      </c>
      <c r="N85" s="241" t="e">
        <f>IF(ISNUMBER(Regressions!O95),ROUND(Regressions!O95, 1), NA())</f>
        <v>#N/A</v>
      </c>
      <c r="O85" s="343" t="e">
        <f>IF(ISNUMBER(Regressions!Q95),ROUND(Regressions!Q95, 1), NA())</f>
        <v>#N/A</v>
      </c>
      <c r="P85" s="341" t="e">
        <f>IF(ISNUMBER(Regressions!R95),ROUND(Regressions!R95, 1), NA())</f>
        <v>#N/A</v>
      </c>
      <c r="Q85" s="219" t="e">
        <f>IF(ISNUMBER(Regressions!S95),ROUND(Regressions!S95, 1), NA())</f>
        <v>#N/A</v>
      </c>
      <c r="R85" s="342" t="e">
        <f>IF(ISNUMBER(Regressions!T95),ROUND(Regressions!T95, 1), NA())</f>
        <v>#N/A</v>
      </c>
      <c r="S85" s="241" t="e">
        <f>IF(ISNUMBER(Regressions!U95),ROUND(Regressions!U95, 1), NA())</f>
        <v>#N/A</v>
      </c>
    </row>
    <row xmlns:x14ac="http://schemas.microsoft.com/office/spreadsheetml/2009/9/ac" r="86" x14ac:dyDescent="0.2">
      <c r="A86" s="338" t="str">
        <f>IF(ISBLANK(Regressions!A96), " ", Regressions!A96)</f>
        <v>Argentina</v>
      </c>
      <c r="B86" s="339">
        <f>IF(ISBLANK(Regressions!B96), " ", Regressions!B96)</f>
        <v>2020</v>
      </c>
      <c r="C86" s="344" t="str">
        <f>IF(ISBLANK(Regressions!C96), " ", Regressions!C96)</f>
        <v>Rural</v>
      </c>
      <c r="D86" s="340">
        <f>IF(ISBLANK(Regressions!D96), " ", Regressions!D96)</f>
        <v>847354.8800742341</v>
      </c>
      <c r="E86" s="218" t="e">
        <f>IF(ISNUMBER(Regressions!E96),ROUND(Regressions!E96, 1), NA())</f>
        <v>#N/A</v>
      </c>
      <c r="F86" s="341">
        <f>IF(ISNUMBER(Regressions!F96),ROUND(Regressions!F96, 1), NA())</f>
        <v>71.8</v>
      </c>
      <c r="G86" s="240" t="e">
        <f>IF(ISNUMBER(Regressions!G96),ROUND(Regressions!G96, 1), NA())</f>
        <v>#N/A</v>
      </c>
      <c r="H86" s="342" t="e">
        <f>IF(ISNUMBER(Regressions!H96),ROUND(Regressions!H96, 1), NA())</f>
        <v>#N/A</v>
      </c>
      <c r="I86" s="241">
        <f>IF(ISNUMBER(Regressions!I96),ROUND(Regressions!I96, 1), NA())</f>
        <v>28.2</v>
      </c>
      <c r="J86" s="343" t="e">
        <f>IF(ISNUMBER(Regressions!K96),ROUND(Regressions!K96, 1), NA())</f>
        <v>#N/A</v>
      </c>
      <c r="K86" s="341" t="e">
        <f>IF(ISNUMBER(Regressions!L96),ROUND(Regressions!L96, 1), NA())</f>
        <v>#N/A</v>
      </c>
      <c r="L86" s="242" t="e">
        <f>IF(ISNUMBER(Regressions!M96),ROUND(Regressions!M96, 1), NA())</f>
        <v>#N/A</v>
      </c>
      <c r="M86" s="342" t="e">
        <f>IF(ISNUMBER(Regressions!N96),ROUND(Regressions!N96, 1), NA())</f>
        <v>#N/A</v>
      </c>
      <c r="N86" s="241" t="e">
        <f>IF(ISNUMBER(Regressions!O96),ROUND(Regressions!O96, 1), NA())</f>
        <v>#N/A</v>
      </c>
      <c r="O86" s="343" t="e">
        <f>IF(ISNUMBER(Regressions!Q96),ROUND(Regressions!Q96, 1), NA())</f>
        <v>#N/A</v>
      </c>
      <c r="P86" s="341" t="e">
        <f>IF(ISNUMBER(Regressions!R96),ROUND(Regressions!R96, 1), NA())</f>
        <v>#N/A</v>
      </c>
      <c r="Q86" s="219" t="e">
        <f>IF(ISNUMBER(Regressions!S96),ROUND(Regressions!S96, 1), NA())</f>
        <v>#N/A</v>
      </c>
      <c r="R86" s="342" t="e">
        <f>IF(ISNUMBER(Regressions!T96),ROUND(Regressions!T96, 1), NA())</f>
        <v>#N/A</v>
      </c>
      <c r="S86" s="241" t="e">
        <f>IF(ISNUMBER(Regressions!U96),ROUND(Regressions!U96, 1), NA())</f>
        <v>#N/A</v>
      </c>
    </row>
    <row xmlns:x14ac="http://schemas.microsoft.com/office/spreadsheetml/2009/9/ac" r="87" x14ac:dyDescent="0.2">
      <c r="A87" s="391" t="str">
        <f>IF(ISBLANK(Regressions!A97), " ", Regressions!A97)</f>
        <v>Argentina</v>
      </c>
      <c r="B87" s="392">
        <f>IF(ISBLANK(Regressions!B97), " ", Regressions!B97)</f>
        <v>2021</v>
      </c>
      <c r="C87" s="393" t="str">
        <f>IF(ISBLANK(Regressions!C97), " ", Regressions!C97)</f>
        <v>Rural</v>
      </c>
      <c r="D87" s="394">
        <f>IF(ISBLANK(Regressions!D97), " ", Regressions!D97)</f>
        <v>835455.8699629975</v>
      </c>
      <c r="E87" s="397" t="e">
        <f>IF(ISNUMBER(Regressions!E97),ROUND(Regressions!E97, 1), NA())</f>
        <v>#N/A</v>
      </c>
      <c r="F87" s="395">
        <f>IF(ISNUMBER(Regressions!F97),ROUND(Regressions!F97, 1), NA())</f>
        <v>72.7</v>
      </c>
      <c r="G87" s="398" t="e">
        <f>IF(ISNUMBER(Regressions!G97),ROUND(Regressions!G97, 1), NA())</f>
        <v>#N/A</v>
      </c>
      <c r="H87" s="396" t="e">
        <f>IF(ISNUMBER(Regressions!H97),ROUND(Regressions!H97, 1), NA())</f>
        <v>#N/A</v>
      </c>
      <c r="I87" s="399">
        <f>IF(ISNUMBER(Regressions!I97),ROUND(Regressions!I97, 1), NA())</f>
        <v>27.3</v>
      </c>
      <c r="J87" s="397" t="e">
        <f>IF(ISNUMBER(Regressions!K97),ROUND(Regressions!K97, 1), NA())</f>
        <v>#N/A</v>
      </c>
      <c r="K87" s="395" t="e">
        <f>IF(ISNUMBER(Regressions!L97),ROUND(Regressions!L97, 1), NA())</f>
        <v>#N/A</v>
      </c>
      <c r="L87" s="400" t="e">
        <f>IF(ISNUMBER(Regressions!M97),ROUND(Regressions!M97, 1), NA())</f>
        <v>#N/A</v>
      </c>
      <c r="M87" s="396" t="e">
        <f>IF(ISNUMBER(Regressions!N97),ROUND(Regressions!N97, 1), NA())</f>
        <v>#N/A</v>
      </c>
      <c r="N87" s="399" t="e">
        <f>IF(ISNUMBER(Regressions!O97),ROUND(Regressions!O97, 1), NA())</f>
        <v>#N/A</v>
      </c>
      <c r="O87" s="397" t="e">
        <f>IF(ISNUMBER(Regressions!Q97),ROUND(Regressions!Q97, 1), NA())</f>
        <v>#N/A</v>
      </c>
      <c r="P87" s="395" t="e">
        <f>IF(ISNUMBER(Regressions!R97),ROUND(Regressions!R97, 1), NA())</f>
        <v>#N/A</v>
      </c>
      <c r="Q87" s="401" t="e">
        <f>IF(ISNUMBER(Regressions!S97),ROUND(Regressions!S97, 1), NA())</f>
        <v>#N/A</v>
      </c>
      <c r="R87" s="396" t="e">
        <f>IF(ISNUMBER(Regressions!T97),ROUND(Regressions!T97, 1), NA())</f>
        <v>#N/A</v>
      </c>
      <c r="S87" s="399" t="e">
        <f>IF(ISNUMBER(Regressions!U97),ROUND(Regressions!U97, 1), NA())</f>
        <v>#N/A</v>
      </c>
      <c r="T87" s="390"/>
      <c r="U87" s="390"/>
      <c r="V87" s="390"/>
      <c r="W87" s="390"/>
      <c r="X87" s="390"/>
      <c r="Y87" s="390"/>
      <c r="Z87" s="390"/>
      <c r="AA87" s="390"/>
      <c r="AB87" s="390"/>
      <c r="AC87" s="390"/>
    </row>
    <row xmlns:x14ac="http://schemas.microsoft.com/office/spreadsheetml/2009/9/ac" r="88" x14ac:dyDescent="0.2">
      <c r="A88" s="338" t="str">
        <f>IF(ISBLANK(Regressions!A98), " ", Regressions!A98)</f>
        <v>Argentina</v>
      </c>
      <c r="B88" s="339">
        <f>IF(ISBLANK(Regressions!B98), " ", Regressions!B98)</f>
        <v>2022</v>
      </c>
      <c r="C88" s="344" t="str">
        <f>IF(ISBLANK(Regressions!C98), " ", Regressions!C98)</f>
        <v>Rural</v>
      </c>
      <c r="D88" s="340">
        <f>IF(ISBLANK(Regressions!D98), " ", Regressions!D98)</f>
        <v>820810.48669754027</v>
      </c>
      <c r="E88" s="218" t="e">
        <f>IF(ISNUMBER(Regressions!E98),ROUND(Regressions!E98, 1), NA())</f>
        <v>#N/A</v>
      </c>
      <c r="F88" s="341">
        <f>IF(ISNUMBER(Regressions!F98),ROUND(Regressions!F98, 1), NA())</f>
        <v>72.7</v>
      </c>
      <c r="G88" s="240" t="e">
        <f>IF(ISNUMBER(Regressions!G98),ROUND(Regressions!G98, 1), NA())</f>
        <v>#N/A</v>
      </c>
      <c r="H88" s="342" t="e">
        <f>IF(ISNUMBER(Regressions!H98),ROUND(Regressions!H98, 1), NA())</f>
        <v>#N/A</v>
      </c>
      <c r="I88" s="241">
        <f>IF(ISNUMBER(Regressions!I98),ROUND(Regressions!I98, 1), NA())</f>
        <v>27.3</v>
      </c>
      <c r="J88" s="343" t="e">
        <f>IF(ISNUMBER(Regressions!K98),ROUND(Regressions!K98, 1), NA())</f>
        <v>#N/A</v>
      </c>
      <c r="K88" s="341" t="e">
        <f>IF(ISNUMBER(Regressions!L98),ROUND(Regressions!L98, 1), NA())</f>
        <v>#N/A</v>
      </c>
      <c r="L88" s="242" t="e">
        <f>IF(ISNUMBER(Regressions!M98),ROUND(Regressions!M98, 1), NA())</f>
        <v>#N/A</v>
      </c>
      <c r="M88" s="342" t="e">
        <f>IF(ISNUMBER(Regressions!N98),ROUND(Regressions!N98, 1), NA())</f>
        <v>#N/A</v>
      </c>
      <c r="N88" s="241" t="e">
        <f>IF(ISNUMBER(Regressions!O98),ROUND(Regressions!O98, 1), NA())</f>
        <v>#N/A</v>
      </c>
      <c r="O88" s="343" t="e">
        <f>IF(ISNUMBER(Regressions!Q98),ROUND(Regressions!Q98, 1), NA())</f>
        <v>#N/A</v>
      </c>
      <c r="P88" s="341" t="e">
        <f>IF(ISNUMBER(Regressions!R98),ROUND(Regressions!R98, 1), NA())</f>
        <v>#N/A</v>
      </c>
      <c r="Q88" s="219" t="e">
        <f>IF(ISNUMBER(Regressions!S98),ROUND(Regressions!S98, 1), NA())</f>
        <v>#N/A</v>
      </c>
      <c r="R88" s="342" t="e">
        <f>IF(ISNUMBER(Regressions!T98),ROUND(Regressions!T98, 1), NA())</f>
        <v>#N/A</v>
      </c>
      <c r="S88" s="241" t="e">
        <f>IF(ISNUMBER(Regressions!U98),ROUND(Regressions!U98, 1), NA())</f>
        <v>#N/A</v>
      </c>
    </row>
    <row xmlns:x14ac="http://schemas.microsoft.com/office/spreadsheetml/2009/9/ac" r="89" x14ac:dyDescent="0.2">
      <c r="A89" s="345" t="str">
        <f>IF(ISBLANK(Regressions!A99), " ", Regressions!A99)</f>
        <v>Argentina</v>
      </c>
      <c r="B89" s="346">
        <f>IF(ISBLANK(Regressions!B99), " ", Regressions!B99)</f>
        <v>2023</v>
      </c>
      <c r="C89" s="347" t="str">
        <f>IF(ISBLANK(Regressions!C99), " ", Regressions!C99)</f>
        <v>Rural</v>
      </c>
      <c r="D89" s="348">
        <f>IF(ISBLANK(Regressions!D99), " ", Regressions!D99)</f>
        <v>805247.32427978516</v>
      </c>
      <c r="E89" s="349" t="e">
        <f>IF(ISNUMBER(Regressions!E99),ROUND(Regressions!E99, 1), NA())</f>
        <v>#N/A</v>
      </c>
      <c r="F89" s="350">
        <f>IF(ISNUMBER(Regressions!F99),ROUND(Regressions!F99, 1), NA())</f>
        <v>72.7</v>
      </c>
      <c r="G89" s="351" t="e">
        <f>IF(ISNUMBER(Regressions!G99),ROUND(Regressions!G99, 1), NA())</f>
        <v>#N/A</v>
      </c>
      <c r="H89" s="352" t="e">
        <f>IF(ISNUMBER(Regressions!H99),ROUND(Regressions!H99, 1), NA())</f>
        <v>#N/A</v>
      </c>
      <c r="I89" s="353">
        <f>IF(ISNUMBER(Regressions!I99),ROUND(Regressions!I99, 1), NA())</f>
        <v>27.3</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Argentina</v>
      </c>
      <c r="B90" s="339">
        <f>IF(ISBLANK(Regressions!B100), " ", Regressions!B100)</f>
        <v>2024</v>
      </c>
      <c r="C90" s="344" t="str">
        <f>IF(ISBLANK(Regressions!C100), " ", Regressions!C100)</f>
        <v>Rural</v>
      </c>
      <c r="D90" s="340" t="str">
        <f>IF(ISBLANK(Regressions!D100), " ", Regressions!D100)</f>
        <v> </v>
      </c>
      <c r="E90" s="218" t="e">
        <f>IF(ISNUMBER(Regressions!E100),ROUND(Regressions!E100, 1), NA())</f>
        <v>#N/A</v>
      </c>
      <c r="F90" s="341" t="e">
        <f>IF(ISNUMBER(Regressions!F100),ROUND(Regressions!F100, 1), NA())</f>
        <v>#N/A</v>
      </c>
      <c r="G90" s="240" t="e">
        <f>IF(ISNUMBER(Regressions!G100),ROUND(Regressions!G100, 1), NA())</f>
        <v>#N/A</v>
      </c>
      <c r="H90" s="342" t="e">
        <f>IF(ISNUMBER(Regressions!H100),ROUND(Regressions!H100, 1), NA())</f>
        <v>#N/A</v>
      </c>
      <c r="I90" s="241" t="e">
        <f>IF(ISNUMBER(Regressions!I100),ROUND(Regressions!I100, 1), NA())</f>
        <v>#N/A</v>
      </c>
      <c r="J90" s="343" t="e">
        <f>IF(ISNUMBER(Regressions!K100),ROUND(Regressions!K100, 1), NA())</f>
        <v>#N/A</v>
      </c>
      <c r="K90" s="341" t="e">
        <f>IF(ISNUMBER(Regressions!L100),ROUND(Regressions!L100, 1), NA())</f>
        <v>#N/A</v>
      </c>
      <c r="L90" s="242" t="e">
        <f>IF(ISNUMBER(Regressions!M100),ROUND(Regressions!M100, 1), NA())</f>
        <v>#N/A</v>
      </c>
      <c r="M90" s="342" t="e">
        <f>IF(ISNUMBER(Regressions!N100),ROUND(Regressions!N100, 1), NA())</f>
        <v>#N/A</v>
      </c>
      <c r="N90" s="241" t="e">
        <f>IF(ISNUMBER(Regressions!O100),ROUND(Regressions!O100, 1), NA())</f>
        <v>#N/A</v>
      </c>
      <c r="O90" s="343" t="e">
        <f>IF(ISNUMBER(Regressions!Q100),ROUND(Regressions!Q100, 1), NA())</f>
        <v>#N/A</v>
      </c>
      <c r="P90" s="341" t="e">
        <f>IF(ISNUMBER(Regressions!R100),ROUND(Regressions!R100, 1), NA())</f>
        <v>#N/A</v>
      </c>
      <c r="Q90" s="219" t="e">
        <f>IF(ISNUMBER(Regressions!S100),ROUND(Regressions!S100, 1), NA())</f>
        <v>#N/A</v>
      </c>
      <c r="R90" s="342" t="e">
        <f>IF(ISNUMBER(Regressions!T100),ROUND(Regressions!T100, 1), NA())</f>
        <v>#N/A</v>
      </c>
      <c r="S90" s="241" t="e">
        <f>IF(ISNUMBER(Regressions!U100),ROUND(Regressions!U100, 1), NA())</f>
        <v>#N/A</v>
      </c>
    </row>
    <row xmlns:x14ac="http://schemas.microsoft.com/office/spreadsheetml/2009/9/ac" r="91" hidden="true" x14ac:dyDescent="0.2">
      <c r="A91" s="338" t="str">
        <f>IF(ISBLANK(Regressions!A101), " ", Regressions!A101)</f>
        <v>Argentina</v>
      </c>
      <c r="B91" s="339">
        <f>IF(ISBLANK(Regressions!B101), " ", Regressions!B101)</f>
        <v>2025</v>
      </c>
      <c r="C91" s="344" t="str">
        <f>IF(ISBLANK(Regressions!C101), " ", Regressions!C101)</f>
        <v>Rural</v>
      </c>
      <c r="D91" s="340" t="str">
        <f>IF(ISBLANK(Regressions!D101), " ", Regressions!D101)</f>
        <v> </v>
      </c>
      <c r="E91" s="218" t="e">
        <f>IF(ISNUMBER(Regressions!E101),ROUND(Regressions!E101, 1), NA())</f>
        <v>#N/A</v>
      </c>
      <c r="F91" s="341" t="e">
        <f>IF(ISNUMBER(Regressions!F101),ROUND(Regressions!F101, 1), NA())</f>
        <v>#N/A</v>
      </c>
      <c r="G91" s="240" t="e">
        <f>IF(ISNUMBER(Regressions!G101),ROUND(Regressions!G101, 1), NA())</f>
        <v>#N/A</v>
      </c>
      <c r="H91" s="342" t="e">
        <f>IF(ISNUMBER(Regressions!H101),ROUND(Regressions!H101, 1), NA())</f>
        <v>#N/A</v>
      </c>
      <c r="I91" s="241" t="e">
        <f>IF(ISNUMBER(Regressions!I101),ROUND(Regressions!I101, 1), NA())</f>
        <v>#N/A</v>
      </c>
      <c r="J91" s="343" t="e">
        <f>IF(ISNUMBER(Regressions!K101),ROUND(Regressions!K101, 1), NA())</f>
        <v>#N/A</v>
      </c>
      <c r="K91" s="341" t="e">
        <f>IF(ISNUMBER(Regressions!L101),ROUND(Regressions!L101, 1), NA())</f>
        <v>#N/A</v>
      </c>
      <c r="L91" s="242" t="e">
        <f>IF(ISNUMBER(Regressions!M101),ROUND(Regressions!M101, 1), NA())</f>
        <v>#N/A</v>
      </c>
      <c r="M91" s="342" t="e">
        <f>IF(ISNUMBER(Regressions!N101),ROUND(Regressions!N101, 1), NA())</f>
        <v>#N/A</v>
      </c>
      <c r="N91" s="241" t="e">
        <f>IF(ISNUMBER(Regressions!O101),ROUND(Regressions!O101, 1), NA())</f>
        <v>#N/A</v>
      </c>
      <c r="O91" s="343" t="e">
        <f>IF(ISNUMBER(Regressions!Q101),ROUND(Regressions!Q101, 1), NA())</f>
        <v>#N/A</v>
      </c>
      <c r="P91" s="341" t="e">
        <f>IF(ISNUMBER(Regressions!R101),ROUND(Regressions!R101, 1), NA())</f>
        <v>#N/A</v>
      </c>
      <c r="Q91" s="219" t="e">
        <f>IF(ISNUMBER(Regressions!S101),ROUND(Regressions!S101, 1), NA())</f>
        <v>#N/A</v>
      </c>
      <c r="R91" s="342" t="e">
        <f>IF(ISNUMBER(Regressions!T101),ROUND(Regressions!T101, 1), NA())</f>
        <v>#N/A</v>
      </c>
      <c r="S91" s="241" t="e">
        <f>IF(ISNUMBER(Regressions!U101),ROUND(Regressions!U101, 1), NA())</f>
        <v>#N/A</v>
      </c>
    </row>
    <row xmlns:x14ac="http://schemas.microsoft.com/office/spreadsheetml/2009/9/ac" r="92" hidden="true" x14ac:dyDescent="0.2">
      <c r="A92" s="338" t="str">
        <f>IF(ISBLANK(Regressions!A102), " ", Regressions!A102)</f>
        <v>Argentina</v>
      </c>
      <c r="B92" s="339">
        <f>IF(ISBLANK(Regressions!B102), " ", Regressions!B102)</f>
        <v>2026</v>
      </c>
      <c r="C92" s="344" t="str">
        <f>IF(ISBLANK(Regressions!C102), " ", Regressions!C102)</f>
        <v>Rural</v>
      </c>
      <c r="D92" s="340" t="str">
        <f>IF(ISBLANK(Regressions!D102), " ", Regressions!D102)</f>
        <v> </v>
      </c>
      <c r="E92" s="218" t="e">
        <f>IF(ISNUMBER(Regressions!E102),ROUND(Regressions!E102, 1), NA())</f>
        <v>#N/A</v>
      </c>
      <c r="F92" s="341" t="e">
        <f>IF(ISNUMBER(Regressions!F102),ROUND(Regressions!F102, 1), NA())</f>
        <v>#N/A</v>
      </c>
      <c r="G92" s="240" t="e">
        <f>IF(ISNUMBER(Regressions!G102),ROUND(Regressions!G102, 1), NA())</f>
        <v>#N/A</v>
      </c>
      <c r="H92" s="342" t="e">
        <f>IF(ISNUMBER(Regressions!H102),ROUND(Regressions!H102, 1), NA())</f>
        <v>#N/A</v>
      </c>
      <c r="I92" s="241" t="e">
        <f>IF(ISNUMBER(Regressions!I102),ROUND(Regressions!I102, 1), NA())</f>
        <v>#N/A</v>
      </c>
      <c r="J92" s="343" t="e">
        <f>IF(ISNUMBER(Regressions!K102),ROUND(Regressions!K102, 1), NA())</f>
        <v>#N/A</v>
      </c>
      <c r="K92" s="341" t="e">
        <f>IF(ISNUMBER(Regressions!L102),ROUND(Regressions!L102, 1), NA())</f>
        <v>#N/A</v>
      </c>
      <c r="L92" s="242" t="e">
        <f>IF(ISNUMBER(Regressions!M102),ROUND(Regressions!M102, 1), NA())</f>
        <v>#N/A</v>
      </c>
      <c r="M92" s="342" t="e">
        <f>IF(ISNUMBER(Regressions!N102),ROUND(Regressions!N102, 1), NA())</f>
        <v>#N/A</v>
      </c>
      <c r="N92" s="241" t="e">
        <f>IF(ISNUMBER(Regressions!O102),ROUND(Regressions!O102, 1), NA())</f>
        <v>#N/A</v>
      </c>
      <c r="O92" s="343" t="e">
        <f>IF(ISNUMBER(Regressions!Q102),ROUND(Regressions!Q102, 1), NA())</f>
        <v>#N/A</v>
      </c>
      <c r="P92" s="341" t="e">
        <f>IF(ISNUMBER(Regressions!R102),ROUND(Regressions!R102, 1), NA())</f>
        <v>#N/A</v>
      </c>
      <c r="Q92" s="219" t="e">
        <f>IF(ISNUMBER(Regressions!S102),ROUND(Regressions!S102, 1), NA())</f>
        <v>#N/A</v>
      </c>
      <c r="R92" s="342" t="e">
        <f>IF(ISNUMBER(Regressions!T102),ROUND(Regressions!T102, 1), NA())</f>
        <v>#N/A</v>
      </c>
      <c r="S92" s="241" t="e">
        <f>IF(ISNUMBER(Regressions!U102),ROUND(Regressions!U102, 1), NA())</f>
        <v>#N/A</v>
      </c>
    </row>
    <row xmlns:x14ac="http://schemas.microsoft.com/office/spreadsheetml/2009/9/ac" r="93" hidden="true" x14ac:dyDescent="0.2">
      <c r="A93" s="338" t="str">
        <f>IF(ISBLANK(Regressions!A103), " ", Regressions!A103)</f>
        <v>Argentina</v>
      </c>
      <c r="B93" s="339">
        <f>IF(ISBLANK(Regressions!B103), " ", Regressions!B103)</f>
        <v>2027</v>
      </c>
      <c r="C93" s="344" t="str">
        <f>IF(ISBLANK(Regressions!C103), " ", Regressions!C103)</f>
        <v>Rural</v>
      </c>
      <c r="D93" s="340" t="str">
        <f>IF(ISBLANK(Regressions!D103), " ", Regressions!D103)</f>
        <v> </v>
      </c>
      <c r="E93" s="218" t="e">
        <f>IF(ISNUMBER(Regressions!E103),ROUND(Regressions!E103, 1), NA())</f>
        <v>#N/A</v>
      </c>
      <c r="F93" s="341" t="e">
        <f>IF(ISNUMBER(Regressions!F103),ROUND(Regressions!F103, 1), NA())</f>
        <v>#N/A</v>
      </c>
      <c r="G93" s="240" t="e">
        <f>IF(ISNUMBER(Regressions!G103),ROUND(Regressions!G103, 1), NA())</f>
        <v>#N/A</v>
      </c>
      <c r="H93" s="342" t="e">
        <f>IF(ISNUMBER(Regressions!H103),ROUND(Regressions!H103, 1), NA())</f>
        <v>#N/A</v>
      </c>
      <c r="I93" s="241" t="e">
        <f>IF(ISNUMBER(Regressions!I103),ROUND(Regressions!I103, 1), NA())</f>
        <v>#N/A</v>
      </c>
      <c r="J93" s="343" t="e">
        <f>IF(ISNUMBER(Regressions!K103),ROUND(Regressions!K103, 1), NA())</f>
        <v>#N/A</v>
      </c>
      <c r="K93" s="341" t="e">
        <f>IF(ISNUMBER(Regressions!L103),ROUND(Regressions!L103, 1), NA())</f>
        <v>#N/A</v>
      </c>
      <c r="L93" s="242" t="e">
        <f>IF(ISNUMBER(Regressions!M103),ROUND(Regressions!M103, 1), NA())</f>
        <v>#N/A</v>
      </c>
      <c r="M93" s="342" t="e">
        <f>IF(ISNUMBER(Regressions!N103),ROUND(Regressions!N103, 1), NA())</f>
        <v>#N/A</v>
      </c>
      <c r="N93" s="241" t="e">
        <f>IF(ISNUMBER(Regressions!O103),ROUND(Regressions!O103, 1), NA())</f>
        <v>#N/A</v>
      </c>
      <c r="O93" s="343" t="e">
        <f>IF(ISNUMBER(Regressions!Q103),ROUND(Regressions!Q103, 1), NA())</f>
        <v>#N/A</v>
      </c>
      <c r="P93" s="341" t="e">
        <f>IF(ISNUMBER(Regressions!R103),ROUND(Regressions!R103, 1), NA())</f>
        <v>#N/A</v>
      </c>
      <c r="Q93" s="219" t="e">
        <f>IF(ISNUMBER(Regressions!S103),ROUND(Regressions!S103, 1), NA())</f>
        <v>#N/A</v>
      </c>
      <c r="R93" s="342" t="e">
        <f>IF(ISNUMBER(Regressions!T103),ROUND(Regressions!T103, 1), NA())</f>
        <v>#N/A</v>
      </c>
      <c r="S93" s="241" t="e">
        <f>IF(ISNUMBER(Regressions!U103),ROUND(Regressions!U103, 1), NA())</f>
        <v>#N/A</v>
      </c>
    </row>
    <row xmlns:x14ac="http://schemas.microsoft.com/office/spreadsheetml/2009/9/ac" r="94" hidden="true" x14ac:dyDescent="0.2">
      <c r="A94" s="338" t="str">
        <f>IF(ISBLANK(Regressions!A104), " ", Regressions!A104)</f>
        <v>Argentina</v>
      </c>
      <c r="B94" s="339">
        <f>IF(ISBLANK(Regressions!B104), " ", Regressions!B104)</f>
        <v>2028</v>
      </c>
      <c r="C94" s="344" t="str">
        <f>IF(ISBLANK(Regressions!C104), " ", Regressions!C104)</f>
        <v>Rural</v>
      </c>
      <c r="D94" s="340" t="str">
        <f>IF(ISBLANK(Regressions!D104), " ", Regressions!D104)</f>
        <v> </v>
      </c>
      <c r="E94" s="218" t="e">
        <f>IF(ISNUMBER(Regressions!E104),ROUND(Regressions!E104, 1), NA())</f>
        <v>#N/A</v>
      </c>
      <c r="F94" s="341" t="e">
        <f>IF(ISNUMBER(Regressions!F104),ROUND(Regressions!F104, 1), NA())</f>
        <v>#N/A</v>
      </c>
      <c r="G94" s="240" t="e">
        <f>IF(ISNUMBER(Regressions!G104),ROUND(Regressions!G104, 1), NA())</f>
        <v>#N/A</v>
      </c>
      <c r="H94" s="342" t="e">
        <f>IF(ISNUMBER(Regressions!H104),ROUND(Regressions!H104, 1), NA())</f>
        <v>#N/A</v>
      </c>
      <c r="I94" s="241" t="e">
        <f>IF(ISNUMBER(Regressions!I104),ROUND(Regressions!I104, 1), NA())</f>
        <v>#N/A</v>
      </c>
      <c r="J94" s="343" t="e">
        <f>IF(ISNUMBER(Regressions!K104),ROUND(Regressions!K104, 1), NA())</f>
        <v>#N/A</v>
      </c>
      <c r="K94" s="341" t="e">
        <f>IF(ISNUMBER(Regressions!L104),ROUND(Regressions!L104, 1), NA())</f>
        <v>#N/A</v>
      </c>
      <c r="L94" s="242" t="e">
        <f>IF(ISNUMBER(Regressions!M104),ROUND(Regressions!M104, 1), NA())</f>
        <v>#N/A</v>
      </c>
      <c r="M94" s="342" t="e">
        <f>IF(ISNUMBER(Regressions!N104),ROUND(Regressions!N104, 1), NA())</f>
        <v>#N/A</v>
      </c>
      <c r="N94" s="241" t="e">
        <f>IF(ISNUMBER(Regressions!O104),ROUND(Regressions!O104, 1), NA())</f>
        <v>#N/A</v>
      </c>
      <c r="O94" s="343" t="e">
        <f>IF(ISNUMBER(Regressions!Q104),ROUND(Regressions!Q104, 1), NA())</f>
        <v>#N/A</v>
      </c>
      <c r="P94" s="341" t="e">
        <f>IF(ISNUMBER(Regressions!R104),ROUND(Regressions!R104, 1), NA())</f>
        <v>#N/A</v>
      </c>
      <c r="Q94" s="219" t="e">
        <f>IF(ISNUMBER(Regressions!S104),ROUND(Regressions!S104, 1), NA())</f>
        <v>#N/A</v>
      </c>
      <c r="R94" s="342" t="e">
        <f>IF(ISNUMBER(Regressions!T104),ROUND(Regressions!T104, 1), NA())</f>
        <v>#N/A</v>
      </c>
      <c r="S94" s="241" t="e">
        <f>IF(ISNUMBER(Regressions!U104),ROUND(Regressions!U104, 1), NA())</f>
        <v>#N/A</v>
      </c>
    </row>
    <row xmlns:x14ac="http://schemas.microsoft.com/office/spreadsheetml/2009/9/ac" r="95" hidden="true" x14ac:dyDescent="0.2">
      <c r="A95" s="338" t="str">
        <f>IF(ISBLANK(Regressions!A105), " ", Regressions!A105)</f>
        <v>Argentina</v>
      </c>
      <c r="B95" s="339">
        <f>IF(ISBLANK(Regressions!B105), " ", Regressions!B105)</f>
        <v>2029</v>
      </c>
      <c r="C95" s="344" t="str">
        <f>IF(ISBLANK(Regressions!C105), " ", Regressions!C105)</f>
        <v>Rural</v>
      </c>
      <c r="D95" s="340" t="str">
        <f>IF(ISBLANK(Regressions!D105), " ", Regressions!D105)</f>
        <v> </v>
      </c>
      <c r="E95" s="218" t="e">
        <f>IF(ISNUMBER(Regressions!E105),ROUND(Regressions!E105, 1), NA())</f>
        <v>#N/A</v>
      </c>
      <c r="F95" s="341" t="e">
        <f>IF(ISNUMBER(Regressions!F105),ROUND(Regressions!F105, 1), NA())</f>
        <v>#N/A</v>
      </c>
      <c r="G95" s="240" t="e">
        <f>IF(ISNUMBER(Regressions!G105),ROUND(Regressions!G105, 1), NA())</f>
        <v>#N/A</v>
      </c>
      <c r="H95" s="342" t="e">
        <f>IF(ISNUMBER(Regressions!H105),ROUND(Regressions!H105, 1), NA())</f>
        <v>#N/A</v>
      </c>
      <c r="I95" s="241" t="e">
        <f>IF(ISNUMBER(Regressions!I105),ROUND(Regressions!I105, 1), NA())</f>
        <v>#N/A</v>
      </c>
      <c r="J95" s="343" t="e">
        <f>IF(ISNUMBER(Regressions!K105),ROUND(Regressions!K105, 1), NA())</f>
        <v>#N/A</v>
      </c>
      <c r="K95" s="341" t="e">
        <f>IF(ISNUMBER(Regressions!L105),ROUND(Regressions!L105, 1), NA())</f>
        <v>#N/A</v>
      </c>
      <c r="L95" s="242" t="e">
        <f>IF(ISNUMBER(Regressions!M105),ROUND(Regressions!M105, 1), NA())</f>
        <v>#N/A</v>
      </c>
      <c r="M95" s="342" t="e">
        <f>IF(ISNUMBER(Regressions!N105),ROUND(Regressions!N105, 1), NA())</f>
        <v>#N/A</v>
      </c>
      <c r="N95" s="241" t="e">
        <f>IF(ISNUMBER(Regressions!O105),ROUND(Regressions!O105, 1), NA())</f>
        <v>#N/A</v>
      </c>
      <c r="O95" s="343" t="e">
        <f>IF(ISNUMBER(Regressions!Q105),ROUND(Regressions!Q105, 1), NA())</f>
        <v>#N/A</v>
      </c>
      <c r="P95" s="341" t="e">
        <f>IF(ISNUMBER(Regressions!R105),ROUND(Regressions!R105, 1), NA())</f>
        <v>#N/A</v>
      </c>
      <c r="Q95" s="219" t="e">
        <f>IF(ISNUMBER(Regressions!S105),ROUND(Regressions!S105, 1), NA())</f>
        <v>#N/A</v>
      </c>
      <c r="R95" s="342" t="e">
        <f>IF(ISNUMBER(Regressions!T105),ROUND(Regressions!T105, 1), NA())</f>
        <v>#N/A</v>
      </c>
      <c r="S95" s="241" t="e">
        <f>IF(ISNUMBER(Regressions!U105),ROUND(Regressions!U105, 1), NA())</f>
        <v>#N/A</v>
      </c>
    </row>
    <row xmlns:x14ac="http://schemas.microsoft.com/office/spreadsheetml/2009/9/ac" r="96" hidden="true" x14ac:dyDescent="0.2">
      <c r="A96" s="338" t="str">
        <f>IF(ISBLANK(Regressions!A106), " ", Regressions!A106)</f>
        <v>Argentina</v>
      </c>
      <c r="B96" s="339">
        <f>IF(ISBLANK(Regressions!B106), " ", Regressions!B106)</f>
        <v>2030</v>
      </c>
      <c r="C96" s="344" t="str">
        <f>IF(ISBLANK(Regressions!C106), " ", Regressions!C106)</f>
        <v>Rural</v>
      </c>
      <c r="D96" s="340" t="str">
        <f>IF(ISBLANK(Regressions!D106), " ", Regressions!D106)</f>
        <v> </v>
      </c>
      <c r="E96" s="218" t="e">
        <f>IF(ISNUMBER(Regressions!E106),ROUND(Regressions!E106, 1), NA())</f>
        <v>#N/A</v>
      </c>
      <c r="F96" s="341" t="e">
        <f>IF(ISNUMBER(Regressions!F106),ROUND(Regressions!F106, 1), NA())</f>
        <v>#N/A</v>
      </c>
      <c r="G96" s="240" t="e">
        <f>IF(ISNUMBER(Regressions!G106),ROUND(Regressions!G106, 1), NA())</f>
        <v>#N/A</v>
      </c>
      <c r="H96" s="342" t="e">
        <f>IF(ISNUMBER(Regressions!H106),ROUND(Regressions!H106, 1), NA())</f>
        <v>#N/A</v>
      </c>
      <c r="I96" s="241" t="e">
        <f>IF(ISNUMBER(Regressions!I106),ROUND(Regressions!I106, 1), NA())</f>
        <v>#N/A</v>
      </c>
      <c r="J96" s="343" t="e">
        <f>IF(ISNUMBER(Regressions!K106),ROUND(Regressions!K106, 1), NA())</f>
        <v>#N/A</v>
      </c>
      <c r="K96" s="341" t="e">
        <f>IF(ISNUMBER(Regressions!L106),ROUND(Regressions!L106, 1), NA())</f>
        <v>#N/A</v>
      </c>
      <c r="L96" s="242" t="e">
        <f>IF(ISNUMBER(Regressions!M106),ROUND(Regressions!M106, 1), NA())</f>
        <v>#N/A</v>
      </c>
      <c r="M96" s="342" t="e">
        <f>IF(ISNUMBER(Regressions!N106),ROUND(Regressions!N106, 1), NA())</f>
        <v>#N/A</v>
      </c>
      <c r="N96" s="241" t="e">
        <f>IF(ISNUMBER(Regressions!O106),ROUND(Regressions!O106, 1), NA())</f>
        <v>#N/A</v>
      </c>
      <c r="O96" s="343" t="e">
        <f>IF(ISNUMBER(Regressions!Q106),ROUND(Regressions!Q106, 1), NA())</f>
        <v>#N/A</v>
      </c>
      <c r="P96" s="341" t="e">
        <f>IF(ISNUMBER(Regressions!R106),ROUND(Regressions!R106, 1), NA())</f>
        <v>#N/A</v>
      </c>
      <c r="Q96" s="219" t="e">
        <f>IF(ISNUMBER(Regressions!S106),ROUND(Regressions!S106, 1), NA())</f>
        <v>#N/A</v>
      </c>
      <c r="R96" s="342" t="e">
        <f>IF(ISNUMBER(Regressions!T106),ROUND(Regressions!T106, 1), NA())</f>
        <v>#N/A</v>
      </c>
      <c r="S96" s="241" t="e">
        <f>IF(ISNUMBER(Regressions!U106),ROUND(Regressions!U106, 1), NA())</f>
        <v>#N/A</v>
      </c>
    </row>
    <row xmlns:x14ac="http://schemas.microsoft.com/office/spreadsheetml/2009/9/ac" r="97" x14ac:dyDescent="0.2">
      <c r="A97" s="338" t="str">
        <f>IF(ISBLANK(Regressions!A107), " ", Regressions!A107)</f>
        <v>Argentina</v>
      </c>
      <c r="B97" s="339">
        <f>IF(ISBLANK(Regressions!B107), " ", Regressions!B107)</f>
        <v>2000</v>
      </c>
      <c r="C97" s="344" t="str">
        <f>IF(ISBLANK(Regressions!C107), " ", Regressions!C107)</f>
        <v>Pre-primary</v>
      </c>
      <c r="D97" s="340">
        <f>IF(ISBLANK(Regressions!D107), " ", Regressions!D107)</f>
        <v>2141149</v>
      </c>
      <c r="E97" s="218" t="e">
        <f>IF(ISNUMBER(Regressions!E107),ROUND(Regressions!E107, 1), NA())</f>
        <v>#N/A</v>
      </c>
      <c r="F97" s="341" t="e">
        <f>IF(ISNUMBER(Regressions!F107),ROUND(Regressions!F107, 1), NA())</f>
        <v>#N/A</v>
      </c>
      <c r="G97" s="240" t="e">
        <f>IF(ISNUMBER(Regressions!G107),ROUND(Regressions!G107, 1), NA())</f>
        <v>#N/A</v>
      </c>
      <c r="H97" s="342" t="e">
        <f>IF(ISNUMBER(Regressions!H107),ROUND(Regressions!H107, 1), NA())</f>
        <v>#N/A</v>
      </c>
      <c r="I97" s="241" t="e">
        <f>IF(ISNUMBER(Regressions!I107),ROUND(Regressions!I107, 1), NA())</f>
        <v>#N/A</v>
      </c>
      <c r="J97" s="343" t="e">
        <f>IF(ISNUMBER(Regressions!K107),ROUND(Regressions!K107, 1), NA())</f>
        <v>#N/A</v>
      </c>
      <c r="K97" s="341" t="e">
        <f>IF(ISNUMBER(Regressions!L107),ROUND(Regressions!L107, 1), NA())</f>
        <v>#N/A</v>
      </c>
      <c r="L97" s="242" t="e">
        <f>IF(ISNUMBER(Regressions!M107),ROUND(Regressions!M107, 1), NA())</f>
        <v>#N/A</v>
      </c>
      <c r="M97" s="342" t="e">
        <f>IF(ISNUMBER(Regressions!N107),ROUND(Regressions!N107, 1), NA())</f>
        <v>#N/A</v>
      </c>
      <c r="N97" s="241" t="e">
        <f>IF(ISNUMBER(Regressions!O107),ROUND(Regressions!O107, 1), NA())</f>
        <v>#N/A</v>
      </c>
      <c r="O97" s="343" t="e">
        <f>IF(ISNUMBER(Regressions!Q107),ROUND(Regressions!Q107, 1), NA())</f>
        <v>#N/A</v>
      </c>
      <c r="P97" s="341" t="e">
        <f>IF(ISNUMBER(Regressions!R107),ROUND(Regressions!R107, 1), NA())</f>
        <v>#N/A</v>
      </c>
      <c r="Q97" s="219" t="e">
        <f>IF(ISNUMBER(Regressions!S107),ROUND(Regressions!S107, 1), NA())</f>
        <v>#N/A</v>
      </c>
      <c r="R97" s="342" t="e">
        <f>IF(ISNUMBER(Regressions!T107),ROUND(Regressions!T107, 1), NA())</f>
        <v>#N/A</v>
      </c>
      <c r="S97" s="241" t="e">
        <f>IF(ISNUMBER(Regressions!U107),ROUND(Regressions!U107, 1), NA())</f>
        <v>#N/A</v>
      </c>
    </row>
    <row xmlns:x14ac="http://schemas.microsoft.com/office/spreadsheetml/2009/9/ac" r="98" x14ac:dyDescent="0.2">
      <c r="A98" s="338" t="str">
        <f>IF(ISBLANK(Regressions!A108), " ", Regressions!A108)</f>
        <v>Argentina</v>
      </c>
      <c r="B98" s="339">
        <f>IF(ISBLANK(Regressions!B108), " ", Regressions!B108)</f>
        <v>2001</v>
      </c>
      <c r="C98" s="344" t="str">
        <f>IF(ISBLANK(Regressions!C108), " ", Regressions!C108)</f>
        <v>Pre-primary</v>
      </c>
      <c r="D98" s="340">
        <f>IF(ISBLANK(Regressions!D108), " ", Regressions!D108)</f>
        <v>2120407</v>
      </c>
      <c r="E98" s="218" t="e">
        <f>IF(ISNUMBER(Regressions!E108),ROUND(Regressions!E108, 1), NA())</f>
        <v>#N/A</v>
      </c>
      <c r="F98" s="341" t="e">
        <f>IF(ISNUMBER(Regressions!F108),ROUND(Regressions!F108, 1), NA())</f>
        <v>#N/A</v>
      </c>
      <c r="G98" s="240" t="e">
        <f>IF(ISNUMBER(Regressions!G108),ROUND(Regressions!G108, 1), NA())</f>
        <v>#N/A</v>
      </c>
      <c r="H98" s="342" t="e">
        <f>IF(ISNUMBER(Regressions!H108),ROUND(Regressions!H108, 1), NA())</f>
        <v>#N/A</v>
      </c>
      <c r="I98" s="241" t="e">
        <f>IF(ISNUMBER(Regressions!I108),ROUND(Regressions!I108, 1), NA())</f>
        <v>#N/A</v>
      </c>
      <c r="J98" s="343" t="e">
        <f>IF(ISNUMBER(Regressions!K108),ROUND(Regressions!K108, 1), NA())</f>
        <v>#N/A</v>
      </c>
      <c r="K98" s="341" t="e">
        <f>IF(ISNUMBER(Regressions!L108),ROUND(Regressions!L108, 1), NA())</f>
        <v>#N/A</v>
      </c>
      <c r="L98" s="242" t="e">
        <f>IF(ISNUMBER(Regressions!M108),ROUND(Regressions!M108, 1), NA())</f>
        <v>#N/A</v>
      </c>
      <c r="M98" s="342" t="e">
        <f>IF(ISNUMBER(Regressions!N108),ROUND(Regressions!N108, 1), NA())</f>
        <v>#N/A</v>
      </c>
      <c r="N98" s="241" t="e">
        <f>IF(ISNUMBER(Regressions!O108),ROUND(Regressions!O108, 1), NA())</f>
        <v>#N/A</v>
      </c>
      <c r="O98" s="343" t="e">
        <f>IF(ISNUMBER(Regressions!Q108),ROUND(Regressions!Q108, 1), NA())</f>
        <v>#N/A</v>
      </c>
      <c r="P98" s="341" t="e">
        <f>IF(ISNUMBER(Regressions!R108),ROUND(Regressions!R108, 1), NA())</f>
        <v>#N/A</v>
      </c>
      <c r="Q98" s="219" t="e">
        <f>IF(ISNUMBER(Regressions!S108),ROUND(Regressions!S108, 1), NA())</f>
        <v>#N/A</v>
      </c>
      <c r="R98" s="342" t="e">
        <f>IF(ISNUMBER(Regressions!T108),ROUND(Regressions!T108, 1), NA())</f>
        <v>#N/A</v>
      </c>
      <c r="S98" s="241" t="e">
        <f>IF(ISNUMBER(Regressions!U108),ROUND(Regressions!U108, 1), NA())</f>
        <v>#N/A</v>
      </c>
    </row>
    <row xmlns:x14ac="http://schemas.microsoft.com/office/spreadsheetml/2009/9/ac" r="99" x14ac:dyDescent="0.2">
      <c r="A99" s="338" t="str">
        <f>IF(ISBLANK(Regressions!A109), " ", Regressions!A109)</f>
        <v>Argentina</v>
      </c>
      <c r="B99" s="339">
        <f>IF(ISBLANK(Regressions!B109), " ", Regressions!B109)</f>
        <v>2002</v>
      </c>
      <c r="C99" s="344" t="str">
        <f>IF(ISBLANK(Regressions!C109), " ", Regressions!C109)</f>
        <v>Pre-primary</v>
      </c>
      <c r="D99" s="340">
        <f>IF(ISBLANK(Regressions!D109), " ", Regressions!D109)</f>
        <v>2104719</v>
      </c>
      <c r="E99" s="218" t="e">
        <f>IF(ISNUMBER(Regressions!E109),ROUND(Regressions!E109, 1), NA())</f>
        <v>#N/A</v>
      </c>
      <c r="F99" s="341" t="e">
        <f>IF(ISNUMBER(Regressions!F109),ROUND(Regressions!F109, 1), NA())</f>
        <v>#N/A</v>
      </c>
      <c r="G99" s="240" t="e">
        <f>IF(ISNUMBER(Regressions!G109),ROUND(Regressions!G109, 1), NA())</f>
        <v>#N/A</v>
      </c>
      <c r="H99" s="342" t="e">
        <f>IF(ISNUMBER(Regressions!H109),ROUND(Regressions!H109, 1), NA())</f>
        <v>#N/A</v>
      </c>
      <c r="I99" s="241" t="e">
        <f>IF(ISNUMBER(Regressions!I109),ROUND(Regressions!I109, 1), NA())</f>
        <v>#N/A</v>
      </c>
      <c r="J99" s="343" t="e">
        <f>IF(ISNUMBER(Regressions!K109),ROUND(Regressions!K109, 1), NA())</f>
        <v>#N/A</v>
      </c>
      <c r="K99" s="341" t="e">
        <f>IF(ISNUMBER(Regressions!L109),ROUND(Regressions!L109, 1), NA())</f>
        <v>#N/A</v>
      </c>
      <c r="L99" s="242" t="e">
        <f>IF(ISNUMBER(Regressions!M109),ROUND(Regressions!M109, 1), NA())</f>
        <v>#N/A</v>
      </c>
      <c r="M99" s="342" t="e">
        <f>IF(ISNUMBER(Regressions!N109),ROUND(Regressions!N109, 1), NA())</f>
        <v>#N/A</v>
      </c>
      <c r="N99" s="241" t="e">
        <f>IF(ISNUMBER(Regressions!O109),ROUND(Regressions!O109, 1), NA())</f>
        <v>#N/A</v>
      </c>
      <c r="O99" s="343" t="e">
        <f>IF(ISNUMBER(Regressions!Q109),ROUND(Regressions!Q109, 1), NA())</f>
        <v>#N/A</v>
      </c>
      <c r="P99" s="341" t="e">
        <f>IF(ISNUMBER(Regressions!R109),ROUND(Regressions!R109, 1), NA())</f>
        <v>#N/A</v>
      </c>
      <c r="Q99" s="219" t="e">
        <f>IF(ISNUMBER(Regressions!S109),ROUND(Regressions!S109, 1), NA())</f>
        <v>#N/A</v>
      </c>
      <c r="R99" s="342" t="e">
        <f>IF(ISNUMBER(Regressions!T109),ROUND(Regressions!T109, 1), NA())</f>
        <v>#N/A</v>
      </c>
      <c r="S99" s="241" t="e">
        <f>IF(ISNUMBER(Regressions!U109),ROUND(Regressions!U109, 1), NA())</f>
        <v>#N/A</v>
      </c>
    </row>
    <row xmlns:x14ac="http://schemas.microsoft.com/office/spreadsheetml/2009/9/ac" r="100" x14ac:dyDescent="0.2">
      <c r="A100" s="338" t="str">
        <f>IF(ISBLANK(Regressions!A110), " ", Regressions!A110)</f>
        <v>Argentina</v>
      </c>
      <c r="B100" s="339">
        <f>IF(ISBLANK(Regressions!B110), " ", Regressions!B110)</f>
        <v>2003</v>
      </c>
      <c r="C100" s="344" t="str">
        <f>IF(ISBLANK(Regressions!C110), " ", Regressions!C110)</f>
        <v>Pre-primary</v>
      </c>
      <c r="D100" s="340">
        <f>IF(ISBLANK(Regressions!D110), " ", Regressions!D110)</f>
        <v>2103486</v>
      </c>
      <c r="E100" s="218" t="e">
        <f>IF(ISNUMBER(Regressions!E110),ROUND(Regressions!E110, 1), NA())</f>
        <v>#N/A</v>
      </c>
      <c r="F100" s="341" t="e">
        <f>IF(ISNUMBER(Regressions!F110),ROUND(Regressions!F110, 1), NA())</f>
        <v>#N/A</v>
      </c>
      <c r="G100" s="240" t="e">
        <f>IF(ISNUMBER(Regressions!G110),ROUND(Regressions!G110, 1), NA())</f>
        <v>#N/A</v>
      </c>
      <c r="H100" s="342" t="e">
        <f>IF(ISNUMBER(Regressions!H110),ROUND(Regressions!H110, 1), NA())</f>
        <v>#N/A</v>
      </c>
      <c r="I100" s="241" t="e">
        <f>IF(ISNUMBER(Regressions!I110),ROUND(Regressions!I110, 1), NA())</f>
        <v>#N/A</v>
      </c>
      <c r="J100" s="343" t="e">
        <f>IF(ISNUMBER(Regressions!K110),ROUND(Regressions!K110, 1), NA())</f>
        <v>#N/A</v>
      </c>
      <c r="K100" s="341" t="e">
        <f>IF(ISNUMBER(Regressions!L110),ROUND(Regressions!L110, 1), NA())</f>
        <v>#N/A</v>
      </c>
      <c r="L100" s="242" t="e">
        <f>IF(ISNUMBER(Regressions!M110),ROUND(Regressions!M110, 1), NA())</f>
        <v>#N/A</v>
      </c>
      <c r="M100" s="342" t="e">
        <f>IF(ISNUMBER(Regressions!N110),ROUND(Regressions!N110, 1), NA())</f>
        <v>#N/A</v>
      </c>
      <c r="N100" s="241" t="e">
        <f>IF(ISNUMBER(Regressions!O110),ROUND(Regressions!O110, 1), NA())</f>
        <v>#N/A</v>
      </c>
      <c r="O100" s="343" t="e">
        <f>IF(ISNUMBER(Regressions!Q110),ROUND(Regressions!Q110, 1), NA())</f>
        <v>#N/A</v>
      </c>
      <c r="P100" s="341" t="e">
        <f>IF(ISNUMBER(Regressions!R110),ROUND(Regressions!R110, 1), NA())</f>
        <v>#N/A</v>
      </c>
      <c r="Q100" s="219" t="e">
        <f>IF(ISNUMBER(Regressions!S110),ROUND(Regressions!S110, 1), NA())</f>
        <v>#N/A</v>
      </c>
      <c r="R100" s="342" t="e">
        <f>IF(ISNUMBER(Regressions!T110),ROUND(Regressions!T110, 1), NA())</f>
        <v>#N/A</v>
      </c>
      <c r="S100" s="241" t="e">
        <f>IF(ISNUMBER(Regressions!U110),ROUND(Regressions!U110, 1), NA())</f>
        <v>#N/A</v>
      </c>
    </row>
    <row xmlns:x14ac="http://schemas.microsoft.com/office/spreadsheetml/2009/9/ac" r="101" x14ac:dyDescent="0.2">
      <c r="A101" s="338" t="str">
        <f>IF(ISBLANK(Regressions!A111), " ", Regressions!A111)</f>
        <v>Argentina</v>
      </c>
      <c r="B101" s="339">
        <f>IF(ISBLANK(Regressions!B111), " ", Regressions!B111)</f>
        <v>2004</v>
      </c>
      <c r="C101" s="344" t="str">
        <f>IF(ISBLANK(Regressions!C111), " ", Regressions!C111)</f>
        <v>Pre-primary</v>
      </c>
      <c r="D101" s="340">
        <f>IF(ISBLANK(Regressions!D111), " ", Regressions!D111)</f>
        <v>2106709</v>
      </c>
      <c r="E101" s="218" t="e">
        <f>IF(ISNUMBER(Regressions!E111),ROUND(Regressions!E111, 1), NA())</f>
        <v>#N/A</v>
      </c>
      <c r="F101" s="341" t="e">
        <f>IF(ISNUMBER(Regressions!F111),ROUND(Regressions!F111, 1), NA())</f>
        <v>#N/A</v>
      </c>
      <c r="G101" s="240" t="e">
        <f>IF(ISNUMBER(Regressions!G111),ROUND(Regressions!G111, 1), NA())</f>
        <v>#N/A</v>
      </c>
      <c r="H101" s="342" t="e">
        <f>IF(ISNUMBER(Regressions!H111),ROUND(Regressions!H111, 1), NA())</f>
        <v>#N/A</v>
      </c>
      <c r="I101" s="241" t="e">
        <f>IF(ISNUMBER(Regressions!I111),ROUND(Regressions!I111, 1), NA())</f>
        <v>#N/A</v>
      </c>
      <c r="J101" s="343" t="e">
        <f>IF(ISNUMBER(Regressions!K111),ROUND(Regressions!K111, 1), NA())</f>
        <v>#N/A</v>
      </c>
      <c r="K101" s="341" t="e">
        <f>IF(ISNUMBER(Regressions!L111),ROUND(Regressions!L111, 1), NA())</f>
        <v>#N/A</v>
      </c>
      <c r="L101" s="242" t="e">
        <f>IF(ISNUMBER(Regressions!M111),ROUND(Regressions!M111, 1), NA())</f>
        <v>#N/A</v>
      </c>
      <c r="M101" s="342" t="e">
        <f>IF(ISNUMBER(Regressions!N111),ROUND(Regressions!N111, 1), NA())</f>
        <v>#N/A</v>
      </c>
      <c r="N101" s="241" t="e">
        <f>IF(ISNUMBER(Regressions!O111),ROUND(Regressions!O111, 1), NA())</f>
        <v>#N/A</v>
      </c>
      <c r="O101" s="343" t="e">
        <f>IF(ISNUMBER(Regressions!Q111),ROUND(Regressions!Q111, 1), NA())</f>
        <v>#N/A</v>
      </c>
      <c r="P101" s="341" t="e">
        <f>IF(ISNUMBER(Regressions!R111),ROUND(Regressions!R111, 1), NA())</f>
        <v>#N/A</v>
      </c>
      <c r="Q101" s="219" t="e">
        <f>IF(ISNUMBER(Regressions!S111),ROUND(Regressions!S111, 1), NA())</f>
        <v>#N/A</v>
      </c>
      <c r="R101" s="342" t="e">
        <f>IF(ISNUMBER(Regressions!T111),ROUND(Regressions!T111, 1), NA())</f>
        <v>#N/A</v>
      </c>
      <c r="S101" s="241" t="e">
        <f>IF(ISNUMBER(Regressions!U111),ROUND(Regressions!U111, 1), NA())</f>
        <v>#N/A</v>
      </c>
    </row>
    <row xmlns:x14ac="http://schemas.microsoft.com/office/spreadsheetml/2009/9/ac" r="102" x14ac:dyDescent="0.2">
      <c r="A102" s="338" t="str">
        <f>IF(ISBLANK(Regressions!A112), " ", Regressions!A112)</f>
        <v>Argentina</v>
      </c>
      <c r="B102" s="339">
        <f>IF(ISBLANK(Regressions!B112), " ", Regressions!B112)</f>
        <v>2005</v>
      </c>
      <c r="C102" s="344" t="str">
        <f>IF(ISBLANK(Regressions!C112), " ", Regressions!C112)</f>
        <v>Pre-primary</v>
      </c>
      <c r="D102" s="340">
        <f>IF(ISBLANK(Regressions!D112), " ", Regressions!D112)</f>
        <v>2104020</v>
      </c>
      <c r="E102" s="218" t="e">
        <f>IF(ISNUMBER(Regressions!E112),ROUND(Regressions!E112, 1), NA())</f>
        <v>#N/A</v>
      </c>
      <c r="F102" s="341" t="e">
        <f>IF(ISNUMBER(Regressions!F112),ROUND(Regressions!F112, 1), NA())</f>
        <v>#N/A</v>
      </c>
      <c r="G102" s="240" t="e">
        <f>IF(ISNUMBER(Regressions!G112),ROUND(Regressions!G112, 1), NA())</f>
        <v>#N/A</v>
      </c>
      <c r="H102" s="342" t="e">
        <f>IF(ISNUMBER(Regressions!H112),ROUND(Regressions!H112, 1), NA())</f>
        <v>#N/A</v>
      </c>
      <c r="I102" s="241" t="e">
        <f>IF(ISNUMBER(Regressions!I112),ROUND(Regressions!I112, 1), NA())</f>
        <v>#N/A</v>
      </c>
      <c r="J102" s="343" t="e">
        <f>IF(ISNUMBER(Regressions!K112),ROUND(Regressions!K112, 1), NA())</f>
        <v>#N/A</v>
      </c>
      <c r="K102" s="341" t="e">
        <f>IF(ISNUMBER(Regressions!L112),ROUND(Regressions!L112, 1), NA())</f>
        <v>#N/A</v>
      </c>
      <c r="L102" s="242" t="e">
        <f>IF(ISNUMBER(Regressions!M112),ROUND(Regressions!M112, 1), NA())</f>
        <v>#N/A</v>
      </c>
      <c r="M102" s="342" t="e">
        <f>IF(ISNUMBER(Regressions!N112),ROUND(Regressions!N112, 1), NA())</f>
        <v>#N/A</v>
      </c>
      <c r="N102" s="241" t="e">
        <f>IF(ISNUMBER(Regressions!O112),ROUND(Regressions!O112, 1), NA())</f>
        <v>#N/A</v>
      </c>
      <c r="O102" s="343" t="e">
        <f>IF(ISNUMBER(Regressions!Q112),ROUND(Regressions!Q112, 1), NA())</f>
        <v>#N/A</v>
      </c>
      <c r="P102" s="341" t="e">
        <f>IF(ISNUMBER(Regressions!R112),ROUND(Regressions!R112, 1), NA())</f>
        <v>#N/A</v>
      </c>
      <c r="Q102" s="219" t="e">
        <f>IF(ISNUMBER(Regressions!S112),ROUND(Regressions!S112, 1), NA())</f>
        <v>#N/A</v>
      </c>
      <c r="R102" s="342" t="e">
        <f>IF(ISNUMBER(Regressions!T112),ROUND(Regressions!T112, 1), NA())</f>
        <v>#N/A</v>
      </c>
      <c r="S102" s="241" t="e">
        <f>IF(ISNUMBER(Regressions!U112),ROUND(Regressions!U112, 1), NA())</f>
        <v>#N/A</v>
      </c>
    </row>
    <row xmlns:x14ac="http://schemas.microsoft.com/office/spreadsheetml/2009/9/ac" r="103" x14ac:dyDescent="0.2">
      <c r="A103" s="338" t="str">
        <f>IF(ISBLANK(Regressions!A113), " ", Regressions!A113)</f>
        <v>Argentina</v>
      </c>
      <c r="B103" s="339">
        <f>IF(ISBLANK(Regressions!B113), " ", Regressions!B113)</f>
        <v>2006</v>
      </c>
      <c r="C103" s="344" t="str">
        <f>IF(ISBLANK(Regressions!C113), " ", Regressions!C113)</f>
        <v>Pre-primary</v>
      </c>
      <c r="D103" s="340">
        <f>IF(ISBLANK(Regressions!D113), " ", Regressions!D113)</f>
        <v>2094429</v>
      </c>
      <c r="E103" s="218" t="e">
        <f>IF(ISNUMBER(Regressions!E113),ROUND(Regressions!E113, 1), NA())</f>
        <v>#N/A</v>
      </c>
      <c r="F103" s="341" t="e">
        <f>IF(ISNUMBER(Regressions!F113),ROUND(Regressions!F113, 1), NA())</f>
        <v>#N/A</v>
      </c>
      <c r="G103" s="240" t="e">
        <f>IF(ISNUMBER(Regressions!G113),ROUND(Regressions!G113, 1), NA())</f>
        <v>#N/A</v>
      </c>
      <c r="H103" s="342" t="e">
        <f>IF(ISNUMBER(Regressions!H113),ROUND(Regressions!H113, 1), NA())</f>
        <v>#N/A</v>
      </c>
      <c r="I103" s="241" t="e">
        <f>IF(ISNUMBER(Regressions!I113),ROUND(Regressions!I113, 1), NA())</f>
        <v>#N/A</v>
      </c>
      <c r="J103" s="343" t="e">
        <f>IF(ISNUMBER(Regressions!K113),ROUND(Regressions!K113, 1), NA())</f>
        <v>#N/A</v>
      </c>
      <c r="K103" s="341" t="e">
        <f>IF(ISNUMBER(Regressions!L113),ROUND(Regressions!L113, 1), NA())</f>
        <v>#N/A</v>
      </c>
      <c r="L103" s="242" t="e">
        <f>IF(ISNUMBER(Regressions!M113),ROUND(Regressions!M113, 1), NA())</f>
        <v>#N/A</v>
      </c>
      <c r="M103" s="342" t="e">
        <f>IF(ISNUMBER(Regressions!N113),ROUND(Regressions!N113, 1), NA())</f>
        <v>#N/A</v>
      </c>
      <c r="N103" s="241" t="e">
        <f>IF(ISNUMBER(Regressions!O113),ROUND(Regressions!O113, 1), NA())</f>
        <v>#N/A</v>
      </c>
      <c r="O103" s="343" t="e">
        <f>IF(ISNUMBER(Regressions!Q113),ROUND(Regressions!Q113, 1), NA())</f>
        <v>#N/A</v>
      </c>
      <c r="P103" s="341" t="e">
        <f>IF(ISNUMBER(Regressions!R113),ROUND(Regressions!R113, 1), NA())</f>
        <v>#N/A</v>
      </c>
      <c r="Q103" s="219" t="e">
        <f>IF(ISNUMBER(Regressions!S113),ROUND(Regressions!S113, 1), NA())</f>
        <v>#N/A</v>
      </c>
      <c r="R103" s="342" t="e">
        <f>IF(ISNUMBER(Regressions!T113),ROUND(Regressions!T113, 1), NA())</f>
        <v>#N/A</v>
      </c>
      <c r="S103" s="241" t="e">
        <f>IF(ISNUMBER(Regressions!U113),ROUND(Regressions!U113, 1), NA())</f>
        <v>#N/A</v>
      </c>
    </row>
    <row xmlns:x14ac="http://schemas.microsoft.com/office/spreadsheetml/2009/9/ac" r="104" x14ac:dyDescent="0.2">
      <c r="A104" s="338" t="str">
        <f>IF(ISBLANK(Regressions!A114), " ", Regressions!A114)</f>
        <v>Argentina</v>
      </c>
      <c r="B104" s="339">
        <f>IF(ISBLANK(Regressions!B114), " ", Regressions!B114)</f>
        <v>2007</v>
      </c>
      <c r="C104" s="344" t="str">
        <f>IF(ISBLANK(Regressions!C114), " ", Regressions!C114)</f>
        <v>Pre-primary</v>
      </c>
      <c r="D104" s="340">
        <f>IF(ISBLANK(Regressions!D114), " ", Regressions!D114)</f>
        <v>2084061</v>
      </c>
      <c r="E104" s="218" t="e">
        <f>IF(ISNUMBER(Regressions!E114),ROUND(Regressions!E114, 1), NA())</f>
        <v>#N/A</v>
      </c>
      <c r="F104" s="341" t="e">
        <f>IF(ISNUMBER(Regressions!F114),ROUND(Regressions!F114, 1), NA())</f>
        <v>#N/A</v>
      </c>
      <c r="G104" s="240" t="e">
        <f>IF(ISNUMBER(Regressions!G114),ROUND(Regressions!G114, 1), NA())</f>
        <v>#N/A</v>
      </c>
      <c r="H104" s="342" t="e">
        <f>IF(ISNUMBER(Regressions!H114),ROUND(Regressions!H114, 1), NA())</f>
        <v>#N/A</v>
      </c>
      <c r="I104" s="241" t="e">
        <f>IF(ISNUMBER(Regressions!I114),ROUND(Regressions!I114, 1), NA())</f>
        <v>#N/A</v>
      </c>
      <c r="J104" s="343" t="e">
        <f>IF(ISNUMBER(Regressions!K114),ROUND(Regressions!K114, 1), NA())</f>
        <v>#N/A</v>
      </c>
      <c r="K104" s="341" t="e">
        <f>IF(ISNUMBER(Regressions!L114),ROUND(Regressions!L114, 1), NA())</f>
        <v>#N/A</v>
      </c>
      <c r="L104" s="242" t="e">
        <f>IF(ISNUMBER(Regressions!M114),ROUND(Regressions!M114, 1), NA())</f>
        <v>#N/A</v>
      </c>
      <c r="M104" s="342" t="e">
        <f>IF(ISNUMBER(Regressions!N114),ROUND(Regressions!N114, 1), NA())</f>
        <v>#N/A</v>
      </c>
      <c r="N104" s="241" t="e">
        <f>IF(ISNUMBER(Regressions!O114),ROUND(Regressions!O114, 1), NA())</f>
        <v>#N/A</v>
      </c>
      <c r="O104" s="343" t="e">
        <f>IF(ISNUMBER(Regressions!Q114),ROUND(Regressions!Q114, 1), NA())</f>
        <v>#N/A</v>
      </c>
      <c r="P104" s="341" t="e">
        <f>IF(ISNUMBER(Regressions!R114),ROUND(Regressions!R114, 1), NA())</f>
        <v>#N/A</v>
      </c>
      <c r="Q104" s="219" t="e">
        <f>IF(ISNUMBER(Regressions!S114),ROUND(Regressions!S114, 1), NA())</f>
        <v>#N/A</v>
      </c>
      <c r="R104" s="342" t="e">
        <f>IF(ISNUMBER(Regressions!T114),ROUND(Regressions!T114, 1), NA())</f>
        <v>#N/A</v>
      </c>
      <c r="S104" s="241" t="e">
        <f>IF(ISNUMBER(Regressions!U114),ROUND(Regressions!U114, 1), NA())</f>
        <v>#N/A</v>
      </c>
    </row>
    <row xmlns:x14ac="http://schemas.microsoft.com/office/spreadsheetml/2009/9/ac" r="105" x14ac:dyDescent="0.2">
      <c r="A105" s="338" t="str">
        <f>IF(ISBLANK(Regressions!A115), " ", Regressions!A115)</f>
        <v>Argentina</v>
      </c>
      <c r="B105" s="339">
        <f>IF(ISBLANK(Regressions!B115), " ", Regressions!B115)</f>
        <v>2008</v>
      </c>
      <c r="C105" s="344" t="str">
        <f>IF(ISBLANK(Regressions!C115), " ", Regressions!C115)</f>
        <v>Pre-primary</v>
      </c>
      <c r="D105" s="340">
        <f>IF(ISBLANK(Regressions!D115), " ", Regressions!D115)</f>
        <v>2083513</v>
      </c>
      <c r="E105" s="218" t="e">
        <f>IF(ISNUMBER(Regressions!E115),ROUND(Regressions!E115, 1), NA())</f>
        <v>#N/A</v>
      </c>
      <c r="F105" s="341" t="e">
        <f>IF(ISNUMBER(Regressions!F115),ROUND(Regressions!F115, 1), NA())</f>
        <v>#N/A</v>
      </c>
      <c r="G105" s="240" t="e">
        <f>IF(ISNUMBER(Regressions!G115),ROUND(Regressions!G115, 1), NA())</f>
        <v>#N/A</v>
      </c>
      <c r="H105" s="342" t="e">
        <f>IF(ISNUMBER(Regressions!H115),ROUND(Regressions!H115, 1), NA())</f>
        <v>#N/A</v>
      </c>
      <c r="I105" s="241" t="e">
        <f>IF(ISNUMBER(Regressions!I115),ROUND(Regressions!I115, 1), NA())</f>
        <v>#N/A</v>
      </c>
      <c r="J105" s="343" t="e">
        <f>IF(ISNUMBER(Regressions!K115),ROUND(Regressions!K115, 1), NA())</f>
        <v>#N/A</v>
      </c>
      <c r="K105" s="341" t="e">
        <f>IF(ISNUMBER(Regressions!L115),ROUND(Regressions!L115, 1), NA())</f>
        <v>#N/A</v>
      </c>
      <c r="L105" s="242" t="e">
        <f>IF(ISNUMBER(Regressions!M115),ROUND(Regressions!M115, 1), NA())</f>
        <v>#N/A</v>
      </c>
      <c r="M105" s="342" t="e">
        <f>IF(ISNUMBER(Regressions!N115),ROUND(Regressions!N115, 1), NA())</f>
        <v>#N/A</v>
      </c>
      <c r="N105" s="241" t="e">
        <f>IF(ISNUMBER(Regressions!O115),ROUND(Regressions!O115, 1), NA())</f>
        <v>#N/A</v>
      </c>
      <c r="O105" s="343" t="e">
        <f>IF(ISNUMBER(Regressions!Q115),ROUND(Regressions!Q115, 1), NA())</f>
        <v>#N/A</v>
      </c>
      <c r="P105" s="341" t="e">
        <f>IF(ISNUMBER(Regressions!R115),ROUND(Regressions!R115, 1), NA())</f>
        <v>#N/A</v>
      </c>
      <c r="Q105" s="219" t="e">
        <f>IF(ISNUMBER(Regressions!S115),ROUND(Regressions!S115, 1), NA())</f>
        <v>#N/A</v>
      </c>
      <c r="R105" s="342" t="e">
        <f>IF(ISNUMBER(Regressions!T115),ROUND(Regressions!T115, 1), NA())</f>
        <v>#N/A</v>
      </c>
      <c r="S105" s="241" t="e">
        <f>IF(ISNUMBER(Regressions!U115),ROUND(Regressions!U115, 1), NA())</f>
        <v>#N/A</v>
      </c>
    </row>
    <row xmlns:x14ac="http://schemas.microsoft.com/office/spreadsheetml/2009/9/ac" r="106" x14ac:dyDescent="0.2">
      <c r="A106" s="338" t="str">
        <f>IF(ISBLANK(Regressions!A116), " ", Regressions!A116)</f>
        <v>Argentina</v>
      </c>
      <c r="B106" s="339">
        <f>IF(ISBLANK(Regressions!B116), " ", Regressions!B116)</f>
        <v>2009</v>
      </c>
      <c r="C106" s="344" t="str">
        <f>IF(ISBLANK(Regressions!C116), " ", Regressions!C116)</f>
        <v>Pre-primary</v>
      </c>
      <c r="D106" s="340">
        <f>IF(ISBLANK(Regressions!D116), " ", Regressions!D116)</f>
        <v>2091513</v>
      </c>
      <c r="E106" s="218" t="e">
        <f>IF(ISNUMBER(Regressions!E116),ROUND(Regressions!E116, 1), NA())</f>
        <v>#N/A</v>
      </c>
      <c r="F106" s="341" t="e">
        <f>IF(ISNUMBER(Regressions!F116),ROUND(Regressions!F116, 1), NA())</f>
        <v>#N/A</v>
      </c>
      <c r="G106" s="240" t="e">
        <f>IF(ISNUMBER(Regressions!G116),ROUND(Regressions!G116, 1), NA())</f>
        <v>#N/A</v>
      </c>
      <c r="H106" s="342" t="e">
        <f>IF(ISNUMBER(Regressions!H116),ROUND(Regressions!H116, 1), NA())</f>
        <v>#N/A</v>
      </c>
      <c r="I106" s="241" t="e">
        <f>IF(ISNUMBER(Regressions!I116),ROUND(Regressions!I116, 1), NA())</f>
        <v>#N/A</v>
      </c>
      <c r="J106" s="343" t="e">
        <f>IF(ISNUMBER(Regressions!K116),ROUND(Regressions!K116, 1), NA())</f>
        <v>#N/A</v>
      </c>
      <c r="K106" s="341" t="e">
        <f>IF(ISNUMBER(Regressions!L116),ROUND(Regressions!L116, 1), NA())</f>
        <v>#N/A</v>
      </c>
      <c r="L106" s="242" t="e">
        <f>IF(ISNUMBER(Regressions!M116),ROUND(Regressions!M116, 1), NA())</f>
        <v>#N/A</v>
      </c>
      <c r="M106" s="342" t="e">
        <f>IF(ISNUMBER(Regressions!N116),ROUND(Regressions!N116, 1), NA())</f>
        <v>#N/A</v>
      </c>
      <c r="N106" s="241" t="e">
        <f>IF(ISNUMBER(Regressions!O116),ROUND(Regressions!O116, 1), NA())</f>
        <v>#N/A</v>
      </c>
      <c r="O106" s="343" t="e">
        <f>IF(ISNUMBER(Regressions!Q116),ROUND(Regressions!Q116, 1), NA())</f>
        <v>#N/A</v>
      </c>
      <c r="P106" s="341" t="e">
        <f>IF(ISNUMBER(Regressions!R116),ROUND(Regressions!R116, 1), NA())</f>
        <v>#N/A</v>
      </c>
      <c r="Q106" s="219" t="e">
        <f>IF(ISNUMBER(Regressions!S116),ROUND(Regressions!S116, 1), NA())</f>
        <v>#N/A</v>
      </c>
      <c r="R106" s="342" t="e">
        <f>IF(ISNUMBER(Regressions!T116),ROUND(Regressions!T116, 1), NA())</f>
        <v>#N/A</v>
      </c>
      <c r="S106" s="241" t="e">
        <f>IF(ISNUMBER(Regressions!U116),ROUND(Regressions!U116, 1), NA())</f>
        <v>#N/A</v>
      </c>
    </row>
    <row xmlns:x14ac="http://schemas.microsoft.com/office/spreadsheetml/2009/9/ac" r="107" x14ac:dyDescent="0.2">
      <c r="A107" s="338" t="str">
        <f>IF(ISBLANK(Regressions!A117), " ", Regressions!A117)</f>
        <v>Argentina</v>
      </c>
      <c r="B107" s="339">
        <f>IF(ISBLANK(Regressions!B117), " ", Regressions!B117)</f>
        <v>2010</v>
      </c>
      <c r="C107" s="344" t="str">
        <f>IF(ISBLANK(Regressions!C117), " ", Regressions!C117)</f>
        <v>Pre-primary</v>
      </c>
      <c r="D107" s="340">
        <f>IF(ISBLANK(Regressions!D117), " ", Regressions!D117)</f>
        <v>2104870</v>
      </c>
      <c r="E107" s="218" t="e">
        <f>IF(ISNUMBER(Regressions!E117),ROUND(Regressions!E117, 1), NA())</f>
        <v>#N/A</v>
      </c>
      <c r="F107" s="341" t="e">
        <f>IF(ISNUMBER(Regressions!F117),ROUND(Regressions!F117, 1), NA())</f>
        <v>#N/A</v>
      </c>
      <c r="G107" s="240" t="e">
        <f>IF(ISNUMBER(Regressions!G117),ROUND(Regressions!G117, 1), NA())</f>
        <v>#N/A</v>
      </c>
      <c r="H107" s="342" t="e">
        <f>IF(ISNUMBER(Regressions!H117),ROUND(Regressions!H117, 1), NA())</f>
        <v>#N/A</v>
      </c>
      <c r="I107" s="241" t="e">
        <f>IF(ISNUMBER(Regressions!I117),ROUND(Regressions!I117, 1), NA())</f>
        <v>#N/A</v>
      </c>
      <c r="J107" s="343" t="e">
        <f>IF(ISNUMBER(Regressions!K117),ROUND(Regressions!K117, 1), NA())</f>
        <v>#N/A</v>
      </c>
      <c r="K107" s="341" t="e">
        <f>IF(ISNUMBER(Regressions!L117),ROUND(Regressions!L117, 1), NA())</f>
        <v>#N/A</v>
      </c>
      <c r="L107" s="242" t="e">
        <f>IF(ISNUMBER(Regressions!M117),ROUND(Regressions!M117, 1), NA())</f>
        <v>#N/A</v>
      </c>
      <c r="M107" s="342" t="e">
        <f>IF(ISNUMBER(Regressions!N117),ROUND(Regressions!N117, 1), NA())</f>
        <v>#N/A</v>
      </c>
      <c r="N107" s="241" t="e">
        <f>IF(ISNUMBER(Regressions!O117),ROUND(Regressions!O117, 1), NA())</f>
        <v>#N/A</v>
      </c>
      <c r="O107" s="343" t="e">
        <f>IF(ISNUMBER(Regressions!Q117),ROUND(Regressions!Q117, 1), NA())</f>
        <v>#N/A</v>
      </c>
      <c r="P107" s="341" t="e">
        <f>IF(ISNUMBER(Regressions!R117),ROUND(Regressions!R117, 1), NA())</f>
        <v>#N/A</v>
      </c>
      <c r="Q107" s="219" t="e">
        <f>IF(ISNUMBER(Regressions!S117),ROUND(Regressions!S117, 1), NA())</f>
        <v>#N/A</v>
      </c>
      <c r="R107" s="342" t="e">
        <f>IF(ISNUMBER(Regressions!T117),ROUND(Regressions!T117, 1), NA())</f>
        <v>#N/A</v>
      </c>
      <c r="S107" s="241" t="e">
        <f>IF(ISNUMBER(Regressions!U117),ROUND(Regressions!U117, 1), NA())</f>
        <v>#N/A</v>
      </c>
    </row>
    <row xmlns:x14ac="http://schemas.microsoft.com/office/spreadsheetml/2009/9/ac" r="108" x14ac:dyDescent="0.2">
      <c r="A108" s="338" t="str">
        <f>IF(ISBLANK(Regressions!A118), " ", Regressions!A118)</f>
        <v>Argentina</v>
      </c>
      <c r="B108" s="339">
        <f>IF(ISBLANK(Regressions!B118), " ", Regressions!B118)</f>
        <v>2011</v>
      </c>
      <c r="C108" s="344" t="str">
        <f>IF(ISBLANK(Regressions!C118), " ", Regressions!C118)</f>
        <v>Pre-primary</v>
      </c>
      <c r="D108" s="340">
        <f>IF(ISBLANK(Regressions!D118), " ", Regressions!D118)</f>
        <v>2114797</v>
      </c>
      <c r="E108" s="218" t="e">
        <f>IF(ISNUMBER(Regressions!E118),ROUND(Regressions!E118, 1), NA())</f>
        <v>#N/A</v>
      </c>
      <c r="F108" s="341" t="e">
        <f>IF(ISNUMBER(Regressions!F118),ROUND(Regressions!F118, 1), NA())</f>
        <v>#N/A</v>
      </c>
      <c r="G108" s="240" t="e">
        <f>IF(ISNUMBER(Regressions!G118),ROUND(Regressions!G118, 1), NA())</f>
        <v>#N/A</v>
      </c>
      <c r="H108" s="342" t="e">
        <f>IF(ISNUMBER(Regressions!H118),ROUND(Regressions!H118, 1), NA())</f>
        <v>#N/A</v>
      </c>
      <c r="I108" s="241" t="e">
        <f>IF(ISNUMBER(Regressions!I118),ROUND(Regressions!I118, 1), NA())</f>
        <v>#N/A</v>
      </c>
      <c r="J108" s="343" t="e">
        <f>IF(ISNUMBER(Regressions!K118),ROUND(Regressions!K118, 1), NA())</f>
        <v>#N/A</v>
      </c>
      <c r="K108" s="341" t="e">
        <f>IF(ISNUMBER(Regressions!L118),ROUND(Regressions!L118, 1), NA())</f>
        <v>#N/A</v>
      </c>
      <c r="L108" s="242" t="e">
        <f>IF(ISNUMBER(Regressions!M118),ROUND(Regressions!M118, 1), NA())</f>
        <v>#N/A</v>
      </c>
      <c r="M108" s="342" t="e">
        <f>IF(ISNUMBER(Regressions!N118),ROUND(Regressions!N118, 1), NA())</f>
        <v>#N/A</v>
      </c>
      <c r="N108" s="241" t="e">
        <f>IF(ISNUMBER(Regressions!O118),ROUND(Regressions!O118, 1), NA())</f>
        <v>#N/A</v>
      </c>
      <c r="O108" s="343" t="e">
        <f>IF(ISNUMBER(Regressions!Q118),ROUND(Regressions!Q118, 1), NA())</f>
        <v>#N/A</v>
      </c>
      <c r="P108" s="341" t="e">
        <f>IF(ISNUMBER(Regressions!R118),ROUND(Regressions!R118, 1), NA())</f>
        <v>#N/A</v>
      </c>
      <c r="Q108" s="219" t="e">
        <f>IF(ISNUMBER(Regressions!S118),ROUND(Regressions!S118, 1), NA())</f>
        <v>#N/A</v>
      </c>
      <c r="R108" s="342" t="e">
        <f>IF(ISNUMBER(Regressions!T118),ROUND(Regressions!T118, 1), NA())</f>
        <v>#N/A</v>
      </c>
      <c r="S108" s="241" t="e">
        <f>IF(ISNUMBER(Regressions!U118),ROUND(Regressions!U118, 1), NA())</f>
        <v>#N/A</v>
      </c>
    </row>
    <row xmlns:x14ac="http://schemas.microsoft.com/office/spreadsheetml/2009/9/ac" r="109" x14ac:dyDescent="0.2">
      <c r="A109" s="338" t="str">
        <f>IF(ISBLANK(Regressions!A119), " ", Regressions!A119)</f>
        <v>Argentina</v>
      </c>
      <c r="B109" s="339">
        <f>IF(ISBLANK(Regressions!B119), " ", Regressions!B119)</f>
        <v>2012</v>
      </c>
      <c r="C109" s="344" t="str">
        <f>IF(ISBLANK(Regressions!C119), " ", Regressions!C119)</f>
        <v>Pre-primary</v>
      </c>
      <c r="D109" s="340">
        <f>IF(ISBLANK(Regressions!D119), " ", Regressions!D119)</f>
        <v>2116828</v>
      </c>
      <c r="E109" s="218" t="e">
        <f>IF(ISNUMBER(Regressions!E119),ROUND(Regressions!E119, 1), NA())</f>
        <v>#N/A</v>
      </c>
      <c r="F109" s="341" t="e">
        <f>IF(ISNUMBER(Regressions!F119),ROUND(Regressions!F119, 1), NA())</f>
        <v>#N/A</v>
      </c>
      <c r="G109" s="240" t="e">
        <f>IF(ISNUMBER(Regressions!G119),ROUND(Regressions!G119, 1), NA())</f>
        <v>#N/A</v>
      </c>
      <c r="H109" s="342" t="e">
        <f>IF(ISNUMBER(Regressions!H119),ROUND(Regressions!H119, 1), NA())</f>
        <v>#N/A</v>
      </c>
      <c r="I109" s="241" t="e">
        <f>IF(ISNUMBER(Regressions!I119),ROUND(Regressions!I119, 1), NA())</f>
        <v>#N/A</v>
      </c>
      <c r="J109" s="343" t="e">
        <f>IF(ISNUMBER(Regressions!K119),ROUND(Regressions!K119, 1), NA())</f>
        <v>#N/A</v>
      </c>
      <c r="K109" s="341" t="e">
        <f>IF(ISNUMBER(Regressions!L119),ROUND(Regressions!L119, 1), NA())</f>
        <v>#N/A</v>
      </c>
      <c r="L109" s="242" t="e">
        <f>IF(ISNUMBER(Regressions!M119),ROUND(Regressions!M119, 1), NA())</f>
        <v>#N/A</v>
      </c>
      <c r="M109" s="342" t="e">
        <f>IF(ISNUMBER(Regressions!N119),ROUND(Regressions!N119, 1), NA())</f>
        <v>#N/A</v>
      </c>
      <c r="N109" s="241" t="e">
        <f>IF(ISNUMBER(Regressions!O119),ROUND(Regressions!O119, 1), NA())</f>
        <v>#N/A</v>
      </c>
      <c r="O109" s="343" t="e">
        <f>IF(ISNUMBER(Regressions!Q119),ROUND(Regressions!Q119, 1), NA())</f>
        <v>#N/A</v>
      </c>
      <c r="P109" s="341" t="e">
        <f>IF(ISNUMBER(Regressions!R119),ROUND(Regressions!R119, 1), NA())</f>
        <v>#N/A</v>
      </c>
      <c r="Q109" s="219" t="e">
        <f>IF(ISNUMBER(Regressions!S119),ROUND(Regressions!S119, 1), NA())</f>
        <v>#N/A</v>
      </c>
      <c r="R109" s="342" t="e">
        <f>IF(ISNUMBER(Regressions!T119),ROUND(Regressions!T119, 1), NA())</f>
        <v>#N/A</v>
      </c>
      <c r="S109" s="241" t="e">
        <f>IF(ISNUMBER(Regressions!U119),ROUND(Regressions!U119, 1), NA())</f>
        <v>#N/A</v>
      </c>
    </row>
    <row xmlns:x14ac="http://schemas.microsoft.com/office/spreadsheetml/2009/9/ac" r="110" x14ac:dyDescent="0.2">
      <c r="A110" s="338" t="str">
        <f>IF(ISBLANK(Regressions!A120), " ", Regressions!A120)</f>
        <v>Argentina</v>
      </c>
      <c r="B110" s="339">
        <f>IF(ISBLANK(Regressions!B120), " ", Regressions!B120)</f>
        <v>2013</v>
      </c>
      <c r="C110" s="344" t="str">
        <f>IF(ISBLANK(Regressions!C120), " ", Regressions!C120)</f>
        <v>Pre-primary</v>
      </c>
      <c r="D110" s="340">
        <f>IF(ISBLANK(Regressions!D120), " ", Regressions!D120)</f>
        <v>2126443</v>
      </c>
      <c r="E110" s="218" t="e">
        <f>IF(ISNUMBER(Regressions!E120),ROUND(Regressions!E120, 1), NA())</f>
        <v>#N/A</v>
      </c>
      <c r="F110" s="341" t="e">
        <f>IF(ISNUMBER(Regressions!F120),ROUND(Regressions!F120, 1), NA())</f>
        <v>#N/A</v>
      </c>
      <c r="G110" s="240" t="e">
        <f>IF(ISNUMBER(Regressions!G120),ROUND(Regressions!G120, 1), NA())</f>
        <v>#N/A</v>
      </c>
      <c r="H110" s="342" t="e">
        <f>IF(ISNUMBER(Regressions!H120),ROUND(Regressions!H120, 1), NA())</f>
        <v>#N/A</v>
      </c>
      <c r="I110" s="241" t="e">
        <f>IF(ISNUMBER(Regressions!I120),ROUND(Regressions!I120, 1), NA())</f>
        <v>#N/A</v>
      </c>
      <c r="J110" s="343" t="e">
        <f>IF(ISNUMBER(Regressions!K120),ROUND(Regressions!K120, 1), NA())</f>
        <v>#N/A</v>
      </c>
      <c r="K110" s="341" t="e">
        <f>IF(ISNUMBER(Regressions!L120),ROUND(Regressions!L120, 1), NA())</f>
        <v>#N/A</v>
      </c>
      <c r="L110" s="242" t="e">
        <f>IF(ISNUMBER(Regressions!M120),ROUND(Regressions!M120, 1), NA())</f>
        <v>#N/A</v>
      </c>
      <c r="M110" s="342" t="e">
        <f>IF(ISNUMBER(Regressions!N120),ROUND(Regressions!N120, 1), NA())</f>
        <v>#N/A</v>
      </c>
      <c r="N110" s="241" t="e">
        <f>IF(ISNUMBER(Regressions!O120),ROUND(Regressions!O120, 1), NA())</f>
        <v>#N/A</v>
      </c>
      <c r="O110" s="343" t="e">
        <f>IF(ISNUMBER(Regressions!Q120),ROUND(Regressions!Q120, 1), NA())</f>
        <v>#N/A</v>
      </c>
      <c r="P110" s="341" t="e">
        <f>IF(ISNUMBER(Regressions!R120),ROUND(Regressions!R120, 1), NA())</f>
        <v>#N/A</v>
      </c>
      <c r="Q110" s="219" t="e">
        <f>IF(ISNUMBER(Regressions!S120),ROUND(Regressions!S120, 1), NA())</f>
        <v>#N/A</v>
      </c>
      <c r="R110" s="342" t="e">
        <f>IF(ISNUMBER(Regressions!T120),ROUND(Regressions!T120, 1), NA())</f>
        <v>#N/A</v>
      </c>
      <c r="S110" s="241" t="e">
        <f>IF(ISNUMBER(Regressions!U120),ROUND(Regressions!U120, 1), NA())</f>
        <v>#N/A</v>
      </c>
    </row>
    <row xmlns:x14ac="http://schemas.microsoft.com/office/spreadsheetml/2009/9/ac" r="111" x14ac:dyDescent="0.2">
      <c r="A111" s="338" t="str">
        <f>IF(ISBLANK(Regressions!A121), " ", Regressions!A121)</f>
        <v>Argentina</v>
      </c>
      <c r="B111" s="339">
        <f>IF(ISBLANK(Regressions!B121), " ", Regressions!B121)</f>
        <v>2014</v>
      </c>
      <c r="C111" s="344" t="str">
        <f>IF(ISBLANK(Regressions!C121), " ", Regressions!C121)</f>
        <v>Pre-primary</v>
      </c>
      <c r="D111" s="340">
        <f>IF(ISBLANK(Regressions!D121), " ", Regressions!D121)</f>
        <v>2144395</v>
      </c>
      <c r="E111" s="218" t="e">
        <f>IF(ISNUMBER(Regressions!E121),ROUND(Regressions!E121, 1), NA())</f>
        <v>#N/A</v>
      </c>
      <c r="F111" s="341" t="e">
        <f>IF(ISNUMBER(Regressions!F121),ROUND(Regressions!F121, 1), NA())</f>
        <v>#N/A</v>
      </c>
      <c r="G111" s="240" t="e">
        <f>IF(ISNUMBER(Regressions!G121),ROUND(Regressions!G121, 1), NA())</f>
        <v>#N/A</v>
      </c>
      <c r="H111" s="342" t="e">
        <f>IF(ISNUMBER(Regressions!H121),ROUND(Regressions!H121, 1), NA())</f>
        <v>#N/A</v>
      </c>
      <c r="I111" s="241" t="e">
        <f>IF(ISNUMBER(Regressions!I121),ROUND(Regressions!I121, 1), NA())</f>
        <v>#N/A</v>
      </c>
      <c r="J111" s="343" t="e">
        <f>IF(ISNUMBER(Regressions!K121),ROUND(Regressions!K121, 1), NA())</f>
        <v>#N/A</v>
      </c>
      <c r="K111" s="341" t="e">
        <f>IF(ISNUMBER(Regressions!L121),ROUND(Regressions!L121, 1), NA())</f>
        <v>#N/A</v>
      </c>
      <c r="L111" s="242" t="e">
        <f>IF(ISNUMBER(Regressions!M121),ROUND(Regressions!M121, 1), NA())</f>
        <v>#N/A</v>
      </c>
      <c r="M111" s="342" t="e">
        <f>IF(ISNUMBER(Regressions!N121),ROUND(Regressions!N121, 1), NA())</f>
        <v>#N/A</v>
      </c>
      <c r="N111" s="241" t="e">
        <f>IF(ISNUMBER(Regressions!O121),ROUND(Regressions!O121, 1), NA())</f>
        <v>#N/A</v>
      </c>
      <c r="O111" s="343" t="e">
        <f>IF(ISNUMBER(Regressions!Q121),ROUND(Regressions!Q121, 1), NA())</f>
        <v>#N/A</v>
      </c>
      <c r="P111" s="341" t="e">
        <f>IF(ISNUMBER(Regressions!R121),ROUND(Regressions!R121, 1), NA())</f>
        <v>#N/A</v>
      </c>
      <c r="Q111" s="219" t="e">
        <f>IF(ISNUMBER(Regressions!S121),ROUND(Regressions!S121, 1), NA())</f>
        <v>#N/A</v>
      </c>
      <c r="R111" s="342" t="e">
        <f>IF(ISNUMBER(Regressions!T121),ROUND(Regressions!T121, 1), NA())</f>
        <v>#N/A</v>
      </c>
      <c r="S111" s="241" t="e">
        <f>IF(ISNUMBER(Regressions!U121),ROUND(Regressions!U121, 1), NA())</f>
        <v>#N/A</v>
      </c>
    </row>
    <row xmlns:x14ac="http://schemas.microsoft.com/office/spreadsheetml/2009/9/ac" r="112" x14ac:dyDescent="0.2">
      <c r="A112" s="338" t="str">
        <f>IF(ISBLANK(Regressions!A122), " ", Regressions!A122)</f>
        <v>Argentina</v>
      </c>
      <c r="B112" s="339">
        <f>IF(ISBLANK(Regressions!B122), " ", Regressions!B122)</f>
        <v>2015</v>
      </c>
      <c r="C112" s="344" t="str">
        <f>IF(ISBLANK(Regressions!C122), " ", Regressions!C122)</f>
        <v>Pre-primary</v>
      </c>
      <c r="D112" s="340">
        <f>IF(ISBLANK(Regressions!D122), " ", Regressions!D122)</f>
        <v>2167644</v>
      </c>
      <c r="E112" s="218" t="e">
        <f>IF(ISNUMBER(Regressions!E122),ROUND(Regressions!E122, 1), NA())</f>
        <v>#N/A</v>
      </c>
      <c r="F112" s="341">
        <f>IF(ISNUMBER(Regressions!F122),ROUND(Regressions!F122, 1), NA())</f>
        <v>84</v>
      </c>
      <c r="G112" s="240" t="e">
        <f>IF(ISNUMBER(Regressions!G122),ROUND(Regressions!G122, 1), NA())</f>
        <v>#N/A</v>
      </c>
      <c r="H112" s="342" t="e">
        <f>IF(ISNUMBER(Regressions!H122),ROUND(Regressions!H122, 1), NA())</f>
        <v>#N/A</v>
      </c>
      <c r="I112" s="241">
        <f>IF(ISNUMBER(Regressions!I122),ROUND(Regressions!I122, 1), NA())</f>
        <v>16</v>
      </c>
      <c r="J112" s="343" t="e">
        <f>IF(ISNUMBER(Regressions!K122),ROUND(Regressions!K122, 1), NA())</f>
        <v>#N/A</v>
      </c>
      <c r="K112" s="341" t="e">
        <f>IF(ISNUMBER(Regressions!L122),ROUND(Regressions!L122, 1), NA())</f>
        <v>#N/A</v>
      </c>
      <c r="L112" s="242" t="e">
        <f>IF(ISNUMBER(Regressions!M122),ROUND(Regressions!M122, 1), NA())</f>
        <v>#N/A</v>
      </c>
      <c r="M112" s="342" t="e">
        <f>IF(ISNUMBER(Regressions!N122),ROUND(Regressions!N122, 1), NA())</f>
        <v>#N/A</v>
      </c>
      <c r="N112" s="241" t="e">
        <f>IF(ISNUMBER(Regressions!O122),ROUND(Regressions!O122, 1), NA())</f>
        <v>#N/A</v>
      </c>
      <c r="O112" s="343" t="e">
        <f>IF(ISNUMBER(Regressions!Q122),ROUND(Regressions!Q122, 1), NA())</f>
        <v>#N/A</v>
      </c>
      <c r="P112" s="341" t="e">
        <f>IF(ISNUMBER(Regressions!R122),ROUND(Regressions!R122, 1), NA())</f>
        <v>#N/A</v>
      </c>
      <c r="Q112" s="219" t="e">
        <f>IF(ISNUMBER(Regressions!S122),ROUND(Regressions!S122, 1), NA())</f>
        <v>#N/A</v>
      </c>
      <c r="R112" s="342" t="e">
        <f>IF(ISNUMBER(Regressions!T122),ROUND(Regressions!T122, 1), NA())</f>
        <v>#N/A</v>
      </c>
      <c r="S112" s="241" t="e">
        <f>IF(ISNUMBER(Regressions!U122),ROUND(Regressions!U122, 1), NA())</f>
        <v>#N/A</v>
      </c>
    </row>
    <row xmlns:x14ac="http://schemas.microsoft.com/office/spreadsheetml/2009/9/ac" r="113" x14ac:dyDescent="0.2">
      <c r="A113" s="338" t="str">
        <f>IF(ISBLANK(Regressions!A123), " ", Regressions!A123)</f>
        <v>Argentina</v>
      </c>
      <c r="B113" s="339">
        <f>IF(ISBLANK(Regressions!B123), " ", Regressions!B123)</f>
        <v>2016</v>
      </c>
      <c r="C113" s="344" t="str">
        <f>IF(ISBLANK(Regressions!C123), " ", Regressions!C123)</f>
        <v>Pre-primary</v>
      </c>
      <c r="D113" s="340">
        <f>IF(ISBLANK(Regressions!D123), " ", Regressions!D123)</f>
        <v>2186378</v>
      </c>
      <c r="E113" s="218" t="e">
        <f>IF(ISNUMBER(Regressions!E123),ROUND(Regressions!E123, 1), NA())</f>
        <v>#N/A</v>
      </c>
      <c r="F113" s="341">
        <f>IF(ISNUMBER(Regressions!F123),ROUND(Regressions!F123, 1), NA())</f>
        <v>84</v>
      </c>
      <c r="G113" s="240" t="e">
        <f>IF(ISNUMBER(Regressions!G123),ROUND(Regressions!G123, 1), NA())</f>
        <v>#N/A</v>
      </c>
      <c r="H113" s="342" t="e">
        <f>IF(ISNUMBER(Regressions!H123),ROUND(Regressions!H123, 1), NA())</f>
        <v>#N/A</v>
      </c>
      <c r="I113" s="241">
        <f>IF(ISNUMBER(Regressions!I123),ROUND(Regressions!I123, 1), NA())</f>
        <v>16</v>
      </c>
      <c r="J113" s="343" t="e">
        <f>IF(ISNUMBER(Regressions!K123),ROUND(Regressions!K123, 1), NA())</f>
        <v>#N/A</v>
      </c>
      <c r="K113" s="341" t="e">
        <f>IF(ISNUMBER(Regressions!L123),ROUND(Regressions!L123, 1), NA())</f>
        <v>#N/A</v>
      </c>
      <c r="L113" s="242" t="e">
        <f>IF(ISNUMBER(Regressions!M123),ROUND(Regressions!M123, 1), NA())</f>
        <v>#N/A</v>
      </c>
      <c r="M113" s="342" t="e">
        <f>IF(ISNUMBER(Regressions!N123),ROUND(Regressions!N123, 1), NA())</f>
        <v>#N/A</v>
      </c>
      <c r="N113" s="241" t="e">
        <f>IF(ISNUMBER(Regressions!O123),ROUND(Regressions!O123, 1), NA())</f>
        <v>#N/A</v>
      </c>
      <c r="O113" s="343" t="e">
        <f>IF(ISNUMBER(Regressions!Q123),ROUND(Regressions!Q123, 1), NA())</f>
        <v>#N/A</v>
      </c>
      <c r="P113" s="341" t="e">
        <f>IF(ISNUMBER(Regressions!R123),ROUND(Regressions!R123, 1), NA())</f>
        <v>#N/A</v>
      </c>
      <c r="Q113" s="219" t="e">
        <f>IF(ISNUMBER(Regressions!S123),ROUND(Regressions!S123, 1), NA())</f>
        <v>#N/A</v>
      </c>
      <c r="R113" s="342" t="e">
        <f>IF(ISNUMBER(Regressions!T123),ROUND(Regressions!T123, 1), NA())</f>
        <v>#N/A</v>
      </c>
      <c r="S113" s="241" t="e">
        <f>IF(ISNUMBER(Regressions!U123),ROUND(Regressions!U123, 1), NA())</f>
        <v>#N/A</v>
      </c>
    </row>
    <row xmlns:x14ac="http://schemas.microsoft.com/office/spreadsheetml/2009/9/ac" r="114" x14ac:dyDescent="0.2">
      <c r="A114" s="338" t="str">
        <f>IF(ISBLANK(Regressions!A124), " ", Regressions!A124)</f>
        <v>Argentina</v>
      </c>
      <c r="B114" s="339">
        <f>IF(ISBLANK(Regressions!B124), " ", Regressions!B124)</f>
        <v>2017</v>
      </c>
      <c r="C114" s="344" t="str">
        <f>IF(ISBLANK(Regressions!C124), " ", Regressions!C124)</f>
        <v>Pre-primary</v>
      </c>
      <c r="D114" s="340">
        <f>IF(ISBLANK(Regressions!D124), " ", Regressions!D124)</f>
        <v>2200341</v>
      </c>
      <c r="E114" s="218" t="e">
        <f>IF(ISNUMBER(Regressions!E124),ROUND(Regressions!E124, 1), NA())</f>
        <v>#N/A</v>
      </c>
      <c r="F114" s="341">
        <f>IF(ISNUMBER(Regressions!F124),ROUND(Regressions!F124, 1), NA())</f>
        <v>84</v>
      </c>
      <c r="G114" s="240" t="e">
        <f>IF(ISNUMBER(Regressions!G124),ROUND(Regressions!G124, 1), NA())</f>
        <v>#N/A</v>
      </c>
      <c r="H114" s="342" t="e">
        <f>IF(ISNUMBER(Regressions!H124),ROUND(Regressions!H124, 1), NA())</f>
        <v>#N/A</v>
      </c>
      <c r="I114" s="241">
        <f>IF(ISNUMBER(Regressions!I124),ROUND(Regressions!I124, 1), NA())</f>
        <v>16</v>
      </c>
      <c r="J114" s="343" t="e">
        <f>IF(ISNUMBER(Regressions!K124),ROUND(Regressions!K124, 1), NA())</f>
        <v>#N/A</v>
      </c>
      <c r="K114" s="341" t="e">
        <f>IF(ISNUMBER(Regressions!L124),ROUND(Regressions!L124, 1), NA())</f>
        <v>#N/A</v>
      </c>
      <c r="L114" s="242" t="e">
        <f>IF(ISNUMBER(Regressions!M124),ROUND(Regressions!M124, 1), NA())</f>
        <v>#N/A</v>
      </c>
      <c r="M114" s="342" t="e">
        <f>IF(ISNUMBER(Regressions!N124),ROUND(Regressions!N124, 1), NA())</f>
        <v>#N/A</v>
      </c>
      <c r="N114" s="241" t="e">
        <f>IF(ISNUMBER(Regressions!O124),ROUND(Regressions!O124, 1), NA())</f>
        <v>#N/A</v>
      </c>
      <c r="O114" s="343" t="e">
        <f>IF(ISNUMBER(Regressions!Q124),ROUND(Regressions!Q124, 1), NA())</f>
        <v>#N/A</v>
      </c>
      <c r="P114" s="341" t="e">
        <f>IF(ISNUMBER(Regressions!R124),ROUND(Regressions!R124, 1), NA())</f>
        <v>#N/A</v>
      </c>
      <c r="Q114" s="219" t="e">
        <f>IF(ISNUMBER(Regressions!S124),ROUND(Regressions!S124, 1), NA())</f>
        <v>#N/A</v>
      </c>
      <c r="R114" s="342" t="e">
        <f>IF(ISNUMBER(Regressions!T124),ROUND(Regressions!T124, 1), NA())</f>
        <v>#N/A</v>
      </c>
      <c r="S114" s="241" t="e">
        <f>IF(ISNUMBER(Regressions!U124),ROUND(Regressions!U124, 1), NA())</f>
        <v>#N/A</v>
      </c>
    </row>
    <row xmlns:x14ac="http://schemas.microsoft.com/office/spreadsheetml/2009/9/ac" r="115" x14ac:dyDescent="0.2">
      <c r="A115" s="338" t="str">
        <f>IF(ISBLANK(Regressions!A125), " ", Regressions!A125)</f>
        <v>Argentina</v>
      </c>
      <c r="B115" s="339">
        <f>IF(ISBLANK(Regressions!B125), " ", Regressions!B125)</f>
        <v>2018</v>
      </c>
      <c r="C115" s="344" t="str">
        <f>IF(ISBLANK(Regressions!C125), " ", Regressions!C125)</f>
        <v>Pre-primary</v>
      </c>
      <c r="D115" s="340">
        <f>IF(ISBLANK(Regressions!D125), " ", Regressions!D125)</f>
        <v>2211538</v>
      </c>
      <c r="E115" s="218" t="e">
        <f>IF(ISNUMBER(Regressions!E125),ROUND(Regressions!E125, 1), NA())</f>
        <v>#N/A</v>
      </c>
      <c r="F115" s="341">
        <f>IF(ISNUMBER(Regressions!F125),ROUND(Regressions!F125, 1), NA())</f>
        <v>84</v>
      </c>
      <c r="G115" s="240" t="e">
        <f>IF(ISNUMBER(Regressions!G125),ROUND(Regressions!G125, 1), NA())</f>
        <v>#N/A</v>
      </c>
      <c r="H115" s="342" t="e">
        <f>IF(ISNUMBER(Regressions!H125),ROUND(Regressions!H125, 1), NA())</f>
        <v>#N/A</v>
      </c>
      <c r="I115" s="241">
        <f>IF(ISNUMBER(Regressions!I125),ROUND(Regressions!I125, 1), NA())</f>
        <v>16</v>
      </c>
      <c r="J115" s="343" t="e">
        <f>IF(ISNUMBER(Regressions!K125),ROUND(Regressions!K125, 1), NA())</f>
        <v>#N/A</v>
      </c>
      <c r="K115" s="341" t="e">
        <f>IF(ISNUMBER(Regressions!L125),ROUND(Regressions!L125, 1), NA())</f>
        <v>#N/A</v>
      </c>
      <c r="L115" s="242" t="e">
        <f>IF(ISNUMBER(Regressions!M125),ROUND(Regressions!M125, 1), NA())</f>
        <v>#N/A</v>
      </c>
      <c r="M115" s="342" t="e">
        <f>IF(ISNUMBER(Regressions!N125),ROUND(Regressions!N125, 1), NA())</f>
        <v>#N/A</v>
      </c>
      <c r="N115" s="241" t="e">
        <f>IF(ISNUMBER(Regressions!O125),ROUND(Regressions!O125, 1), NA())</f>
        <v>#N/A</v>
      </c>
      <c r="O115" s="343" t="e">
        <f>IF(ISNUMBER(Regressions!Q125),ROUND(Regressions!Q125, 1), NA())</f>
        <v>#N/A</v>
      </c>
      <c r="P115" s="341" t="e">
        <f>IF(ISNUMBER(Regressions!R125),ROUND(Regressions!R125, 1), NA())</f>
        <v>#N/A</v>
      </c>
      <c r="Q115" s="219" t="e">
        <f>IF(ISNUMBER(Regressions!S125),ROUND(Regressions!S125, 1), NA())</f>
        <v>#N/A</v>
      </c>
      <c r="R115" s="342" t="e">
        <f>IF(ISNUMBER(Regressions!T125),ROUND(Regressions!T125, 1), NA())</f>
        <v>#N/A</v>
      </c>
      <c r="S115" s="241" t="e">
        <f>IF(ISNUMBER(Regressions!U125),ROUND(Regressions!U125, 1), NA())</f>
        <v>#N/A</v>
      </c>
    </row>
    <row xmlns:x14ac="http://schemas.microsoft.com/office/spreadsheetml/2009/9/ac" r="116" x14ac:dyDescent="0.2">
      <c r="A116" s="338" t="str">
        <f>IF(ISBLANK(Regressions!A126), " ", Regressions!A126)</f>
        <v>Argentina</v>
      </c>
      <c r="B116" s="339">
        <f>IF(ISBLANK(Regressions!B126), " ", Regressions!B126)</f>
        <v>2019</v>
      </c>
      <c r="C116" s="344" t="str">
        <f>IF(ISBLANK(Regressions!C126), " ", Regressions!C126)</f>
        <v>Pre-primary</v>
      </c>
      <c r="D116" s="340">
        <f>IF(ISBLANK(Regressions!D126), " ", Regressions!D126)</f>
        <v>2218976</v>
      </c>
      <c r="E116" s="218" t="e">
        <f>IF(ISNUMBER(Regressions!E126),ROUND(Regressions!E126, 1), NA())</f>
        <v>#N/A</v>
      </c>
      <c r="F116" s="341">
        <f>IF(ISNUMBER(Regressions!F126),ROUND(Regressions!F126, 1), NA())</f>
        <v>84</v>
      </c>
      <c r="G116" s="240" t="e">
        <f>IF(ISNUMBER(Regressions!G126),ROUND(Regressions!G126, 1), NA())</f>
        <v>#N/A</v>
      </c>
      <c r="H116" s="342" t="e">
        <f>IF(ISNUMBER(Regressions!H126),ROUND(Regressions!H126, 1), NA())</f>
        <v>#N/A</v>
      </c>
      <c r="I116" s="241">
        <f>IF(ISNUMBER(Regressions!I126),ROUND(Regressions!I126, 1), NA())</f>
        <v>16</v>
      </c>
      <c r="J116" s="343" t="e">
        <f>IF(ISNUMBER(Regressions!K126),ROUND(Regressions!K126, 1), NA())</f>
        <v>#N/A</v>
      </c>
      <c r="K116" s="341" t="e">
        <f>IF(ISNUMBER(Regressions!L126),ROUND(Regressions!L126, 1), NA())</f>
        <v>#N/A</v>
      </c>
      <c r="L116" s="242" t="e">
        <f>IF(ISNUMBER(Regressions!M126),ROUND(Regressions!M126, 1), NA())</f>
        <v>#N/A</v>
      </c>
      <c r="M116" s="342" t="e">
        <f>IF(ISNUMBER(Regressions!N126),ROUND(Regressions!N126, 1), NA())</f>
        <v>#N/A</v>
      </c>
      <c r="N116" s="241" t="e">
        <f>IF(ISNUMBER(Regressions!O126),ROUND(Regressions!O126, 1), NA())</f>
        <v>#N/A</v>
      </c>
      <c r="O116" s="343" t="e">
        <f>IF(ISNUMBER(Regressions!Q126),ROUND(Regressions!Q126, 1), NA())</f>
        <v>#N/A</v>
      </c>
      <c r="P116" s="341" t="e">
        <f>IF(ISNUMBER(Regressions!R126),ROUND(Regressions!R126, 1), NA())</f>
        <v>#N/A</v>
      </c>
      <c r="Q116" s="219" t="e">
        <f>IF(ISNUMBER(Regressions!S126),ROUND(Regressions!S126, 1), NA())</f>
        <v>#N/A</v>
      </c>
      <c r="R116" s="342" t="e">
        <f>IF(ISNUMBER(Regressions!T126),ROUND(Regressions!T126, 1), NA())</f>
        <v>#N/A</v>
      </c>
      <c r="S116" s="241" t="e">
        <f>IF(ISNUMBER(Regressions!U126),ROUND(Regressions!U126, 1), NA())</f>
        <v>#N/A</v>
      </c>
    </row>
    <row xmlns:x14ac="http://schemas.microsoft.com/office/spreadsheetml/2009/9/ac" r="117" x14ac:dyDescent="0.2">
      <c r="A117" s="338" t="str">
        <f>IF(ISBLANK(Regressions!A127), " ", Regressions!A127)</f>
        <v>Argentina</v>
      </c>
      <c r="B117" s="339">
        <f>IF(ISBLANK(Regressions!B127), " ", Regressions!B127)</f>
        <v>2020</v>
      </c>
      <c r="C117" s="344" t="str">
        <f>IF(ISBLANK(Regressions!C127), " ", Regressions!C127)</f>
        <v>Pre-primary</v>
      </c>
      <c r="D117" s="340">
        <f>IF(ISBLANK(Regressions!D127), " ", Regressions!D127)</f>
        <v>2207231</v>
      </c>
      <c r="E117" s="218" t="e">
        <f>IF(ISNUMBER(Regressions!E127),ROUND(Regressions!E127, 1), NA())</f>
        <v>#N/A</v>
      </c>
      <c r="F117" s="341">
        <f>IF(ISNUMBER(Regressions!F127),ROUND(Regressions!F127, 1), NA())</f>
        <v>84</v>
      </c>
      <c r="G117" s="240" t="e">
        <f>IF(ISNUMBER(Regressions!G127),ROUND(Regressions!G127, 1), NA())</f>
        <v>#N/A</v>
      </c>
      <c r="H117" s="342" t="e">
        <f>IF(ISNUMBER(Regressions!H127),ROUND(Regressions!H127, 1), NA())</f>
        <v>#N/A</v>
      </c>
      <c r="I117" s="241">
        <f>IF(ISNUMBER(Regressions!I127),ROUND(Regressions!I127, 1), NA())</f>
        <v>16</v>
      </c>
      <c r="J117" s="343" t="e">
        <f>IF(ISNUMBER(Regressions!K127),ROUND(Regressions!K127, 1), NA())</f>
        <v>#N/A</v>
      </c>
      <c r="K117" s="341" t="e">
        <f>IF(ISNUMBER(Regressions!L127),ROUND(Regressions!L127, 1), NA())</f>
        <v>#N/A</v>
      </c>
      <c r="L117" s="242" t="e">
        <f>IF(ISNUMBER(Regressions!M127),ROUND(Regressions!M127, 1), NA())</f>
        <v>#N/A</v>
      </c>
      <c r="M117" s="342" t="e">
        <f>IF(ISNUMBER(Regressions!N127),ROUND(Regressions!N127, 1), NA())</f>
        <v>#N/A</v>
      </c>
      <c r="N117" s="241" t="e">
        <f>IF(ISNUMBER(Regressions!O127),ROUND(Regressions!O127, 1), NA())</f>
        <v>#N/A</v>
      </c>
      <c r="O117" s="343" t="e">
        <f>IF(ISNUMBER(Regressions!Q127),ROUND(Regressions!Q127, 1), NA())</f>
        <v>#N/A</v>
      </c>
      <c r="P117" s="341" t="e">
        <f>IF(ISNUMBER(Regressions!R127),ROUND(Regressions!R127, 1), NA())</f>
        <v>#N/A</v>
      </c>
      <c r="Q117" s="219" t="e">
        <f>IF(ISNUMBER(Regressions!S127),ROUND(Regressions!S127, 1), NA())</f>
        <v>#N/A</v>
      </c>
      <c r="R117" s="342" t="e">
        <f>IF(ISNUMBER(Regressions!T127),ROUND(Regressions!T127, 1), NA())</f>
        <v>#N/A</v>
      </c>
      <c r="S117" s="241" t="e">
        <f>IF(ISNUMBER(Regressions!U127),ROUND(Regressions!U127, 1), NA())</f>
        <v>#N/A</v>
      </c>
    </row>
    <row xmlns:x14ac="http://schemas.microsoft.com/office/spreadsheetml/2009/9/ac" r="118" x14ac:dyDescent="0.2">
      <c r="A118" s="391" t="str">
        <f>IF(ISBLANK(Regressions!A128), " ", Regressions!A128)</f>
        <v>Argentina</v>
      </c>
      <c r="B118" s="392">
        <f>IF(ISBLANK(Regressions!B128), " ", Regressions!B128)</f>
        <v>2021</v>
      </c>
      <c r="C118" s="393" t="str">
        <f>IF(ISBLANK(Regressions!C128), " ", Regressions!C128)</f>
        <v>Pre-primary</v>
      </c>
      <c r="D118" s="394">
        <f>IF(ISBLANK(Regressions!D128), " ", Regressions!D128)</f>
        <v>2172653</v>
      </c>
      <c r="E118" s="397" t="e">
        <f>IF(ISNUMBER(Regressions!E128),ROUND(Regressions!E128, 1), NA())</f>
        <v>#N/A</v>
      </c>
      <c r="F118" s="395">
        <f>IF(ISNUMBER(Regressions!F128),ROUND(Regressions!F128, 1), NA())</f>
        <v>84</v>
      </c>
      <c r="G118" s="398" t="e">
        <f>IF(ISNUMBER(Regressions!G128),ROUND(Regressions!G128, 1), NA())</f>
        <v>#N/A</v>
      </c>
      <c r="H118" s="396" t="e">
        <f>IF(ISNUMBER(Regressions!H128),ROUND(Regressions!H128, 1), NA())</f>
        <v>#N/A</v>
      </c>
      <c r="I118" s="399">
        <f>IF(ISNUMBER(Regressions!I128),ROUND(Regressions!I128, 1), NA())</f>
        <v>16</v>
      </c>
      <c r="J118" s="397" t="e">
        <f>IF(ISNUMBER(Regressions!K128),ROUND(Regressions!K128, 1), NA())</f>
        <v>#N/A</v>
      </c>
      <c r="K118" s="395" t="e">
        <f>IF(ISNUMBER(Regressions!L128),ROUND(Regressions!L128, 1), NA())</f>
        <v>#N/A</v>
      </c>
      <c r="L118" s="400" t="e">
        <f>IF(ISNUMBER(Regressions!M128),ROUND(Regressions!M128, 1), NA())</f>
        <v>#N/A</v>
      </c>
      <c r="M118" s="396" t="e">
        <f>IF(ISNUMBER(Regressions!N128),ROUND(Regressions!N128, 1), NA())</f>
        <v>#N/A</v>
      </c>
      <c r="N118" s="399" t="e">
        <f>IF(ISNUMBER(Regressions!O128),ROUND(Regressions!O128, 1), NA())</f>
        <v>#N/A</v>
      </c>
      <c r="O118" s="397" t="e">
        <f>IF(ISNUMBER(Regressions!Q128),ROUND(Regressions!Q128, 1), NA())</f>
        <v>#N/A</v>
      </c>
      <c r="P118" s="395" t="e">
        <f>IF(ISNUMBER(Regressions!R128),ROUND(Regressions!R128, 1), NA())</f>
        <v>#N/A</v>
      </c>
      <c r="Q118" s="401" t="e">
        <f>IF(ISNUMBER(Regressions!S128),ROUND(Regressions!S128, 1), NA())</f>
        <v>#N/A</v>
      </c>
      <c r="R118" s="396" t="e">
        <f>IF(ISNUMBER(Regressions!T128),ROUND(Regressions!T128, 1), NA())</f>
        <v>#N/A</v>
      </c>
      <c r="S118" s="399" t="e">
        <f>IF(ISNUMBER(Regressions!U128),ROUND(Regressions!U128, 1), NA())</f>
        <v>#N/A</v>
      </c>
      <c r="T118" s="390"/>
      <c r="U118" s="390"/>
      <c r="V118" s="390"/>
      <c r="W118" s="390"/>
      <c r="X118" s="390"/>
      <c r="Y118" s="390"/>
      <c r="Z118" s="390"/>
      <c r="AA118" s="390"/>
      <c r="AB118" s="390"/>
      <c r="AC118" s="390"/>
    </row>
    <row xmlns:x14ac="http://schemas.microsoft.com/office/spreadsheetml/2009/9/ac" r="119" x14ac:dyDescent="0.2">
      <c r="A119" s="338" t="str">
        <f>IF(ISBLANK(Regressions!A129), " ", Regressions!A129)</f>
        <v>Argentina</v>
      </c>
      <c r="B119" s="339">
        <f>IF(ISBLANK(Regressions!B129), " ", Regressions!B129)</f>
        <v>2022</v>
      </c>
      <c r="C119" s="344" t="str">
        <f>IF(ISBLANK(Regressions!C129), " ", Regressions!C129)</f>
        <v>Pre-primary</v>
      </c>
      <c r="D119" s="340">
        <f>IF(ISBLANK(Regressions!D129), " ", Regressions!D129)</f>
        <v>2098189</v>
      </c>
      <c r="E119" s="218" t="e">
        <f>IF(ISNUMBER(Regressions!E129),ROUND(Regressions!E129, 1), NA())</f>
        <v>#N/A</v>
      </c>
      <c r="F119" s="341">
        <f>IF(ISNUMBER(Regressions!F129),ROUND(Regressions!F129, 1), NA())</f>
        <v>84</v>
      </c>
      <c r="G119" s="240" t="e">
        <f>IF(ISNUMBER(Regressions!G129),ROUND(Regressions!G129, 1), NA())</f>
        <v>#N/A</v>
      </c>
      <c r="H119" s="342" t="e">
        <f>IF(ISNUMBER(Regressions!H129),ROUND(Regressions!H129, 1), NA())</f>
        <v>#N/A</v>
      </c>
      <c r="I119" s="241">
        <f>IF(ISNUMBER(Regressions!I129),ROUND(Regressions!I129, 1), NA())</f>
        <v>16</v>
      </c>
      <c r="J119" s="343" t="e">
        <f>IF(ISNUMBER(Regressions!K129),ROUND(Regressions!K129, 1), NA())</f>
        <v>#N/A</v>
      </c>
      <c r="K119" s="341" t="e">
        <f>IF(ISNUMBER(Regressions!L129),ROUND(Regressions!L129, 1), NA())</f>
        <v>#N/A</v>
      </c>
      <c r="L119" s="242" t="e">
        <f>IF(ISNUMBER(Regressions!M129),ROUND(Regressions!M129, 1), NA())</f>
        <v>#N/A</v>
      </c>
      <c r="M119" s="342" t="e">
        <f>IF(ISNUMBER(Regressions!N129),ROUND(Regressions!N129, 1), NA())</f>
        <v>#N/A</v>
      </c>
      <c r="N119" s="241" t="e">
        <f>IF(ISNUMBER(Regressions!O129),ROUND(Regressions!O129, 1), NA())</f>
        <v>#N/A</v>
      </c>
      <c r="O119" s="343" t="e">
        <f>IF(ISNUMBER(Regressions!Q129),ROUND(Regressions!Q129, 1), NA())</f>
        <v>#N/A</v>
      </c>
      <c r="P119" s="341" t="e">
        <f>IF(ISNUMBER(Regressions!R129),ROUND(Regressions!R129, 1), NA())</f>
        <v>#N/A</v>
      </c>
      <c r="Q119" s="219" t="e">
        <f>IF(ISNUMBER(Regressions!S129),ROUND(Regressions!S129, 1), NA())</f>
        <v>#N/A</v>
      </c>
      <c r="R119" s="342" t="e">
        <f>IF(ISNUMBER(Regressions!T129),ROUND(Regressions!T129, 1), NA())</f>
        <v>#N/A</v>
      </c>
      <c r="S119" s="241" t="e">
        <f>IF(ISNUMBER(Regressions!U129),ROUND(Regressions!U129, 1), NA())</f>
        <v>#N/A</v>
      </c>
    </row>
    <row xmlns:x14ac="http://schemas.microsoft.com/office/spreadsheetml/2009/9/ac" r="120" x14ac:dyDescent="0.2">
      <c r="A120" s="345" t="str">
        <f>IF(ISBLANK(Regressions!A130), " ", Regressions!A130)</f>
        <v>Argentina</v>
      </c>
      <c r="B120" s="346">
        <f>IF(ISBLANK(Regressions!B130), " ", Regressions!B130)</f>
        <v>2023</v>
      </c>
      <c r="C120" s="347" t="str">
        <f>IF(ISBLANK(Regressions!C130), " ", Regressions!C130)</f>
        <v>Pre-primary</v>
      </c>
      <c r="D120" s="348">
        <f>IF(ISBLANK(Regressions!D130), " ", Regressions!D130)</f>
        <v>2026570</v>
      </c>
      <c r="E120" s="349" t="e">
        <f>IF(ISNUMBER(Regressions!E130),ROUND(Regressions!E130, 1), NA())</f>
        <v>#N/A</v>
      </c>
      <c r="F120" s="350">
        <f>IF(ISNUMBER(Regressions!F130),ROUND(Regressions!F130, 1), NA())</f>
        <v>84</v>
      </c>
      <c r="G120" s="351" t="e">
        <f>IF(ISNUMBER(Regressions!G130),ROUND(Regressions!G130, 1), NA())</f>
        <v>#N/A</v>
      </c>
      <c r="H120" s="352" t="e">
        <f>IF(ISNUMBER(Regressions!H130),ROUND(Regressions!H130, 1), NA())</f>
        <v>#N/A</v>
      </c>
      <c r="I120" s="353">
        <f>IF(ISNUMBER(Regressions!I130),ROUND(Regressions!I130, 1), NA())</f>
        <v>16</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Argentina</v>
      </c>
      <c r="B121" s="339">
        <f>IF(ISBLANK(Regressions!B131), " ", Regressions!B131)</f>
        <v>2024</v>
      </c>
      <c r="C121" s="344" t="str">
        <f>IF(ISBLANK(Regressions!C131), " ", Regressions!C131)</f>
        <v>Pre-primary</v>
      </c>
      <c r="D121" s="340" t="str">
        <f>IF(ISBLANK(Regressions!D131), " ", Regressions!D131)</f>
        <v> </v>
      </c>
      <c r="E121" s="218" t="e">
        <f>IF(ISNUMBER(Regressions!E131),ROUND(Regressions!E131, 1), NA())</f>
        <v>#N/A</v>
      </c>
      <c r="F121" s="341" t="e">
        <f>IF(ISNUMBER(Regressions!F131),ROUND(Regressions!F131, 1), NA())</f>
        <v>#N/A</v>
      </c>
      <c r="G121" s="240" t="e">
        <f>IF(ISNUMBER(Regressions!G131),ROUND(Regressions!G131, 1), NA())</f>
        <v>#N/A</v>
      </c>
      <c r="H121" s="342" t="e">
        <f>IF(ISNUMBER(Regressions!H131),ROUND(Regressions!H131, 1), NA())</f>
        <v>#N/A</v>
      </c>
      <c r="I121" s="241" t="e">
        <f>IF(ISNUMBER(Regressions!I131),ROUND(Regressions!I131, 1), NA())</f>
        <v>#N/A</v>
      </c>
      <c r="J121" s="343" t="e">
        <f>IF(ISNUMBER(Regressions!K131),ROUND(Regressions!K131, 1), NA())</f>
        <v>#N/A</v>
      </c>
      <c r="K121" s="341" t="e">
        <f>IF(ISNUMBER(Regressions!L131),ROUND(Regressions!L131, 1), NA())</f>
        <v>#N/A</v>
      </c>
      <c r="L121" s="242" t="e">
        <f>IF(ISNUMBER(Regressions!M131),ROUND(Regressions!M131, 1), NA())</f>
        <v>#N/A</v>
      </c>
      <c r="M121" s="342" t="e">
        <f>IF(ISNUMBER(Regressions!N131),ROUND(Regressions!N131, 1), NA())</f>
        <v>#N/A</v>
      </c>
      <c r="N121" s="241" t="e">
        <f>IF(ISNUMBER(Regressions!O131),ROUND(Regressions!O131, 1), NA())</f>
        <v>#N/A</v>
      </c>
      <c r="O121" s="343" t="e">
        <f>IF(ISNUMBER(Regressions!Q131),ROUND(Regressions!Q131, 1), NA())</f>
        <v>#N/A</v>
      </c>
      <c r="P121" s="341" t="e">
        <f>IF(ISNUMBER(Regressions!R131),ROUND(Regressions!R131, 1), NA())</f>
        <v>#N/A</v>
      </c>
      <c r="Q121" s="219" t="e">
        <f>IF(ISNUMBER(Regressions!S131),ROUND(Regressions!S131, 1), NA())</f>
        <v>#N/A</v>
      </c>
      <c r="R121" s="342" t="e">
        <f>IF(ISNUMBER(Regressions!T131),ROUND(Regressions!T131, 1), NA())</f>
        <v>#N/A</v>
      </c>
      <c r="S121" s="241" t="e">
        <f>IF(ISNUMBER(Regressions!U131),ROUND(Regressions!U131, 1), NA())</f>
        <v>#N/A</v>
      </c>
    </row>
    <row xmlns:x14ac="http://schemas.microsoft.com/office/spreadsheetml/2009/9/ac" r="122" hidden="true" x14ac:dyDescent="0.2">
      <c r="A122" s="338" t="str">
        <f>IF(ISBLANK(Regressions!A132), " ", Regressions!A132)</f>
        <v>Argentina</v>
      </c>
      <c r="B122" s="339">
        <f>IF(ISBLANK(Regressions!B132), " ", Regressions!B132)</f>
        <v>2025</v>
      </c>
      <c r="C122" s="344" t="str">
        <f>IF(ISBLANK(Regressions!C132), " ", Regressions!C132)</f>
        <v>Pre-primary</v>
      </c>
      <c r="D122" s="340" t="str">
        <f>IF(ISBLANK(Regressions!D132), " ", Regressions!D132)</f>
        <v> </v>
      </c>
      <c r="E122" s="218" t="e">
        <f>IF(ISNUMBER(Regressions!E132),ROUND(Regressions!E132, 1), NA())</f>
        <v>#N/A</v>
      </c>
      <c r="F122" s="341" t="e">
        <f>IF(ISNUMBER(Regressions!F132),ROUND(Regressions!F132, 1), NA())</f>
        <v>#N/A</v>
      </c>
      <c r="G122" s="240" t="e">
        <f>IF(ISNUMBER(Regressions!G132),ROUND(Regressions!G132, 1), NA())</f>
        <v>#N/A</v>
      </c>
      <c r="H122" s="342" t="e">
        <f>IF(ISNUMBER(Regressions!H132),ROUND(Regressions!H132, 1), NA())</f>
        <v>#N/A</v>
      </c>
      <c r="I122" s="241" t="e">
        <f>IF(ISNUMBER(Regressions!I132),ROUND(Regressions!I132, 1), NA())</f>
        <v>#N/A</v>
      </c>
      <c r="J122" s="343" t="e">
        <f>IF(ISNUMBER(Regressions!K132),ROUND(Regressions!K132, 1), NA())</f>
        <v>#N/A</v>
      </c>
      <c r="K122" s="341" t="e">
        <f>IF(ISNUMBER(Regressions!L132),ROUND(Regressions!L132, 1), NA())</f>
        <v>#N/A</v>
      </c>
      <c r="L122" s="242" t="e">
        <f>IF(ISNUMBER(Regressions!M132),ROUND(Regressions!M132, 1), NA())</f>
        <v>#N/A</v>
      </c>
      <c r="M122" s="342" t="e">
        <f>IF(ISNUMBER(Regressions!N132),ROUND(Regressions!N132, 1), NA())</f>
        <v>#N/A</v>
      </c>
      <c r="N122" s="241" t="e">
        <f>IF(ISNUMBER(Regressions!O132),ROUND(Regressions!O132, 1), NA())</f>
        <v>#N/A</v>
      </c>
      <c r="O122" s="343" t="e">
        <f>IF(ISNUMBER(Regressions!Q132),ROUND(Regressions!Q132, 1), NA())</f>
        <v>#N/A</v>
      </c>
      <c r="P122" s="341" t="e">
        <f>IF(ISNUMBER(Regressions!R132),ROUND(Regressions!R132, 1), NA())</f>
        <v>#N/A</v>
      </c>
      <c r="Q122" s="219" t="e">
        <f>IF(ISNUMBER(Regressions!S132),ROUND(Regressions!S132, 1), NA())</f>
        <v>#N/A</v>
      </c>
      <c r="R122" s="342" t="e">
        <f>IF(ISNUMBER(Regressions!T132),ROUND(Regressions!T132, 1), NA())</f>
        <v>#N/A</v>
      </c>
      <c r="S122" s="241" t="e">
        <f>IF(ISNUMBER(Regressions!U132),ROUND(Regressions!U132, 1), NA())</f>
        <v>#N/A</v>
      </c>
    </row>
    <row xmlns:x14ac="http://schemas.microsoft.com/office/spreadsheetml/2009/9/ac" r="123" hidden="true" x14ac:dyDescent="0.2">
      <c r="A123" s="338" t="str">
        <f>IF(ISBLANK(Regressions!A133), " ", Regressions!A133)</f>
        <v>Argentina</v>
      </c>
      <c r="B123" s="339">
        <f>IF(ISBLANK(Regressions!B133), " ", Regressions!B133)</f>
        <v>2026</v>
      </c>
      <c r="C123" s="344" t="str">
        <f>IF(ISBLANK(Regressions!C133), " ", Regressions!C133)</f>
        <v>Pre-primary</v>
      </c>
      <c r="D123" s="340" t="str">
        <f>IF(ISBLANK(Regressions!D133), " ", Regressions!D133)</f>
        <v> </v>
      </c>
      <c r="E123" s="218" t="e">
        <f>IF(ISNUMBER(Regressions!E133),ROUND(Regressions!E133, 1), NA())</f>
        <v>#N/A</v>
      </c>
      <c r="F123" s="341" t="e">
        <f>IF(ISNUMBER(Regressions!F133),ROUND(Regressions!F133, 1), NA())</f>
        <v>#N/A</v>
      </c>
      <c r="G123" s="240" t="e">
        <f>IF(ISNUMBER(Regressions!G133),ROUND(Regressions!G133, 1), NA())</f>
        <v>#N/A</v>
      </c>
      <c r="H123" s="342" t="e">
        <f>IF(ISNUMBER(Regressions!H133),ROUND(Regressions!H133, 1), NA())</f>
        <v>#N/A</v>
      </c>
      <c r="I123" s="241" t="e">
        <f>IF(ISNUMBER(Regressions!I133),ROUND(Regressions!I133, 1), NA())</f>
        <v>#N/A</v>
      </c>
      <c r="J123" s="343" t="e">
        <f>IF(ISNUMBER(Regressions!K133),ROUND(Regressions!K133, 1), NA())</f>
        <v>#N/A</v>
      </c>
      <c r="K123" s="341" t="e">
        <f>IF(ISNUMBER(Regressions!L133),ROUND(Regressions!L133, 1), NA())</f>
        <v>#N/A</v>
      </c>
      <c r="L123" s="242" t="e">
        <f>IF(ISNUMBER(Regressions!M133),ROUND(Regressions!M133, 1), NA())</f>
        <v>#N/A</v>
      </c>
      <c r="M123" s="342" t="e">
        <f>IF(ISNUMBER(Regressions!N133),ROUND(Regressions!N133, 1), NA())</f>
        <v>#N/A</v>
      </c>
      <c r="N123" s="241" t="e">
        <f>IF(ISNUMBER(Regressions!O133),ROUND(Regressions!O133, 1), NA())</f>
        <v>#N/A</v>
      </c>
      <c r="O123" s="343" t="e">
        <f>IF(ISNUMBER(Regressions!Q133),ROUND(Regressions!Q133, 1), NA())</f>
        <v>#N/A</v>
      </c>
      <c r="P123" s="341" t="e">
        <f>IF(ISNUMBER(Regressions!R133),ROUND(Regressions!R133, 1), NA())</f>
        <v>#N/A</v>
      </c>
      <c r="Q123" s="219" t="e">
        <f>IF(ISNUMBER(Regressions!S133),ROUND(Regressions!S133, 1), NA())</f>
        <v>#N/A</v>
      </c>
      <c r="R123" s="342" t="e">
        <f>IF(ISNUMBER(Regressions!T133),ROUND(Regressions!T133, 1), NA())</f>
        <v>#N/A</v>
      </c>
      <c r="S123" s="241" t="e">
        <f>IF(ISNUMBER(Regressions!U133),ROUND(Regressions!U133, 1), NA())</f>
        <v>#N/A</v>
      </c>
    </row>
    <row xmlns:x14ac="http://schemas.microsoft.com/office/spreadsheetml/2009/9/ac" r="124" hidden="true" x14ac:dyDescent="0.2">
      <c r="A124" s="338" t="str">
        <f>IF(ISBLANK(Regressions!A134), " ", Regressions!A134)</f>
        <v>Argentina</v>
      </c>
      <c r="B124" s="339">
        <f>IF(ISBLANK(Regressions!B134), " ", Regressions!B134)</f>
        <v>2027</v>
      </c>
      <c r="C124" s="344" t="str">
        <f>IF(ISBLANK(Regressions!C134), " ", Regressions!C134)</f>
        <v>Pre-primary</v>
      </c>
      <c r="D124" s="340" t="str">
        <f>IF(ISBLANK(Regressions!D134), " ", Regressions!D134)</f>
        <v> </v>
      </c>
      <c r="E124" s="218" t="e">
        <f>IF(ISNUMBER(Regressions!E134),ROUND(Regressions!E134, 1), NA())</f>
        <v>#N/A</v>
      </c>
      <c r="F124" s="341" t="e">
        <f>IF(ISNUMBER(Regressions!F134),ROUND(Regressions!F134, 1), NA())</f>
        <v>#N/A</v>
      </c>
      <c r="G124" s="240" t="e">
        <f>IF(ISNUMBER(Regressions!G134),ROUND(Regressions!G134, 1), NA())</f>
        <v>#N/A</v>
      </c>
      <c r="H124" s="342" t="e">
        <f>IF(ISNUMBER(Regressions!H134),ROUND(Regressions!H134, 1), NA())</f>
        <v>#N/A</v>
      </c>
      <c r="I124" s="241" t="e">
        <f>IF(ISNUMBER(Regressions!I134),ROUND(Regressions!I134, 1), NA())</f>
        <v>#N/A</v>
      </c>
      <c r="J124" s="343" t="e">
        <f>IF(ISNUMBER(Regressions!K134),ROUND(Regressions!K134, 1), NA())</f>
        <v>#N/A</v>
      </c>
      <c r="K124" s="341" t="e">
        <f>IF(ISNUMBER(Regressions!L134),ROUND(Regressions!L134, 1), NA())</f>
        <v>#N/A</v>
      </c>
      <c r="L124" s="242" t="e">
        <f>IF(ISNUMBER(Regressions!M134),ROUND(Regressions!M134, 1), NA())</f>
        <v>#N/A</v>
      </c>
      <c r="M124" s="342" t="e">
        <f>IF(ISNUMBER(Regressions!N134),ROUND(Regressions!N134, 1), NA())</f>
        <v>#N/A</v>
      </c>
      <c r="N124" s="241" t="e">
        <f>IF(ISNUMBER(Regressions!O134),ROUND(Regressions!O134, 1), NA())</f>
        <v>#N/A</v>
      </c>
      <c r="O124" s="343" t="e">
        <f>IF(ISNUMBER(Regressions!Q134),ROUND(Regressions!Q134, 1), NA())</f>
        <v>#N/A</v>
      </c>
      <c r="P124" s="341" t="e">
        <f>IF(ISNUMBER(Regressions!R134),ROUND(Regressions!R134, 1), NA())</f>
        <v>#N/A</v>
      </c>
      <c r="Q124" s="219" t="e">
        <f>IF(ISNUMBER(Regressions!S134),ROUND(Regressions!S134, 1), NA())</f>
        <v>#N/A</v>
      </c>
      <c r="R124" s="342" t="e">
        <f>IF(ISNUMBER(Regressions!T134),ROUND(Regressions!T134, 1), NA())</f>
        <v>#N/A</v>
      </c>
      <c r="S124" s="241" t="e">
        <f>IF(ISNUMBER(Regressions!U134),ROUND(Regressions!U134, 1), NA())</f>
        <v>#N/A</v>
      </c>
    </row>
    <row xmlns:x14ac="http://schemas.microsoft.com/office/spreadsheetml/2009/9/ac" r="125" hidden="true" x14ac:dyDescent="0.2">
      <c r="A125" s="338" t="str">
        <f>IF(ISBLANK(Regressions!A135), " ", Regressions!A135)</f>
        <v>Argentina</v>
      </c>
      <c r="B125" s="339">
        <f>IF(ISBLANK(Regressions!B135), " ", Regressions!B135)</f>
        <v>2028</v>
      </c>
      <c r="C125" s="344" t="str">
        <f>IF(ISBLANK(Regressions!C135), " ", Regressions!C135)</f>
        <v>Pre-primary</v>
      </c>
      <c r="D125" s="340" t="str">
        <f>IF(ISBLANK(Regressions!D135), " ", Regressions!D135)</f>
        <v> </v>
      </c>
      <c r="E125" s="218" t="e">
        <f>IF(ISNUMBER(Regressions!E135),ROUND(Regressions!E135, 1), NA())</f>
        <v>#N/A</v>
      </c>
      <c r="F125" s="341" t="e">
        <f>IF(ISNUMBER(Regressions!F135),ROUND(Regressions!F135, 1), NA())</f>
        <v>#N/A</v>
      </c>
      <c r="G125" s="240" t="e">
        <f>IF(ISNUMBER(Regressions!G135),ROUND(Regressions!G135, 1), NA())</f>
        <v>#N/A</v>
      </c>
      <c r="H125" s="342" t="e">
        <f>IF(ISNUMBER(Regressions!H135),ROUND(Regressions!H135, 1), NA())</f>
        <v>#N/A</v>
      </c>
      <c r="I125" s="241" t="e">
        <f>IF(ISNUMBER(Regressions!I135),ROUND(Regressions!I135, 1), NA())</f>
        <v>#N/A</v>
      </c>
      <c r="J125" s="343" t="e">
        <f>IF(ISNUMBER(Regressions!K135),ROUND(Regressions!K135, 1), NA())</f>
        <v>#N/A</v>
      </c>
      <c r="K125" s="341" t="e">
        <f>IF(ISNUMBER(Regressions!L135),ROUND(Regressions!L135, 1), NA())</f>
        <v>#N/A</v>
      </c>
      <c r="L125" s="242" t="e">
        <f>IF(ISNUMBER(Regressions!M135),ROUND(Regressions!M135, 1), NA())</f>
        <v>#N/A</v>
      </c>
      <c r="M125" s="342" t="e">
        <f>IF(ISNUMBER(Regressions!N135),ROUND(Regressions!N135, 1), NA())</f>
        <v>#N/A</v>
      </c>
      <c r="N125" s="241" t="e">
        <f>IF(ISNUMBER(Regressions!O135),ROUND(Regressions!O135, 1), NA())</f>
        <v>#N/A</v>
      </c>
      <c r="O125" s="343" t="e">
        <f>IF(ISNUMBER(Regressions!Q135),ROUND(Regressions!Q135, 1), NA())</f>
        <v>#N/A</v>
      </c>
      <c r="P125" s="341" t="e">
        <f>IF(ISNUMBER(Regressions!R135),ROUND(Regressions!R135, 1), NA())</f>
        <v>#N/A</v>
      </c>
      <c r="Q125" s="219" t="e">
        <f>IF(ISNUMBER(Regressions!S135),ROUND(Regressions!S135, 1), NA())</f>
        <v>#N/A</v>
      </c>
      <c r="R125" s="342" t="e">
        <f>IF(ISNUMBER(Regressions!T135),ROUND(Regressions!T135, 1), NA())</f>
        <v>#N/A</v>
      </c>
      <c r="S125" s="241" t="e">
        <f>IF(ISNUMBER(Regressions!U135),ROUND(Regressions!U135, 1), NA())</f>
        <v>#N/A</v>
      </c>
    </row>
    <row xmlns:x14ac="http://schemas.microsoft.com/office/spreadsheetml/2009/9/ac" r="126" hidden="true" x14ac:dyDescent="0.2">
      <c r="A126" s="338" t="str">
        <f>IF(ISBLANK(Regressions!A136), " ", Regressions!A136)</f>
        <v>Argentina</v>
      </c>
      <c r="B126" s="339">
        <f>IF(ISBLANK(Regressions!B136), " ", Regressions!B136)</f>
        <v>2029</v>
      </c>
      <c r="C126" s="344" t="str">
        <f>IF(ISBLANK(Regressions!C136), " ", Regressions!C136)</f>
        <v>Pre-primary</v>
      </c>
      <c r="D126" s="340" t="str">
        <f>IF(ISBLANK(Regressions!D136), " ", Regressions!D136)</f>
        <v> </v>
      </c>
      <c r="E126" s="218" t="e">
        <f>IF(ISNUMBER(Regressions!E136),ROUND(Regressions!E136, 1), NA())</f>
        <v>#N/A</v>
      </c>
      <c r="F126" s="341" t="e">
        <f>IF(ISNUMBER(Regressions!F136),ROUND(Regressions!F136, 1), NA())</f>
        <v>#N/A</v>
      </c>
      <c r="G126" s="240" t="e">
        <f>IF(ISNUMBER(Regressions!G136),ROUND(Regressions!G136, 1), NA())</f>
        <v>#N/A</v>
      </c>
      <c r="H126" s="342" t="e">
        <f>IF(ISNUMBER(Regressions!H136),ROUND(Regressions!H136, 1), NA())</f>
        <v>#N/A</v>
      </c>
      <c r="I126" s="241" t="e">
        <f>IF(ISNUMBER(Regressions!I136),ROUND(Regressions!I136, 1), NA())</f>
        <v>#N/A</v>
      </c>
      <c r="J126" s="343" t="e">
        <f>IF(ISNUMBER(Regressions!K136),ROUND(Regressions!K136, 1), NA())</f>
        <v>#N/A</v>
      </c>
      <c r="K126" s="341" t="e">
        <f>IF(ISNUMBER(Regressions!L136),ROUND(Regressions!L136, 1), NA())</f>
        <v>#N/A</v>
      </c>
      <c r="L126" s="242" t="e">
        <f>IF(ISNUMBER(Regressions!M136),ROUND(Regressions!M136, 1), NA())</f>
        <v>#N/A</v>
      </c>
      <c r="M126" s="342" t="e">
        <f>IF(ISNUMBER(Regressions!N136),ROUND(Regressions!N136, 1), NA())</f>
        <v>#N/A</v>
      </c>
      <c r="N126" s="241" t="e">
        <f>IF(ISNUMBER(Regressions!O136),ROUND(Regressions!O136, 1), NA())</f>
        <v>#N/A</v>
      </c>
      <c r="O126" s="343" t="e">
        <f>IF(ISNUMBER(Regressions!Q136),ROUND(Regressions!Q136, 1), NA())</f>
        <v>#N/A</v>
      </c>
      <c r="P126" s="341" t="e">
        <f>IF(ISNUMBER(Regressions!R136),ROUND(Regressions!R136, 1), NA())</f>
        <v>#N/A</v>
      </c>
      <c r="Q126" s="219" t="e">
        <f>IF(ISNUMBER(Regressions!S136),ROUND(Regressions!S136, 1), NA())</f>
        <v>#N/A</v>
      </c>
      <c r="R126" s="342" t="e">
        <f>IF(ISNUMBER(Regressions!T136),ROUND(Regressions!T136, 1), NA())</f>
        <v>#N/A</v>
      </c>
      <c r="S126" s="241" t="e">
        <f>IF(ISNUMBER(Regressions!U136),ROUND(Regressions!U136, 1), NA())</f>
        <v>#N/A</v>
      </c>
    </row>
    <row xmlns:x14ac="http://schemas.microsoft.com/office/spreadsheetml/2009/9/ac" r="127" hidden="true" x14ac:dyDescent="0.2">
      <c r="A127" s="338" t="str">
        <f>IF(ISBLANK(Regressions!A137), " ", Regressions!A137)</f>
        <v>Argentina</v>
      </c>
      <c r="B127" s="339">
        <f>IF(ISBLANK(Regressions!B137), " ", Regressions!B137)</f>
        <v>2030</v>
      </c>
      <c r="C127" s="344" t="str">
        <f>IF(ISBLANK(Regressions!C137), " ", Regressions!C137)</f>
        <v>Pre-primary</v>
      </c>
      <c r="D127" s="340" t="str">
        <f>IF(ISBLANK(Regressions!D137), " ", Regressions!D137)</f>
        <v> </v>
      </c>
      <c r="E127" s="218" t="e">
        <f>IF(ISNUMBER(Regressions!E137),ROUND(Regressions!E137, 1), NA())</f>
        <v>#N/A</v>
      </c>
      <c r="F127" s="341" t="e">
        <f>IF(ISNUMBER(Regressions!F137),ROUND(Regressions!F137, 1), NA())</f>
        <v>#N/A</v>
      </c>
      <c r="G127" s="240" t="e">
        <f>IF(ISNUMBER(Regressions!G137),ROUND(Regressions!G137, 1), NA())</f>
        <v>#N/A</v>
      </c>
      <c r="H127" s="342" t="e">
        <f>IF(ISNUMBER(Regressions!H137),ROUND(Regressions!H137, 1), NA())</f>
        <v>#N/A</v>
      </c>
      <c r="I127" s="241" t="e">
        <f>IF(ISNUMBER(Regressions!I137),ROUND(Regressions!I137, 1), NA())</f>
        <v>#N/A</v>
      </c>
      <c r="J127" s="343" t="e">
        <f>IF(ISNUMBER(Regressions!K137),ROUND(Regressions!K137, 1), NA())</f>
        <v>#N/A</v>
      </c>
      <c r="K127" s="341" t="e">
        <f>IF(ISNUMBER(Regressions!L137),ROUND(Regressions!L137, 1), NA())</f>
        <v>#N/A</v>
      </c>
      <c r="L127" s="242" t="e">
        <f>IF(ISNUMBER(Regressions!M137),ROUND(Regressions!M137, 1), NA())</f>
        <v>#N/A</v>
      </c>
      <c r="M127" s="342" t="e">
        <f>IF(ISNUMBER(Regressions!N137),ROUND(Regressions!N137, 1), NA())</f>
        <v>#N/A</v>
      </c>
      <c r="N127" s="241" t="e">
        <f>IF(ISNUMBER(Regressions!O137),ROUND(Regressions!O137, 1), NA())</f>
        <v>#N/A</v>
      </c>
      <c r="O127" s="343" t="e">
        <f>IF(ISNUMBER(Regressions!Q137),ROUND(Regressions!Q137, 1), NA())</f>
        <v>#N/A</v>
      </c>
      <c r="P127" s="341" t="e">
        <f>IF(ISNUMBER(Regressions!R137),ROUND(Regressions!R137, 1), NA())</f>
        <v>#N/A</v>
      </c>
      <c r="Q127" s="219" t="e">
        <f>IF(ISNUMBER(Regressions!S137),ROUND(Regressions!S137, 1), NA())</f>
        <v>#N/A</v>
      </c>
      <c r="R127" s="342" t="e">
        <f>IF(ISNUMBER(Regressions!T137),ROUND(Regressions!T137, 1), NA())</f>
        <v>#N/A</v>
      </c>
      <c r="S127" s="241" t="e">
        <f>IF(ISNUMBER(Regressions!U137),ROUND(Regressions!U137, 1), NA())</f>
        <v>#N/A</v>
      </c>
    </row>
    <row xmlns:x14ac="http://schemas.microsoft.com/office/spreadsheetml/2009/9/ac" r="128" x14ac:dyDescent="0.2">
      <c r="A128" s="338" t="str">
        <f>IF(ISBLANK(Regressions!A138), " ", Regressions!A138)</f>
        <v>Argentina</v>
      </c>
      <c r="B128" s="339">
        <f>IF(ISBLANK(Regressions!B138), " ", Regressions!B138)</f>
        <v>2000</v>
      </c>
      <c r="C128" s="344" t="str">
        <f>IF(ISBLANK(Regressions!C138), " ", Regressions!C138)</f>
        <v>Primary</v>
      </c>
      <c r="D128" s="340">
        <f>IF(ISBLANK(Regressions!D138), " ", Regressions!D138)</f>
        <v>4178809</v>
      </c>
      <c r="E128" s="218" t="e">
        <f>IF(ISNUMBER(Regressions!E138),ROUND(Regressions!E138, 1), NA())</f>
        <v>#N/A</v>
      </c>
      <c r="F128" s="341">
        <f>IF(ISNUMBER(Regressions!F138),ROUND(Regressions!F138, 1), NA())</f>
        <v>80.400000000000006</v>
      </c>
      <c r="G128" s="240" t="e">
        <f>IF(ISNUMBER(Regressions!G138),ROUND(Regressions!G138, 1), NA())</f>
        <v>#N/A</v>
      </c>
      <c r="H128" s="342" t="e">
        <f>IF(ISNUMBER(Regressions!H138),ROUND(Regressions!H138, 1), NA())</f>
        <v>#N/A</v>
      </c>
      <c r="I128" s="241">
        <f>IF(ISNUMBER(Regressions!I138),ROUND(Regressions!I138, 1), NA())</f>
        <v>19.600000000000001</v>
      </c>
      <c r="J128" s="343" t="e">
        <f>IF(ISNUMBER(Regressions!K138),ROUND(Regressions!K138, 1), NA())</f>
        <v>#N/A</v>
      </c>
      <c r="K128" s="341" t="e">
        <f>IF(ISNUMBER(Regressions!L138),ROUND(Regressions!L138, 1), NA())</f>
        <v>#N/A</v>
      </c>
      <c r="L128" s="242" t="e">
        <f>IF(ISNUMBER(Regressions!M138),ROUND(Regressions!M138, 1), NA())</f>
        <v>#N/A</v>
      </c>
      <c r="M128" s="342" t="e">
        <f>IF(ISNUMBER(Regressions!N138),ROUND(Regressions!N138, 1), NA())</f>
        <v>#N/A</v>
      </c>
      <c r="N128" s="241" t="e">
        <f>IF(ISNUMBER(Regressions!O138),ROUND(Regressions!O138, 1), NA())</f>
        <v>#N/A</v>
      </c>
      <c r="O128" s="343" t="e">
        <f>IF(ISNUMBER(Regressions!Q138),ROUND(Regressions!Q138, 1), NA())</f>
        <v>#N/A</v>
      </c>
      <c r="P128" s="341" t="e">
        <f>IF(ISNUMBER(Regressions!R138),ROUND(Regressions!R138, 1), NA())</f>
        <v>#N/A</v>
      </c>
      <c r="Q128" s="219" t="e">
        <f>IF(ISNUMBER(Regressions!S138),ROUND(Regressions!S138, 1), NA())</f>
        <v>#N/A</v>
      </c>
      <c r="R128" s="342" t="e">
        <f>IF(ISNUMBER(Regressions!T138),ROUND(Regressions!T138, 1), NA())</f>
        <v>#N/A</v>
      </c>
      <c r="S128" s="241" t="e">
        <f>IF(ISNUMBER(Regressions!U138),ROUND(Regressions!U138, 1), NA())</f>
        <v>#N/A</v>
      </c>
    </row>
    <row xmlns:x14ac="http://schemas.microsoft.com/office/spreadsheetml/2009/9/ac" r="129" x14ac:dyDescent="0.2">
      <c r="A129" s="338" t="str">
        <f>IF(ISBLANK(Regressions!A139), " ", Regressions!A139)</f>
        <v>Argentina</v>
      </c>
      <c r="B129" s="339">
        <f>IF(ISBLANK(Regressions!B139), " ", Regressions!B139)</f>
        <v>2001</v>
      </c>
      <c r="C129" s="344" t="str">
        <f>IF(ISBLANK(Regressions!C139), " ", Regressions!C139)</f>
        <v>Primary</v>
      </c>
      <c r="D129" s="340">
        <f>IF(ISBLANK(Regressions!D139), " ", Regressions!D139)</f>
        <v>4220270</v>
      </c>
      <c r="E129" s="218" t="e">
        <f>IF(ISNUMBER(Regressions!E139),ROUND(Regressions!E139, 1), NA())</f>
        <v>#N/A</v>
      </c>
      <c r="F129" s="341">
        <f>IF(ISNUMBER(Regressions!F139),ROUND(Regressions!F139, 1), NA())</f>
        <v>80.400000000000006</v>
      </c>
      <c r="G129" s="240" t="e">
        <f>IF(ISNUMBER(Regressions!G139),ROUND(Regressions!G139, 1), NA())</f>
        <v>#N/A</v>
      </c>
      <c r="H129" s="342" t="e">
        <f>IF(ISNUMBER(Regressions!H139),ROUND(Regressions!H139, 1), NA())</f>
        <v>#N/A</v>
      </c>
      <c r="I129" s="241">
        <f>IF(ISNUMBER(Regressions!I139),ROUND(Regressions!I139, 1), NA())</f>
        <v>19.600000000000001</v>
      </c>
      <c r="J129" s="343" t="e">
        <f>IF(ISNUMBER(Regressions!K139),ROUND(Regressions!K139, 1), NA())</f>
        <v>#N/A</v>
      </c>
      <c r="K129" s="341" t="e">
        <f>IF(ISNUMBER(Regressions!L139),ROUND(Regressions!L139, 1), NA())</f>
        <v>#N/A</v>
      </c>
      <c r="L129" s="242" t="e">
        <f>IF(ISNUMBER(Regressions!M139),ROUND(Regressions!M139, 1), NA())</f>
        <v>#N/A</v>
      </c>
      <c r="M129" s="342" t="e">
        <f>IF(ISNUMBER(Regressions!N139),ROUND(Regressions!N139, 1), NA())</f>
        <v>#N/A</v>
      </c>
      <c r="N129" s="241" t="e">
        <f>IF(ISNUMBER(Regressions!O139),ROUND(Regressions!O139, 1), NA())</f>
        <v>#N/A</v>
      </c>
      <c r="O129" s="343" t="e">
        <f>IF(ISNUMBER(Regressions!Q139),ROUND(Regressions!Q139, 1), NA())</f>
        <v>#N/A</v>
      </c>
      <c r="P129" s="341" t="e">
        <f>IF(ISNUMBER(Regressions!R139),ROUND(Regressions!R139, 1), NA())</f>
        <v>#N/A</v>
      </c>
      <c r="Q129" s="219" t="e">
        <f>IF(ISNUMBER(Regressions!S139),ROUND(Regressions!S139, 1), NA())</f>
        <v>#N/A</v>
      </c>
      <c r="R129" s="342" t="e">
        <f>IF(ISNUMBER(Regressions!T139),ROUND(Regressions!T139, 1), NA())</f>
        <v>#N/A</v>
      </c>
      <c r="S129" s="241" t="e">
        <f>IF(ISNUMBER(Regressions!U139),ROUND(Regressions!U139, 1), NA())</f>
        <v>#N/A</v>
      </c>
    </row>
    <row xmlns:x14ac="http://schemas.microsoft.com/office/spreadsheetml/2009/9/ac" r="130" x14ac:dyDescent="0.2">
      <c r="A130" s="338" t="str">
        <f>IF(ISBLANK(Regressions!A140), " ", Regressions!A140)</f>
        <v>Argentina</v>
      </c>
      <c r="B130" s="339">
        <f>IF(ISBLANK(Regressions!B140), " ", Regressions!B140)</f>
        <v>2002</v>
      </c>
      <c r="C130" s="344" t="str">
        <f>IF(ISBLANK(Regressions!C140), " ", Regressions!C140)</f>
        <v>Primary</v>
      </c>
      <c r="D130" s="340">
        <f>IF(ISBLANK(Regressions!D140), " ", Regressions!D140)</f>
        <v>4251313</v>
      </c>
      <c r="E130" s="218" t="e">
        <f>IF(ISNUMBER(Regressions!E140),ROUND(Regressions!E140, 1), NA())</f>
        <v>#N/A</v>
      </c>
      <c r="F130" s="341">
        <f>IF(ISNUMBER(Regressions!F140),ROUND(Regressions!F140, 1), NA())</f>
        <v>80.400000000000006</v>
      </c>
      <c r="G130" s="240" t="e">
        <f>IF(ISNUMBER(Regressions!G140),ROUND(Regressions!G140, 1), NA())</f>
        <v>#N/A</v>
      </c>
      <c r="H130" s="342" t="e">
        <f>IF(ISNUMBER(Regressions!H140),ROUND(Regressions!H140, 1), NA())</f>
        <v>#N/A</v>
      </c>
      <c r="I130" s="241">
        <f>IF(ISNUMBER(Regressions!I140),ROUND(Regressions!I140, 1), NA())</f>
        <v>19.600000000000001</v>
      </c>
      <c r="J130" s="343" t="e">
        <f>IF(ISNUMBER(Regressions!K140),ROUND(Regressions!K140, 1), NA())</f>
        <v>#N/A</v>
      </c>
      <c r="K130" s="341" t="e">
        <f>IF(ISNUMBER(Regressions!L140),ROUND(Regressions!L140, 1), NA())</f>
        <v>#N/A</v>
      </c>
      <c r="L130" s="242" t="e">
        <f>IF(ISNUMBER(Regressions!M140),ROUND(Regressions!M140, 1), NA())</f>
        <v>#N/A</v>
      </c>
      <c r="M130" s="342" t="e">
        <f>IF(ISNUMBER(Regressions!N140),ROUND(Regressions!N140, 1), NA())</f>
        <v>#N/A</v>
      </c>
      <c r="N130" s="241" t="e">
        <f>IF(ISNUMBER(Regressions!O140),ROUND(Regressions!O140, 1), NA())</f>
        <v>#N/A</v>
      </c>
      <c r="O130" s="343" t="e">
        <f>IF(ISNUMBER(Regressions!Q140),ROUND(Regressions!Q140, 1), NA())</f>
        <v>#N/A</v>
      </c>
      <c r="P130" s="341" t="e">
        <f>IF(ISNUMBER(Regressions!R140),ROUND(Regressions!R140, 1), NA())</f>
        <v>#N/A</v>
      </c>
      <c r="Q130" s="219" t="e">
        <f>IF(ISNUMBER(Regressions!S140),ROUND(Regressions!S140, 1), NA())</f>
        <v>#N/A</v>
      </c>
      <c r="R130" s="342" t="e">
        <f>IF(ISNUMBER(Regressions!T140),ROUND(Regressions!T140, 1), NA())</f>
        <v>#N/A</v>
      </c>
      <c r="S130" s="241" t="e">
        <f>IF(ISNUMBER(Regressions!U140),ROUND(Regressions!U140, 1), NA())</f>
        <v>#N/A</v>
      </c>
    </row>
    <row xmlns:x14ac="http://schemas.microsoft.com/office/spreadsheetml/2009/9/ac" r="131" x14ac:dyDescent="0.2">
      <c r="A131" s="338" t="str">
        <f>IF(ISBLANK(Regressions!A141), " ", Regressions!A141)</f>
        <v>Argentina</v>
      </c>
      <c r="B131" s="339">
        <f>IF(ISBLANK(Regressions!B141), " ", Regressions!B141)</f>
        <v>2003</v>
      </c>
      <c r="C131" s="344" t="str">
        <f>IF(ISBLANK(Regressions!C141), " ", Regressions!C141)</f>
        <v>Primary</v>
      </c>
      <c r="D131" s="340">
        <f>IF(ISBLANK(Regressions!D141), " ", Regressions!D141)</f>
        <v>4260385</v>
      </c>
      <c r="E131" s="218" t="e">
        <f>IF(ISNUMBER(Regressions!E141),ROUND(Regressions!E141, 1), NA())</f>
        <v>#N/A</v>
      </c>
      <c r="F131" s="341">
        <f>IF(ISNUMBER(Regressions!F141),ROUND(Regressions!F141, 1), NA())</f>
        <v>80.400000000000006</v>
      </c>
      <c r="G131" s="240" t="e">
        <f>IF(ISNUMBER(Regressions!G141),ROUND(Regressions!G141, 1), NA())</f>
        <v>#N/A</v>
      </c>
      <c r="H131" s="342" t="e">
        <f>IF(ISNUMBER(Regressions!H141),ROUND(Regressions!H141, 1), NA())</f>
        <v>#N/A</v>
      </c>
      <c r="I131" s="241">
        <f>IF(ISNUMBER(Regressions!I141),ROUND(Regressions!I141, 1), NA())</f>
        <v>19.600000000000001</v>
      </c>
      <c r="J131" s="343" t="e">
        <f>IF(ISNUMBER(Regressions!K141),ROUND(Regressions!K141, 1), NA())</f>
        <v>#N/A</v>
      </c>
      <c r="K131" s="341" t="e">
        <f>IF(ISNUMBER(Regressions!L141),ROUND(Regressions!L141, 1), NA())</f>
        <v>#N/A</v>
      </c>
      <c r="L131" s="242" t="e">
        <f>IF(ISNUMBER(Regressions!M141),ROUND(Regressions!M141, 1), NA())</f>
        <v>#N/A</v>
      </c>
      <c r="M131" s="342" t="e">
        <f>IF(ISNUMBER(Regressions!N141),ROUND(Regressions!N141, 1), NA())</f>
        <v>#N/A</v>
      </c>
      <c r="N131" s="241" t="e">
        <f>IF(ISNUMBER(Regressions!O141),ROUND(Regressions!O141, 1), NA())</f>
        <v>#N/A</v>
      </c>
      <c r="O131" s="343" t="e">
        <f>IF(ISNUMBER(Regressions!Q141),ROUND(Regressions!Q141, 1), NA())</f>
        <v>#N/A</v>
      </c>
      <c r="P131" s="341" t="e">
        <f>IF(ISNUMBER(Regressions!R141),ROUND(Regressions!R141, 1), NA())</f>
        <v>#N/A</v>
      </c>
      <c r="Q131" s="219" t="e">
        <f>IF(ISNUMBER(Regressions!S141),ROUND(Regressions!S141, 1), NA())</f>
        <v>#N/A</v>
      </c>
      <c r="R131" s="342" t="e">
        <f>IF(ISNUMBER(Regressions!T141),ROUND(Regressions!T141, 1), NA())</f>
        <v>#N/A</v>
      </c>
      <c r="S131" s="241" t="e">
        <f>IF(ISNUMBER(Regressions!U141),ROUND(Regressions!U141, 1), NA())</f>
        <v>#N/A</v>
      </c>
    </row>
    <row xmlns:x14ac="http://schemas.microsoft.com/office/spreadsheetml/2009/9/ac" r="132" x14ac:dyDescent="0.2">
      <c r="A132" s="338" t="str">
        <f>IF(ISBLANK(Regressions!A142), " ", Regressions!A142)</f>
        <v>Argentina</v>
      </c>
      <c r="B132" s="339">
        <f>IF(ISBLANK(Regressions!B142), " ", Regressions!B142)</f>
        <v>2004</v>
      </c>
      <c r="C132" s="344" t="str">
        <f>IF(ISBLANK(Regressions!C142), " ", Regressions!C142)</f>
        <v>Primary</v>
      </c>
      <c r="D132" s="340">
        <f>IF(ISBLANK(Regressions!D142), " ", Regressions!D142)</f>
        <v>4256216</v>
      </c>
      <c r="E132" s="218" t="e">
        <f>IF(ISNUMBER(Regressions!E142),ROUND(Regressions!E142, 1), NA())</f>
        <v>#N/A</v>
      </c>
      <c r="F132" s="341">
        <f>IF(ISNUMBER(Regressions!F142),ROUND(Regressions!F142, 1), NA())</f>
        <v>80.400000000000006</v>
      </c>
      <c r="G132" s="240" t="e">
        <f>IF(ISNUMBER(Regressions!G142),ROUND(Regressions!G142, 1), NA())</f>
        <v>#N/A</v>
      </c>
      <c r="H132" s="342" t="e">
        <f>IF(ISNUMBER(Regressions!H142),ROUND(Regressions!H142, 1), NA())</f>
        <v>#N/A</v>
      </c>
      <c r="I132" s="241">
        <f>IF(ISNUMBER(Regressions!I142),ROUND(Regressions!I142, 1), NA())</f>
        <v>19.600000000000001</v>
      </c>
      <c r="J132" s="343" t="e">
        <f>IF(ISNUMBER(Regressions!K142),ROUND(Regressions!K142, 1), NA())</f>
        <v>#N/A</v>
      </c>
      <c r="K132" s="341" t="e">
        <f>IF(ISNUMBER(Regressions!L142),ROUND(Regressions!L142, 1), NA())</f>
        <v>#N/A</v>
      </c>
      <c r="L132" s="242" t="e">
        <f>IF(ISNUMBER(Regressions!M142),ROUND(Regressions!M142, 1), NA())</f>
        <v>#N/A</v>
      </c>
      <c r="M132" s="342" t="e">
        <f>IF(ISNUMBER(Regressions!N142),ROUND(Regressions!N142, 1), NA())</f>
        <v>#N/A</v>
      </c>
      <c r="N132" s="241" t="e">
        <f>IF(ISNUMBER(Regressions!O142),ROUND(Regressions!O142, 1), NA())</f>
        <v>#N/A</v>
      </c>
      <c r="O132" s="343" t="e">
        <f>IF(ISNUMBER(Regressions!Q142),ROUND(Regressions!Q142, 1), NA())</f>
        <v>#N/A</v>
      </c>
      <c r="P132" s="341" t="e">
        <f>IF(ISNUMBER(Regressions!R142),ROUND(Regressions!R142, 1), NA())</f>
        <v>#N/A</v>
      </c>
      <c r="Q132" s="219" t="e">
        <f>IF(ISNUMBER(Regressions!S142),ROUND(Regressions!S142, 1), NA())</f>
        <v>#N/A</v>
      </c>
      <c r="R132" s="342" t="e">
        <f>IF(ISNUMBER(Regressions!T142),ROUND(Regressions!T142, 1), NA())</f>
        <v>#N/A</v>
      </c>
      <c r="S132" s="241" t="e">
        <f>IF(ISNUMBER(Regressions!U142),ROUND(Regressions!U142, 1), NA())</f>
        <v>#N/A</v>
      </c>
    </row>
    <row xmlns:x14ac="http://schemas.microsoft.com/office/spreadsheetml/2009/9/ac" r="133" x14ac:dyDescent="0.2">
      <c r="A133" s="338" t="str">
        <f>IF(ISBLANK(Regressions!A143), " ", Regressions!A143)</f>
        <v>Argentina</v>
      </c>
      <c r="B133" s="339">
        <f>IF(ISBLANK(Regressions!B143), " ", Regressions!B143)</f>
        <v>2005</v>
      </c>
      <c r="C133" s="344" t="str">
        <f>IF(ISBLANK(Regressions!C143), " ", Regressions!C143)</f>
        <v>Primary</v>
      </c>
      <c r="D133" s="340">
        <f>IF(ISBLANK(Regressions!D143), " ", Regressions!D143)</f>
        <v>4246720</v>
      </c>
      <c r="E133" s="218" t="e">
        <f>IF(ISNUMBER(Regressions!E143),ROUND(Regressions!E143, 1), NA())</f>
        <v>#N/A</v>
      </c>
      <c r="F133" s="341">
        <f>IF(ISNUMBER(Regressions!F143),ROUND(Regressions!F143, 1), NA())</f>
        <v>80.900000000000006</v>
      </c>
      <c r="G133" s="240" t="e">
        <f>IF(ISNUMBER(Regressions!G143),ROUND(Regressions!G143, 1), NA())</f>
        <v>#N/A</v>
      </c>
      <c r="H133" s="342" t="e">
        <f>IF(ISNUMBER(Regressions!H143),ROUND(Regressions!H143, 1), NA())</f>
        <v>#N/A</v>
      </c>
      <c r="I133" s="241">
        <f>IF(ISNUMBER(Regressions!I143),ROUND(Regressions!I143, 1), NA())</f>
        <v>19.100000000000001</v>
      </c>
      <c r="J133" s="343" t="e">
        <f>IF(ISNUMBER(Regressions!K143),ROUND(Regressions!K143, 1), NA())</f>
        <v>#N/A</v>
      </c>
      <c r="K133" s="341" t="e">
        <f>IF(ISNUMBER(Regressions!L143),ROUND(Regressions!L143, 1), NA())</f>
        <v>#N/A</v>
      </c>
      <c r="L133" s="242" t="e">
        <f>IF(ISNUMBER(Regressions!M143),ROUND(Regressions!M143, 1), NA())</f>
        <v>#N/A</v>
      </c>
      <c r="M133" s="342" t="e">
        <f>IF(ISNUMBER(Regressions!N143),ROUND(Regressions!N143, 1), NA())</f>
        <v>#N/A</v>
      </c>
      <c r="N133" s="241" t="e">
        <f>IF(ISNUMBER(Regressions!O143),ROUND(Regressions!O143, 1), NA())</f>
        <v>#N/A</v>
      </c>
      <c r="O133" s="343" t="e">
        <f>IF(ISNUMBER(Regressions!Q143),ROUND(Regressions!Q143, 1), NA())</f>
        <v>#N/A</v>
      </c>
      <c r="P133" s="341" t="e">
        <f>IF(ISNUMBER(Regressions!R143),ROUND(Regressions!R143, 1), NA())</f>
        <v>#N/A</v>
      </c>
      <c r="Q133" s="219" t="e">
        <f>IF(ISNUMBER(Regressions!S143),ROUND(Regressions!S143, 1), NA())</f>
        <v>#N/A</v>
      </c>
      <c r="R133" s="342" t="e">
        <f>IF(ISNUMBER(Regressions!T143),ROUND(Regressions!T143, 1), NA())</f>
        <v>#N/A</v>
      </c>
      <c r="S133" s="241" t="e">
        <f>IF(ISNUMBER(Regressions!U143),ROUND(Regressions!U143, 1), NA())</f>
        <v>#N/A</v>
      </c>
    </row>
    <row xmlns:x14ac="http://schemas.microsoft.com/office/spreadsheetml/2009/9/ac" r="134" x14ac:dyDescent="0.2">
      <c r="A134" s="338" t="str">
        <f>IF(ISBLANK(Regressions!A144), " ", Regressions!A144)</f>
        <v>Argentina</v>
      </c>
      <c r="B134" s="339">
        <f>IF(ISBLANK(Regressions!B144), " ", Regressions!B144)</f>
        <v>2006</v>
      </c>
      <c r="C134" s="344" t="str">
        <f>IF(ISBLANK(Regressions!C144), " ", Regressions!C144)</f>
        <v>Primary</v>
      </c>
      <c r="D134" s="340">
        <f>IF(ISBLANK(Regressions!D144), " ", Regressions!D144)</f>
        <v>4237004</v>
      </c>
      <c r="E134" s="218" t="e">
        <f>IF(ISNUMBER(Regressions!E144),ROUND(Regressions!E144, 1), NA())</f>
        <v>#N/A</v>
      </c>
      <c r="F134" s="341">
        <f>IF(ISNUMBER(Regressions!F144),ROUND(Regressions!F144, 1), NA())</f>
        <v>81.400000000000006</v>
      </c>
      <c r="G134" s="240" t="e">
        <f>IF(ISNUMBER(Regressions!G144),ROUND(Regressions!G144, 1), NA())</f>
        <v>#N/A</v>
      </c>
      <c r="H134" s="342" t="e">
        <f>IF(ISNUMBER(Regressions!H144),ROUND(Regressions!H144, 1), NA())</f>
        <v>#N/A</v>
      </c>
      <c r="I134" s="241">
        <f>IF(ISNUMBER(Regressions!I144),ROUND(Regressions!I144, 1), NA())</f>
        <v>18.600000000000001</v>
      </c>
      <c r="J134" s="343" t="e">
        <f>IF(ISNUMBER(Regressions!K144),ROUND(Regressions!K144, 1), NA())</f>
        <v>#N/A</v>
      </c>
      <c r="K134" s="341" t="e">
        <f>IF(ISNUMBER(Regressions!L144),ROUND(Regressions!L144, 1), NA())</f>
        <v>#N/A</v>
      </c>
      <c r="L134" s="242" t="e">
        <f>IF(ISNUMBER(Regressions!M144),ROUND(Regressions!M144, 1), NA())</f>
        <v>#N/A</v>
      </c>
      <c r="M134" s="342" t="e">
        <f>IF(ISNUMBER(Regressions!N144),ROUND(Regressions!N144, 1), NA())</f>
        <v>#N/A</v>
      </c>
      <c r="N134" s="241" t="e">
        <f>IF(ISNUMBER(Regressions!O144),ROUND(Regressions!O144, 1), NA())</f>
        <v>#N/A</v>
      </c>
      <c r="O134" s="343" t="e">
        <f>IF(ISNUMBER(Regressions!Q144),ROUND(Regressions!Q144, 1), NA())</f>
        <v>#N/A</v>
      </c>
      <c r="P134" s="341" t="e">
        <f>IF(ISNUMBER(Regressions!R144),ROUND(Regressions!R144, 1), NA())</f>
        <v>#N/A</v>
      </c>
      <c r="Q134" s="219" t="e">
        <f>IF(ISNUMBER(Regressions!S144),ROUND(Regressions!S144, 1), NA())</f>
        <v>#N/A</v>
      </c>
      <c r="R134" s="342" t="e">
        <f>IF(ISNUMBER(Regressions!T144),ROUND(Regressions!T144, 1), NA())</f>
        <v>#N/A</v>
      </c>
      <c r="S134" s="241" t="e">
        <f>IF(ISNUMBER(Regressions!U144),ROUND(Regressions!U144, 1), NA())</f>
        <v>#N/A</v>
      </c>
    </row>
    <row xmlns:x14ac="http://schemas.microsoft.com/office/spreadsheetml/2009/9/ac" r="135" x14ac:dyDescent="0.2">
      <c r="A135" s="338" t="str">
        <f>IF(ISBLANK(Regressions!A145), " ", Regressions!A145)</f>
        <v>Argentina</v>
      </c>
      <c r="B135" s="339">
        <f>IF(ISBLANK(Regressions!B145), " ", Regressions!B145)</f>
        <v>2007</v>
      </c>
      <c r="C135" s="344" t="str">
        <f>IF(ISBLANK(Regressions!C145), " ", Regressions!C145)</f>
        <v>Primary</v>
      </c>
      <c r="D135" s="340">
        <f>IF(ISBLANK(Regressions!D145), " ", Regressions!D145)</f>
        <v>4219411</v>
      </c>
      <c r="E135" s="218" t="e">
        <f>IF(ISNUMBER(Regressions!E145),ROUND(Regressions!E145, 1), NA())</f>
        <v>#N/A</v>
      </c>
      <c r="F135" s="341">
        <f>IF(ISNUMBER(Regressions!F145),ROUND(Regressions!F145, 1), NA())</f>
        <v>81.8</v>
      </c>
      <c r="G135" s="240" t="e">
        <f>IF(ISNUMBER(Regressions!G145),ROUND(Regressions!G145, 1), NA())</f>
        <v>#N/A</v>
      </c>
      <c r="H135" s="342" t="e">
        <f>IF(ISNUMBER(Regressions!H145),ROUND(Regressions!H145, 1), NA())</f>
        <v>#N/A</v>
      </c>
      <c r="I135" s="241">
        <f>IF(ISNUMBER(Regressions!I145),ROUND(Regressions!I145, 1), NA())</f>
        <v>18.2</v>
      </c>
      <c r="J135" s="343" t="e">
        <f>IF(ISNUMBER(Regressions!K145),ROUND(Regressions!K145, 1), NA())</f>
        <v>#N/A</v>
      </c>
      <c r="K135" s="341" t="e">
        <f>IF(ISNUMBER(Regressions!L145),ROUND(Regressions!L145, 1), NA())</f>
        <v>#N/A</v>
      </c>
      <c r="L135" s="242">
        <f>IF(ISNUMBER(Regressions!M145),ROUND(Regressions!M145, 1), NA())</f>
        <v>75.5</v>
      </c>
      <c r="M135" s="342" t="e">
        <f>IF(ISNUMBER(Regressions!N145),ROUND(Regressions!N145, 1), NA())</f>
        <v>#N/A</v>
      </c>
      <c r="N135" s="241" t="e">
        <f>IF(ISNUMBER(Regressions!O145),ROUND(Regressions!O145, 1), NA())</f>
        <v>#N/A</v>
      </c>
      <c r="O135" s="343" t="e">
        <f>IF(ISNUMBER(Regressions!Q145),ROUND(Regressions!Q145, 1), NA())</f>
        <v>#N/A</v>
      </c>
      <c r="P135" s="341" t="e">
        <f>IF(ISNUMBER(Regressions!R145),ROUND(Regressions!R145, 1), NA())</f>
        <v>#N/A</v>
      </c>
      <c r="Q135" s="219" t="e">
        <f>IF(ISNUMBER(Regressions!S145),ROUND(Regressions!S145, 1), NA())</f>
        <v>#N/A</v>
      </c>
      <c r="R135" s="342" t="e">
        <f>IF(ISNUMBER(Regressions!T145),ROUND(Regressions!T145, 1), NA())</f>
        <v>#N/A</v>
      </c>
      <c r="S135" s="241" t="e">
        <f>IF(ISNUMBER(Regressions!U145),ROUND(Regressions!U145, 1), NA())</f>
        <v>#N/A</v>
      </c>
    </row>
    <row xmlns:x14ac="http://schemas.microsoft.com/office/spreadsheetml/2009/9/ac" r="136" x14ac:dyDescent="0.2">
      <c r="A136" s="338" t="str">
        <f>IF(ISBLANK(Regressions!A146), " ", Regressions!A146)</f>
        <v>Argentina</v>
      </c>
      <c r="B136" s="339">
        <f>IF(ISBLANK(Regressions!B146), " ", Regressions!B146)</f>
        <v>2008</v>
      </c>
      <c r="C136" s="344" t="str">
        <f>IF(ISBLANK(Regressions!C146), " ", Regressions!C146)</f>
        <v>Primary</v>
      </c>
      <c r="D136" s="340">
        <f>IF(ISBLANK(Regressions!D146), " ", Regressions!D146)</f>
        <v>4200984</v>
      </c>
      <c r="E136" s="218" t="e">
        <f>IF(ISNUMBER(Regressions!E146),ROUND(Regressions!E146, 1), NA())</f>
        <v>#N/A</v>
      </c>
      <c r="F136" s="341">
        <f>IF(ISNUMBER(Regressions!F146),ROUND(Regressions!F146, 1), NA())</f>
        <v>82.3</v>
      </c>
      <c r="G136" s="240" t="e">
        <f>IF(ISNUMBER(Regressions!G146),ROUND(Regressions!G146, 1), NA())</f>
        <v>#N/A</v>
      </c>
      <c r="H136" s="342" t="e">
        <f>IF(ISNUMBER(Regressions!H146),ROUND(Regressions!H146, 1), NA())</f>
        <v>#N/A</v>
      </c>
      <c r="I136" s="241">
        <f>IF(ISNUMBER(Regressions!I146),ROUND(Regressions!I146, 1), NA())</f>
        <v>17.7</v>
      </c>
      <c r="J136" s="343" t="e">
        <f>IF(ISNUMBER(Regressions!K146),ROUND(Regressions!K146, 1), NA())</f>
        <v>#N/A</v>
      </c>
      <c r="K136" s="341" t="e">
        <f>IF(ISNUMBER(Regressions!L146),ROUND(Regressions!L146, 1), NA())</f>
        <v>#N/A</v>
      </c>
      <c r="L136" s="242">
        <f>IF(ISNUMBER(Regressions!M146),ROUND(Regressions!M146, 1), NA())</f>
        <v>75.5</v>
      </c>
      <c r="M136" s="342" t="e">
        <f>IF(ISNUMBER(Regressions!N146),ROUND(Regressions!N146, 1), NA())</f>
        <v>#N/A</v>
      </c>
      <c r="N136" s="241" t="e">
        <f>IF(ISNUMBER(Regressions!O146),ROUND(Regressions!O146, 1), NA())</f>
        <v>#N/A</v>
      </c>
      <c r="O136" s="343" t="e">
        <f>IF(ISNUMBER(Regressions!Q146),ROUND(Regressions!Q146, 1), NA())</f>
        <v>#N/A</v>
      </c>
      <c r="P136" s="341" t="e">
        <f>IF(ISNUMBER(Regressions!R146),ROUND(Regressions!R146, 1), NA())</f>
        <v>#N/A</v>
      </c>
      <c r="Q136" s="219" t="e">
        <f>IF(ISNUMBER(Regressions!S146),ROUND(Regressions!S146, 1), NA())</f>
        <v>#N/A</v>
      </c>
      <c r="R136" s="342" t="e">
        <f>IF(ISNUMBER(Regressions!T146),ROUND(Regressions!T146, 1), NA())</f>
        <v>#N/A</v>
      </c>
      <c r="S136" s="241" t="e">
        <f>IF(ISNUMBER(Regressions!U146),ROUND(Regressions!U146, 1), NA())</f>
        <v>#N/A</v>
      </c>
    </row>
    <row xmlns:x14ac="http://schemas.microsoft.com/office/spreadsheetml/2009/9/ac" r="137" x14ac:dyDescent="0.2">
      <c r="A137" s="338" t="str">
        <f>IF(ISBLANK(Regressions!A147), " ", Regressions!A147)</f>
        <v>Argentina</v>
      </c>
      <c r="B137" s="339">
        <f>IF(ISBLANK(Regressions!B147), " ", Regressions!B147)</f>
        <v>2009</v>
      </c>
      <c r="C137" s="344" t="str">
        <f>IF(ISBLANK(Regressions!C147), " ", Regressions!C147)</f>
        <v>Primary</v>
      </c>
      <c r="D137" s="340">
        <f>IF(ISBLANK(Regressions!D147), " ", Regressions!D147)</f>
        <v>4190672</v>
      </c>
      <c r="E137" s="218" t="e">
        <f>IF(ISNUMBER(Regressions!E147),ROUND(Regressions!E147, 1), NA())</f>
        <v>#N/A</v>
      </c>
      <c r="F137" s="341">
        <f>IF(ISNUMBER(Regressions!F147),ROUND(Regressions!F147, 1), NA())</f>
        <v>82.8</v>
      </c>
      <c r="G137" s="240">
        <f>IF(ISNUMBER(Regressions!G147),ROUND(Regressions!G147, 1), NA())</f>
        <v>82.1</v>
      </c>
      <c r="H137" s="342">
        <f>IF(ISNUMBER(Regressions!H147),ROUND(Regressions!H147, 1), NA())</f>
        <v>0.7</v>
      </c>
      <c r="I137" s="241">
        <f>IF(ISNUMBER(Regressions!I147),ROUND(Regressions!I147, 1), NA())</f>
        <v>17.2</v>
      </c>
      <c r="J137" s="343" t="e">
        <f>IF(ISNUMBER(Regressions!K147),ROUND(Regressions!K147, 1), NA())</f>
        <v>#N/A</v>
      </c>
      <c r="K137" s="341" t="e">
        <f>IF(ISNUMBER(Regressions!L147),ROUND(Regressions!L147, 1), NA())</f>
        <v>#N/A</v>
      </c>
      <c r="L137" s="242">
        <f>IF(ISNUMBER(Regressions!M147),ROUND(Regressions!M147, 1), NA())</f>
        <v>75.5</v>
      </c>
      <c r="M137" s="342" t="e">
        <f>IF(ISNUMBER(Regressions!N147),ROUND(Regressions!N147, 1), NA())</f>
        <v>#N/A</v>
      </c>
      <c r="N137" s="241" t="e">
        <f>IF(ISNUMBER(Regressions!O147),ROUND(Regressions!O147, 1), NA())</f>
        <v>#N/A</v>
      </c>
      <c r="O137" s="343" t="e">
        <f>IF(ISNUMBER(Regressions!Q147),ROUND(Regressions!Q147, 1), NA())</f>
        <v>#N/A</v>
      </c>
      <c r="P137" s="341" t="e">
        <f>IF(ISNUMBER(Regressions!R147),ROUND(Regressions!R147, 1), NA())</f>
        <v>#N/A</v>
      </c>
      <c r="Q137" s="219" t="e">
        <f>IF(ISNUMBER(Regressions!S147),ROUND(Regressions!S147, 1), NA())</f>
        <v>#N/A</v>
      </c>
      <c r="R137" s="342" t="e">
        <f>IF(ISNUMBER(Regressions!T147),ROUND(Regressions!T147, 1), NA())</f>
        <v>#N/A</v>
      </c>
      <c r="S137" s="241" t="e">
        <f>IF(ISNUMBER(Regressions!U147),ROUND(Regressions!U147, 1), NA())</f>
        <v>#N/A</v>
      </c>
    </row>
    <row xmlns:x14ac="http://schemas.microsoft.com/office/spreadsheetml/2009/9/ac" r="138" x14ac:dyDescent="0.2">
      <c r="A138" s="338" t="str">
        <f>IF(ISBLANK(Regressions!A148), " ", Regressions!A148)</f>
        <v>Argentina</v>
      </c>
      <c r="B138" s="339">
        <f>IF(ISBLANK(Regressions!B148), " ", Regressions!B148)</f>
        <v>2010</v>
      </c>
      <c r="C138" s="344" t="str">
        <f>IF(ISBLANK(Regressions!C148), " ", Regressions!C148)</f>
        <v>Primary</v>
      </c>
      <c r="D138" s="340">
        <f>IF(ISBLANK(Regressions!D148), " ", Regressions!D148)</f>
        <v>4184139</v>
      </c>
      <c r="E138" s="218" t="e">
        <f>IF(ISNUMBER(Regressions!E148),ROUND(Regressions!E148, 1), NA())</f>
        <v>#N/A</v>
      </c>
      <c r="F138" s="341">
        <f>IF(ISNUMBER(Regressions!F148),ROUND(Regressions!F148, 1), NA())</f>
        <v>83.3</v>
      </c>
      <c r="G138" s="240">
        <f>IF(ISNUMBER(Regressions!G148),ROUND(Regressions!G148, 1), NA())</f>
        <v>82.1</v>
      </c>
      <c r="H138" s="342">
        <f>IF(ISNUMBER(Regressions!H148),ROUND(Regressions!H148, 1), NA())</f>
        <v>1.2</v>
      </c>
      <c r="I138" s="241">
        <f>IF(ISNUMBER(Regressions!I148),ROUND(Regressions!I148, 1), NA())</f>
        <v>16.7</v>
      </c>
      <c r="J138" s="343" t="e">
        <f>IF(ISNUMBER(Regressions!K148),ROUND(Regressions!K148, 1), NA())</f>
        <v>#N/A</v>
      </c>
      <c r="K138" s="341" t="e">
        <f>IF(ISNUMBER(Regressions!L148),ROUND(Regressions!L148, 1), NA())</f>
        <v>#N/A</v>
      </c>
      <c r="L138" s="242">
        <f>IF(ISNUMBER(Regressions!M148),ROUND(Regressions!M148, 1), NA())</f>
        <v>75.5</v>
      </c>
      <c r="M138" s="342" t="e">
        <f>IF(ISNUMBER(Regressions!N148),ROUND(Regressions!N148, 1), NA())</f>
        <v>#N/A</v>
      </c>
      <c r="N138" s="241" t="e">
        <f>IF(ISNUMBER(Regressions!O148),ROUND(Regressions!O148, 1), NA())</f>
        <v>#N/A</v>
      </c>
      <c r="O138" s="343" t="e">
        <f>IF(ISNUMBER(Regressions!Q148),ROUND(Regressions!Q148, 1), NA())</f>
        <v>#N/A</v>
      </c>
      <c r="P138" s="341" t="e">
        <f>IF(ISNUMBER(Regressions!R148),ROUND(Regressions!R148, 1), NA())</f>
        <v>#N/A</v>
      </c>
      <c r="Q138" s="219" t="e">
        <f>IF(ISNUMBER(Regressions!S148),ROUND(Regressions!S148, 1), NA())</f>
        <v>#N/A</v>
      </c>
      <c r="R138" s="342" t="e">
        <f>IF(ISNUMBER(Regressions!T148),ROUND(Regressions!T148, 1), NA())</f>
        <v>#N/A</v>
      </c>
      <c r="S138" s="241" t="e">
        <f>IF(ISNUMBER(Regressions!U148),ROUND(Regressions!U148, 1), NA())</f>
        <v>#N/A</v>
      </c>
    </row>
    <row xmlns:x14ac="http://schemas.microsoft.com/office/spreadsheetml/2009/9/ac" r="139" x14ac:dyDescent="0.2">
      <c r="A139" s="338" t="str">
        <f>IF(ISBLANK(Regressions!A149), " ", Regressions!A149)</f>
        <v>Argentina</v>
      </c>
      <c r="B139" s="339">
        <f>IF(ISBLANK(Regressions!B149), " ", Regressions!B149)</f>
        <v>2011</v>
      </c>
      <c r="C139" s="344" t="str">
        <f>IF(ISBLANK(Regressions!C149), " ", Regressions!C149)</f>
        <v>Primary</v>
      </c>
      <c r="D139" s="340">
        <f>IF(ISBLANK(Regressions!D149), " ", Regressions!D149)</f>
        <v>4181525</v>
      </c>
      <c r="E139" s="218" t="e">
        <f>IF(ISNUMBER(Regressions!E149),ROUND(Regressions!E149, 1), NA())</f>
        <v>#N/A</v>
      </c>
      <c r="F139" s="341">
        <f>IF(ISNUMBER(Regressions!F149),ROUND(Regressions!F149, 1), NA())</f>
        <v>83.8</v>
      </c>
      <c r="G139" s="240">
        <f>IF(ISNUMBER(Regressions!G149),ROUND(Regressions!G149, 1), NA())</f>
        <v>82.1</v>
      </c>
      <c r="H139" s="342">
        <f>IF(ISNUMBER(Regressions!H149),ROUND(Regressions!H149, 1), NA())</f>
        <v>1.7</v>
      </c>
      <c r="I139" s="241">
        <f>IF(ISNUMBER(Regressions!I149),ROUND(Regressions!I149, 1), NA())</f>
        <v>16.2</v>
      </c>
      <c r="J139" s="343" t="e">
        <f>IF(ISNUMBER(Regressions!K149),ROUND(Regressions!K149, 1), NA())</f>
        <v>#N/A</v>
      </c>
      <c r="K139" s="341" t="e">
        <f>IF(ISNUMBER(Regressions!L149),ROUND(Regressions!L149, 1), NA())</f>
        <v>#N/A</v>
      </c>
      <c r="L139" s="242">
        <f>IF(ISNUMBER(Regressions!M149),ROUND(Regressions!M149, 1), NA())</f>
        <v>75.5</v>
      </c>
      <c r="M139" s="342" t="e">
        <f>IF(ISNUMBER(Regressions!N149),ROUND(Regressions!N149, 1), NA())</f>
        <v>#N/A</v>
      </c>
      <c r="N139" s="241" t="e">
        <f>IF(ISNUMBER(Regressions!O149),ROUND(Regressions!O149, 1), NA())</f>
        <v>#N/A</v>
      </c>
      <c r="O139" s="343" t="e">
        <f>IF(ISNUMBER(Regressions!Q149),ROUND(Regressions!Q149, 1), NA())</f>
        <v>#N/A</v>
      </c>
      <c r="P139" s="341" t="e">
        <f>IF(ISNUMBER(Regressions!R149),ROUND(Regressions!R149, 1), NA())</f>
        <v>#N/A</v>
      </c>
      <c r="Q139" s="219" t="e">
        <f>IF(ISNUMBER(Regressions!S149),ROUND(Regressions!S149, 1), NA())</f>
        <v>#N/A</v>
      </c>
      <c r="R139" s="342" t="e">
        <f>IF(ISNUMBER(Regressions!T149),ROUND(Regressions!T149, 1), NA())</f>
        <v>#N/A</v>
      </c>
      <c r="S139" s="241" t="e">
        <f>IF(ISNUMBER(Regressions!U149),ROUND(Regressions!U149, 1), NA())</f>
        <v>#N/A</v>
      </c>
    </row>
    <row xmlns:x14ac="http://schemas.microsoft.com/office/spreadsheetml/2009/9/ac" r="140" x14ac:dyDescent="0.2">
      <c r="A140" s="338" t="str">
        <f>IF(ISBLANK(Regressions!A150), " ", Regressions!A150)</f>
        <v>Argentina</v>
      </c>
      <c r="B140" s="339">
        <f>IF(ISBLANK(Regressions!B150), " ", Regressions!B150)</f>
        <v>2012</v>
      </c>
      <c r="C140" s="344" t="str">
        <f>IF(ISBLANK(Regressions!C150), " ", Regressions!C150)</f>
        <v>Primary</v>
      </c>
      <c r="D140" s="340">
        <f>IF(ISBLANK(Regressions!D150), " ", Regressions!D150)</f>
        <v>4180664</v>
      </c>
      <c r="E140" s="218" t="e">
        <f>IF(ISNUMBER(Regressions!E150),ROUND(Regressions!E150, 1), NA())</f>
        <v>#N/A</v>
      </c>
      <c r="F140" s="341">
        <f>IF(ISNUMBER(Regressions!F150),ROUND(Regressions!F150, 1), NA())</f>
        <v>84.3</v>
      </c>
      <c r="G140" s="240">
        <f>IF(ISNUMBER(Regressions!G150),ROUND(Regressions!G150, 1), NA())</f>
        <v>82.1</v>
      </c>
      <c r="H140" s="342">
        <f>IF(ISNUMBER(Regressions!H150),ROUND(Regressions!H150, 1), NA())</f>
        <v>2.2000000000000002</v>
      </c>
      <c r="I140" s="241">
        <f>IF(ISNUMBER(Regressions!I150),ROUND(Regressions!I150, 1), NA())</f>
        <v>15.7</v>
      </c>
      <c r="J140" s="343" t="e">
        <f>IF(ISNUMBER(Regressions!K150),ROUND(Regressions!K150, 1), NA())</f>
        <v>#N/A</v>
      </c>
      <c r="K140" s="341" t="e">
        <f>IF(ISNUMBER(Regressions!L150),ROUND(Regressions!L150, 1), NA())</f>
        <v>#N/A</v>
      </c>
      <c r="L140" s="242">
        <f>IF(ISNUMBER(Regressions!M150),ROUND(Regressions!M150, 1), NA())</f>
        <v>76.2</v>
      </c>
      <c r="M140" s="342" t="e">
        <f>IF(ISNUMBER(Regressions!N150),ROUND(Regressions!N150, 1), NA())</f>
        <v>#N/A</v>
      </c>
      <c r="N140" s="241" t="e">
        <f>IF(ISNUMBER(Regressions!O150),ROUND(Regressions!O150, 1), NA())</f>
        <v>#N/A</v>
      </c>
      <c r="O140" s="343" t="e">
        <f>IF(ISNUMBER(Regressions!Q150),ROUND(Regressions!Q150, 1), NA())</f>
        <v>#N/A</v>
      </c>
      <c r="P140" s="341" t="e">
        <f>IF(ISNUMBER(Regressions!R150),ROUND(Regressions!R150, 1), NA())</f>
        <v>#N/A</v>
      </c>
      <c r="Q140" s="219" t="e">
        <f>IF(ISNUMBER(Regressions!S150),ROUND(Regressions!S150, 1), NA())</f>
        <v>#N/A</v>
      </c>
      <c r="R140" s="342" t="e">
        <f>IF(ISNUMBER(Regressions!T150),ROUND(Regressions!T150, 1), NA())</f>
        <v>#N/A</v>
      </c>
      <c r="S140" s="241" t="e">
        <f>IF(ISNUMBER(Regressions!U150),ROUND(Regressions!U150, 1), NA())</f>
        <v>#N/A</v>
      </c>
    </row>
    <row xmlns:x14ac="http://schemas.microsoft.com/office/spreadsheetml/2009/9/ac" r="141" x14ac:dyDescent="0.2">
      <c r="A141" s="338" t="str">
        <f>IF(ISBLANK(Regressions!A151), " ", Regressions!A151)</f>
        <v>Argentina</v>
      </c>
      <c r="B141" s="339">
        <f>IF(ISBLANK(Regressions!B151), " ", Regressions!B151)</f>
        <v>2013</v>
      </c>
      <c r="C141" s="344" t="str">
        <f>IF(ISBLANK(Regressions!C151), " ", Regressions!C151)</f>
        <v>Primary</v>
      </c>
      <c r="D141" s="340">
        <f>IF(ISBLANK(Regressions!D151), " ", Regressions!D151)</f>
        <v>4184417</v>
      </c>
      <c r="E141" s="218" t="e">
        <f>IF(ISNUMBER(Regressions!E151),ROUND(Regressions!E151, 1), NA())</f>
        <v>#N/A</v>
      </c>
      <c r="F141" s="341">
        <f>IF(ISNUMBER(Regressions!F151),ROUND(Regressions!F151, 1), NA())</f>
        <v>84.8</v>
      </c>
      <c r="G141" s="240">
        <f>IF(ISNUMBER(Regressions!G151),ROUND(Regressions!G151, 1), NA())</f>
        <v>82.1</v>
      </c>
      <c r="H141" s="342">
        <f>IF(ISNUMBER(Regressions!H151),ROUND(Regressions!H151, 1), NA())</f>
        <v>2.7</v>
      </c>
      <c r="I141" s="241">
        <f>IF(ISNUMBER(Regressions!I151),ROUND(Regressions!I151, 1), NA())</f>
        <v>15.2</v>
      </c>
      <c r="J141" s="343" t="e">
        <f>IF(ISNUMBER(Regressions!K151),ROUND(Regressions!K151, 1), NA())</f>
        <v>#N/A</v>
      </c>
      <c r="K141" s="341" t="e">
        <f>IF(ISNUMBER(Regressions!L151),ROUND(Regressions!L151, 1), NA())</f>
        <v>#N/A</v>
      </c>
      <c r="L141" s="242">
        <f>IF(ISNUMBER(Regressions!M151),ROUND(Regressions!M151, 1), NA())</f>
        <v>77</v>
      </c>
      <c r="M141" s="342" t="e">
        <f>IF(ISNUMBER(Regressions!N151),ROUND(Regressions!N151, 1), NA())</f>
        <v>#N/A</v>
      </c>
      <c r="N141" s="241" t="e">
        <f>IF(ISNUMBER(Regressions!O151),ROUND(Regressions!O151, 1), NA())</f>
        <v>#N/A</v>
      </c>
      <c r="O141" s="343" t="e">
        <f>IF(ISNUMBER(Regressions!Q151),ROUND(Regressions!Q151, 1), NA())</f>
        <v>#N/A</v>
      </c>
      <c r="P141" s="341" t="e">
        <f>IF(ISNUMBER(Regressions!R151),ROUND(Regressions!R151, 1), NA())</f>
        <v>#N/A</v>
      </c>
      <c r="Q141" s="219" t="e">
        <f>IF(ISNUMBER(Regressions!S151),ROUND(Regressions!S151, 1), NA())</f>
        <v>#N/A</v>
      </c>
      <c r="R141" s="342" t="e">
        <f>IF(ISNUMBER(Regressions!T151),ROUND(Regressions!T151, 1), NA())</f>
        <v>#N/A</v>
      </c>
      <c r="S141" s="241" t="e">
        <f>IF(ISNUMBER(Regressions!U151),ROUND(Regressions!U151, 1), NA())</f>
        <v>#N/A</v>
      </c>
    </row>
    <row xmlns:x14ac="http://schemas.microsoft.com/office/spreadsheetml/2009/9/ac" r="142" x14ac:dyDescent="0.2">
      <c r="A142" s="338" t="str">
        <f>IF(ISBLANK(Regressions!A152), " ", Regressions!A152)</f>
        <v>Argentina</v>
      </c>
      <c r="B142" s="339">
        <f>IF(ISBLANK(Regressions!B152), " ", Regressions!B152)</f>
        <v>2014</v>
      </c>
      <c r="C142" s="344" t="str">
        <f>IF(ISBLANK(Regressions!C152), " ", Regressions!C152)</f>
        <v>Primary</v>
      </c>
      <c r="D142" s="340">
        <f>IF(ISBLANK(Regressions!D152), " ", Regressions!D152)</f>
        <v>4194477</v>
      </c>
      <c r="E142" s="218" t="e">
        <f>IF(ISNUMBER(Regressions!E152),ROUND(Regressions!E152, 1), NA())</f>
        <v>#N/A</v>
      </c>
      <c r="F142" s="341">
        <f>IF(ISNUMBER(Regressions!F152),ROUND(Regressions!F152, 1), NA())</f>
        <v>85.3</v>
      </c>
      <c r="G142" s="240">
        <f>IF(ISNUMBER(Regressions!G152),ROUND(Regressions!G152, 1), NA())</f>
        <v>82.1</v>
      </c>
      <c r="H142" s="342">
        <f>IF(ISNUMBER(Regressions!H152),ROUND(Regressions!H152, 1), NA())</f>
        <v>3.2</v>
      </c>
      <c r="I142" s="241">
        <f>IF(ISNUMBER(Regressions!I152),ROUND(Regressions!I152, 1), NA())</f>
        <v>14.7</v>
      </c>
      <c r="J142" s="343" t="e">
        <f>IF(ISNUMBER(Regressions!K152),ROUND(Regressions!K152, 1), NA())</f>
        <v>#N/A</v>
      </c>
      <c r="K142" s="341" t="e">
        <f>IF(ISNUMBER(Regressions!L152),ROUND(Regressions!L152, 1), NA())</f>
        <v>#N/A</v>
      </c>
      <c r="L142" s="242">
        <f>IF(ISNUMBER(Regressions!M152),ROUND(Regressions!M152, 1), NA())</f>
        <v>77.8</v>
      </c>
      <c r="M142" s="342" t="e">
        <f>IF(ISNUMBER(Regressions!N152),ROUND(Regressions!N152, 1), NA())</f>
        <v>#N/A</v>
      </c>
      <c r="N142" s="241" t="e">
        <f>IF(ISNUMBER(Regressions!O152),ROUND(Regressions!O152, 1), NA())</f>
        <v>#N/A</v>
      </c>
      <c r="O142" s="343" t="e">
        <f>IF(ISNUMBER(Regressions!Q152),ROUND(Regressions!Q152, 1), NA())</f>
        <v>#N/A</v>
      </c>
      <c r="P142" s="341" t="e">
        <f>IF(ISNUMBER(Regressions!R152),ROUND(Regressions!R152, 1), NA())</f>
        <v>#N/A</v>
      </c>
      <c r="Q142" s="219" t="e">
        <f>IF(ISNUMBER(Regressions!S152),ROUND(Regressions!S152, 1), NA())</f>
        <v>#N/A</v>
      </c>
      <c r="R142" s="342" t="e">
        <f>IF(ISNUMBER(Regressions!T152),ROUND(Regressions!T152, 1), NA())</f>
        <v>#N/A</v>
      </c>
      <c r="S142" s="241" t="e">
        <f>IF(ISNUMBER(Regressions!U152),ROUND(Regressions!U152, 1), NA())</f>
        <v>#N/A</v>
      </c>
    </row>
    <row xmlns:x14ac="http://schemas.microsoft.com/office/spreadsheetml/2009/9/ac" r="143" x14ac:dyDescent="0.2">
      <c r="A143" s="338" t="str">
        <f>IF(ISBLANK(Regressions!A153), " ", Regressions!A153)</f>
        <v>Argentina</v>
      </c>
      <c r="B143" s="339">
        <f>IF(ISBLANK(Regressions!B153), " ", Regressions!B153)</f>
        <v>2015</v>
      </c>
      <c r="C143" s="344" t="str">
        <f>IF(ISBLANK(Regressions!C153), " ", Regressions!C153)</f>
        <v>Primary</v>
      </c>
      <c r="D143" s="340">
        <f>IF(ISBLANK(Regressions!D153), " ", Regressions!D153)</f>
        <v>4205064</v>
      </c>
      <c r="E143" s="218" t="e">
        <f>IF(ISNUMBER(Regressions!E153),ROUND(Regressions!E153, 1), NA())</f>
        <v>#N/A</v>
      </c>
      <c r="F143" s="341">
        <f>IF(ISNUMBER(Regressions!F153),ROUND(Regressions!F153, 1), NA())</f>
        <v>85.8</v>
      </c>
      <c r="G143" s="240">
        <f>IF(ISNUMBER(Regressions!G153),ROUND(Regressions!G153, 1), NA())</f>
        <v>82.1</v>
      </c>
      <c r="H143" s="342">
        <f>IF(ISNUMBER(Regressions!H153),ROUND(Regressions!H153, 1), NA())</f>
        <v>3.7</v>
      </c>
      <c r="I143" s="241">
        <f>IF(ISNUMBER(Regressions!I153),ROUND(Regressions!I153, 1), NA())</f>
        <v>14.2</v>
      </c>
      <c r="J143" s="343" t="e">
        <f>IF(ISNUMBER(Regressions!K153),ROUND(Regressions!K153, 1), NA())</f>
        <v>#N/A</v>
      </c>
      <c r="K143" s="341" t="e">
        <f>IF(ISNUMBER(Regressions!L153),ROUND(Regressions!L153, 1), NA())</f>
        <v>#N/A</v>
      </c>
      <c r="L143" s="242">
        <f>IF(ISNUMBER(Regressions!M153),ROUND(Regressions!M153, 1), NA())</f>
        <v>78.5</v>
      </c>
      <c r="M143" s="342" t="e">
        <f>IF(ISNUMBER(Regressions!N153),ROUND(Regressions!N153, 1), NA())</f>
        <v>#N/A</v>
      </c>
      <c r="N143" s="241" t="e">
        <f>IF(ISNUMBER(Regressions!O153),ROUND(Regressions!O153, 1), NA())</f>
        <v>#N/A</v>
      </c>
      <c r="O143" s="343" t="e">
        <f>IF(ISNUMBER(Regressions!Q153),ROUND(Regressions!Q153, 1), NA())</f>
        <v>#N/A</v>
      </c>
      <c r="P143" s="341" t="e">
        <f>IF(ISNUMBER(Regressions!R153),ROUND(Regressions!R153, 1), NA())</f>
        <v>#N/A</v>
      </c>
      <c r="Q143" s="219" t="e">
        <f>IF(ISNUMBER(Regressions!S153),ROUND(Regressions!S153, 1), NA())</f>
        <v>#N/A</v>
      </c>
      <c r="R143" s="342" t="e">
        <f>IF(ISNUMBER(Regressions!T153),ROUND(Regressions!T153, 1), NA())</f>
        <v>#N/A</v>
      </c>
      <c r="S143" s="241" t="e">
        <f>IF(ISNUMBER(Regressions!U153),ROUND(Regressions!U153, 1), NA())</f>
        <v>#N/A</v>
      </c>
    </row>
    <row xmlns:x14ac="http://schemas.microsoft.com/office/spreadsheetml/2009/9/ac" r="144" x14ac:dyDescent="0.2">
      <c r="A144" s="338" t="str">
        <f>IF(ISBLANK(Regressions!A154), " ", Regressions!A154)</f>
        <v>Argentina</v>
      </c>
      <c r="B144" s="339">
        <f>IF(ISBLANK(Regressions!B154), " ", Regressions!B154)</f>
        <v>2016</v>
      </c>
      <c r="C144" s="344" t="str">
        <f>IF(ISBLANK(Regressions!C154), " ", Regressions!C154)</f>
        <v>Primary</v>
      </c>
      <c r="D144" s="340">
        <f>IF(ISBLANK(Regressions!D154), " ", Regressions!D154)</f>
        <v>4228441</v>
      </c>
      <c r="E144" s="218" t="e">
        <f>IF(ISNUMBER(Regressions!E154),ROUND(Regressions!E154, 1), NA())</f>
        <v>#N/A</v>
      </c>
      <c r="F144" s="341">
        <f>IF(ISNUMBER(Regressions!F154),ROUND(Regressions!F154, 1), NA())</f>
        <v>86.3</v>
      </c>
      <c r="G144" s="240">
        <f>IF(ISNUMBER(Regressions!G154),ROUND(Regressions!G154, 1), NA())</f>
        <v>82.1</v>
      </c>
      <c r="H144" s="342">
        <f>IF(ISNUMBER(Regressions!H154),ROUND(Regressions!H154, 1), NA())</f>
        <v>4.2</v>
      </c>
      <c r="I144" s="241">
        <f>IF(ISNUMBER(Regressions!I154),ROUND(Regressions!I154, 1), NA())</f>
        <v>13.7</v>
      </c>
      <c r="J144" s="343" t="e">
        <f>IF(ISNUMBER(Regressions!K154),ROUND(Regressions!K154, 1), NA())</f>
        <v>#N/A</v>
      </c>
      <c r="K144" s="341" t="e">
        <f>IF(ISNUMBER(Regressions!L154),ROUND(Regressions!L154, 1), NA())</f>
        <v>#N/A</v>
      </c>
      <c r="L144" s="242">
        <f>IF(ISNUMBER(Regressions!M154),ROUND(Regressions!M154, 1), NA())</f>
        <v>79.3</v>
      </c>
      <c r="M144" s="342" t="e">
        <f>IF(ISNUMBER(Regressions!N154),ROUND(Regressions!N154, 1), NA())</f>
        <v>#N/A</v>
      </c>
      <c r="N144" s="241" t="e">
        <f>IF(ISNUMBER(Regressions!O154),ROUND(Regressions!O154, 1), NA())</f>
        <v>#N/A</v>
      </c>
      <c r="O144" s="343" t="e">
        <f>IF(ISNUMBER(Regressions!Q154),ROUND(Regressions!Q154, 1), NA())</f>
        <v>#N/A</v>
      </c>
      <c r="P144" s="341" t="e">
        <f>IF(ISNUMBER(Regressions!R154),ROUND(Regressions!R154, 1), NA())</f>
        <v>#N/A</v>
      </c>
      <c r="Q144" s="219" t="e">
        <f>IF(ISNUMBER(Regressions!S154),ROUND(Regressions!S154, 1), NA())</f>
        <v>#N/A</v>
      </c>
      <c r="R144" s="342" t="e">
        <f>IF(ISNUMBER(Regressions!T154),ROUND(Regressions!T154, 1), NA())</f>
        <v>#N/A</v>
      </c>
      <c r="S144" s="241" t="e">
        <f>IF(ISNUMBER(Regressions!U154),ROUND(Regressions!U154, 1), NA())</f>
        <v>#N/A</v>
      </c>
    </row>
    <row xmlns:x14ac="http://schemas.microsoft.com/office/spreadsheetml/2009/9/ac" r="145" x14ac:dyDescent="0.2">
      <c r="A145" s="338" t="str">
        <f>IF(ISBLANK(Regressions!A155), " ", Regressions!A155)</f>
        <v>Argentina</v>
      </c>
      <c r="B145" s="339">
        <f>IF(ISBLANK(Regressions!B155), " ", Regressions!B155)</f>
        <v>2017</v>
      </c>
      <c r="C145" s="344" t="str">
        <f>IF(ISBLANK(Regressions!C155), " ", Regressions!C155)</f>
        <v>Primary</v>
      </c>
      <c r="D145" s="340">
        <f>IF(ISBLANK(Regressions!D155), " ", Regressions!D155)</f>
        <v>4256609</v>
      </c>
      <c r="E145" s="218" t="e">
        <f>IF(ISNUMBER(Regressions!E155),ROUND(Regressions!E155, 1), NA())</f>
        <v>#N/A</v>
      </c>
      <c r="F145" s="341">
        <f>IF(ISNUMBER(Regressions!F155),ROUND(Regressions!F155, 1), NA())</f>
        <v>86.7</v>
      </c>
      <c r="G145" s="240">
        <f>IF(ISNUMBER(Regressions!G155),ROUND(Regressions!G155, 1), NA())</f>
        <v>82.1</v>
      </c>
      <c r="H145" s="342">
        <f>IF(ISNUMBER(Regressions!H155),ROUND(Regressions!H155, 1), NA())</f>
        <v>4.7</v>
      </c>
      <c r="I145" s="241">
        <f>IF(ISNUMBER(Regressions!I155),ROUND(Regressions!I155, 1), NA())</f>
        <v>13.3</v>
      </c>
      <c r="J145" s="343" t="e">
        <f>IF(ISNUMBER(Regressions!K155),ROUND(Regressions!K155, 1), NA())</f>
        <v>#N/A</v>
      </c>
      <c r="K145" s="341" t="e">
        <f>IF(ISNUMBER(Regressions!L155),ROUND(Regressions!L155, 1), NA())</f>
        <v>#N/A</v>
      </c>
      <c r="L145" s="242">
        <f>IF(ISNUMBER(Regressions!M155),ROUND(Regressions!M155, 1), NA())</f>
        <v>80.099999999999994</v>
      </c>
      <c r="M145" s="342" t="e">
        <f>IF(ISNUMBER(Regressions!N155),ROUND(Regressions!N155, 1), NA())</f>
        <v>#N/A</v>
      </c>
      <c r="N145" s="241" t="e">
        <f>IF(ISNUMBER(Regressions!O155),ROUND(Regressions!O155, 1), NA())</f>
        <v>#N/A</v>
      </c>
      <c r="O145" s="343" t="e">
        <f>IF(ISNUMBER(Regressions!Q155),ROUND(Regressions!Q155, 1), NA())</f>
        <v>#N/A</v>
      </c>
      <c r="P145" s="341" t="e">
        <f>IF(ISNUMBER(Regressions!R155),ROUND(Regressions!R155, 1), NA())</f>
        <v>#N/A</v>
      </c>
      <c r="Q145" s="219">
        <f>IF(ISNUMBER(Regressions!S155),ROUND(Regressions!S155, 1), NA())</f>
        <v>73.7</v>
      </c>
      <c r="R145" s="342" t="e">
        <f>IF(ISNUMBER(Regressions!T155),ROUND(Regressions!T155, 1), NA())</f>
        <v>#N/A</v>
      </c>
      <c r="S145" s="241" t="e">
        <f>IF(ISNUMBER(Regressions!U155),ROUND(Regressions!U155, 1), NA())</f>
        <v>#N/A</v>
      </c>
    </row>
    <row xmlns:x14ac="http://schemas.microsoft.com/office/spreadsheetml/2009/9/ac" r="146" x14ac:dyDescent="0.2">
      <c r="A146" s="338" t="str">
        <f>IF(ISBLANK(Regressions!A156), " ", Regressions!A156)</f>
        <v>Argentina</v>
      </c>
      <c r="B146" s="339">
        <f>IF(ISBLANK(Regressions!B156), " ", Regressions!B156)</f>
        <v>2018</v>
      </c>
      <c r="C146" s="344" t="str">
        <f>IF(ISBLANK(Regressions!C156), " ", Regressions!C156)</f>
        <v>Primary</v>
      </c>
      <c r="D146" s="340">
        <f>IF(ISBLANK(Regressions!D156), " ", Regressions!D156)</f>
        <v>4282062</v>
      </c>
      <c r="E146" s="218" t="e">
        <f>IF(ISNUMBER(Regressions!E156),ROUND(Regressions!E156, 1), NA())</f>
        <v>#N/A</v>
      </c>
      <c r="F146" s="341">
        <f>IF(ISNUMBER(Regressions!F156),ROUND(Regressions!F156, 1), NA())</f>
        <v>87.2</v>
      </c>
      <c r="G146" s="240" t="e">
        <f>IF(ISNUMBER(Regressions!G156),ROUND(Regressions!G156, 1), NA())</f>
        <v>#N/A</v>
      </c>
      <c r="H146" s="342" t="e">
        <f>IF(ISNUMBER(Regressions!H156),ROUND(Regressions!H156, 1), NA())</f>
        <v>#N/A</v>
      </c>
      <c r="I146" s="241">
        <f>IF(ISNUMBER(Regressions!I156),ROUND(Regressions!I156, 1), NA())</f>
        <v>12.8</v>
      </c>
      <c r="J146" s="343" t="e">
        <f>IF(ISNUMBER(Regressions!K156),ROUND(Regressions!K156, 1), NA())</f>
        <v>#N/A</v>
      </c>
      <c r="K146" s="341" t="e">
        <f>IF(ISNUMBER(Regressions!L156),ROUND(Regressions!L156, 1), NA())</f>
        <v>#N/A</v>
      </c>
      <c r="L146" s="242">
        <f>IF(ISNUMBER(Regressions!M156),ROUND(Regressions!M156, 1), NA())</f>
        <v>80.8</v>
      </c>
      <c r="M146" s="342" t="e">
        <f>IF(ISNUMBER(Regressions!N156),ROUND(Regressions!N156, 1), NA())</f>
        <v>#N/A</v>
      </c>
      <c r="N146" s="241" t="e">
        <f>IF(ISNUMBER(Regressions!O156),ROUND(Regressions!O156, 1), NA())</f>
        <v>#N/A</v>
      </c>
      <c r="O146" s="343" t="e">
        <f>IF(ISNUMBER(Regressions!Q156),ROUND(Regressions!Q156, 1), NA())</f>
        <v>#N/A</v>
      </c>
      <c r="P146" s="341" t="e">
        <f>IF(ISNUMBER(Regressions!R156),ROUND(Regressions!R156, 1), NA())</f>
        <v>#N/A</v>
      </c>
      <c r="Q146" s="219">
        <f>IF(ISNUMBER(Regressions!S156),ROUND(Regressions!S156, 1), NA())</f>
        <v>73.7</v>
      </c>
      <c r="R146" s="342" t="e">
        <f>IF(ISNUMBER(Regressions!T156),ROUND(Regressions!T156, 1), NA())</f>
        <v>#N/A</v>
      </c>
      <c r="S146" s="241" t="e">
        <f>IF(ISNUMBER(Regressions!U156),ROUND(Regressions!U156, 1), NA())</f>
        <v>#N/A</v>
      </c>
    </row>
    <row xmlns:x14ac="http://schemas.microsoft.com/office/spreadsheetml/2009/9/ac" r="147" x14ac:dyDescent="0.2">
      <c r="A147" s="338" t="str">
        <f>IF(ISBLANK(Regressions!A157), " ", Regressions!A157)</f>
        <v>Argentina</v>
      </c>
      <c r="B147" s="339">
        <f>IF(ISBLANK(Regressions!B157), " ", Regressions!B157)</f>
        <v>2019</v>
      </c>
      <c r="C147" s="344" t="str">
        <f>IF(ISBLANK(Regressions!C157), " ", Regressions!C157)</f>
        <v>Primary</v>
      </c>
      <c r="D147" s="340">
        <f>IF(ISBLANK(Regressions!D157), " ", Regressions!D157)</f>
        <v>4310515</v>
      </c>
      <c r="E147" s="218" t="e">
        <f>IF(ISNUMBER(Regressions!E157),ROUND(Regressions!E157, 1), NA())</f>
        <v>#N/A</v>
      </c>
      <c r="F147" s="341">
        <f>IF(ISNUMBER(Regressions!F157),ROUND(Regressions!F157, 1), NA())</f>
        <v>87.7</v>
      </c>
      <c r="G147" s="240" t="e">
        <f>IF(ISNUMBER(Regressions!G157),ROUND(Regressions!G157, 1), NA())</f>
        <v>#N/A</v>
      </c>
      <c r="H147" s="342" t="e">
        <f>IF(ISNUMBER(Regressions!H157),ROUND(Regressions!H157, 1), NA())</f>
        <v>#N/A</v>
      </c>
      <c r="I147" s="241">
        <f>IF(ISNUMBER(Regressions!I157),ROUND(Regressions!I157, 1), NA())</f>
        <v>12.3</v>
      </c>
      <c r="J147" s="343" t="e">
        <f>IF(ISNUMBER(Regressions!K157),ROUND(Regressions!K157, 1), NA())</f>
        <v>#N/A</v>
      </c>
      <c r="K147" s="341" t="e">
        <f>IF(ISNUMBER(Regressions!L157),ROUND(Regressions!L157, 1), NA())</f>
        <v>#N/A</v>
      </c>
      <c r="L147" s="242">
        <f>IF(ISNUMBER(Regressions!M157),ROUND(Regressions!M157, 1), NA())</f>
        <v>81.599999999999994</v>
      </c>
      <c r="M147" s="342" t="e">
        <f>IF(ISNUMBER(Regressions!N157),ROUND(Regressions!N157, 1), NA())</f>
        <v>#N/A</v>
      </c>
      <c r="N147" s="241" t="e">
        <f>IF(ISNUMBER(Regressions!O157),ROUND(Regressions!O157, 1), NA())</f>
        <v>#N/A</v>
      </c>
      <c r="O147" s="343" t="e">
        <f>IF(ISNUMBER(Regressions!Q157),ROUND(Regressions!Q157, 1), NA())</f>
        <v>#N/A</v>
      </c>
      <c r="P147" s="341" t="e">
        <f>IF(ISNUMBER(Regressions!R157),ROUND(Regressions!R157, 1), NA())</f>
        <v>#N/A</v>
      </c>
      <c r="Q147" s="219">
        <f>IF(ISNUMBER(Regressions!S157),ROUND(Regressions!S157, 1), NA())</f>
        <v>73.7</v>
      </c>
      <c r="R147" s="342" t="e">
        <f>IF(ISNUMBER(Regressions!T157),ROUND(Regressions!T157, 1), NA())</f>
        <v>#N/A</v>
      </c>
      <c r="S147" s="241" t="e">
        <f>IF(ISNUMBER(Regressions!U157),ROUND(Regressions!U157, 1), NA())</f>
        <v>#N/A</v>
      </c>
    </row>
    <row xmlns:x14ac="http://schemas.microsoft.com/office/spreadsheetml/2009/9/ac" r="148" x14ac:dyDescent="0.2">
      <c r="A148" s="338" t="str">
        <f>IF(ISBLANK(Regressions!A158), " ", Regressions!A158)</f>
        <v>Argentina</v>
      </c>
      <c r="B148" s="339">
        <f>IF(ISBLANK(Regressions!B158), " ", Regressions!B158)</f>
        <v>2020</v>
      </c>
      <c r="C148" s="344" t="str">
        <f>IF(ISBLANK(Regressions!C158), " ", Regressions!C158)</f>
        <v>Primary</v>
      </c>
      <c r="D148" s="340">
        <f>IF(ISBLANK(Regressions!D158), " ", Regressions!D158)</f>
        <v>4342478</v>
      </c>
      <c r="E148" s="218" t="e">
        <f>IF(ISNUMBER(Regressions!E158),ROUND(Regressions!E158, 1), NA())</f>
        <v>#N/A</v>
      </c>
      <c r="F148" s="341">
        <f>IF(ISNUMBER(Regressions!F158),ROUND(Regressions!F158, 1), NA())</f>
        <v>88.2</v>
      </c>
      <c r="G148" s="240" t="e">
        <f>IF(ISNUMBER(Regressions!G158),ROUND(Regressions!G158, 1), NA())</f>
        <v>#N/A</v>
      </c>
      <c r="H148" s="342" t="e">
        <f>IF(ISNUMBER(Regressions!H158),ROUND(Regressions!H158, 1), NA())</f>
        <v>#N/A</v>
      </c>
      <c r="I148" s="241">
        <f>IF(ISNUMBER(Regressions!I158),ROUND(Regressions!I158, 1), NA())</f>
        <v>11.8</v>
      </c>
      <c r="J148" s="343" t="e">
        <f>IF(ISNUMBER(Regressions!K158),ROUND(Regressions!K158, 1), NA())</f>
        <v>#N/A</v>
      </c>
      <c r="K148" s="341" t="e">
        <f>IF(ISNUMBER(Regressions!L158),ROUND(Regressions!L158, 1), NA())</f>
        <v>#N/A</v>
      </c>
      <c r="L148" s="242">
        <f>IF(ISNUMBER(Regressions!M158),ROUND(Regressions!M158, 1), NA())</f>
        <v>82.3</v>
      </c>
      <c r="M148" s="342" t="e">
        <f>IF(ISNUMBER(Regressions!N158),ROUND(Regressions!N158, 1), NA())</f>
        <v>#N/A</v>
      </c>
      <c r="N148" s="241" t="e">
        <f>IF(ISNUMBER(Regressions!O158),ROUND(Regressions!O158, 1), NA())</f>
        <v>#N/A</v>
      </c>
      <c r="O148" s="343" t="e">
        <f>IF(ISNUMBER(Regressions!Q158),ROUND(Regressions!Q158, 1), NA())</f>
        <v>#N/A</v>
      </c>
      <c r="P148" s="341" t="e">
        <f>IF(ISNUMBER(Regressions!R158),ROUND(Regressions!R158, 1), NA())</f>
        <v>#N/A</v>
      </c>
      <c r="Q148" s="219">
        <f>IF(ISNUMBER(Regressions!S158),ROUND(Regressions!S158, 1), NA())</f>
        <v>73.7</v>
      </c>
      <c r="R148" s="342" t="e">
        <f>IF(ISNUMBER(Regressions!T158),ROUND(Regressions!T158, 1), NA())</f>
        <v>#N/A</v>
      </c>
      <c r="S148" s="241" t="e">
        <f>IF(ISNUMBER(Regressions!U158),ROUND(Regressions!U158, 1), NA())</f>
        <v>#N/A</v>
      </c>
    </row>
    <row xmlns:x14ac="http://schemas.microsoft.com/office/spreadsheetml/2009/9/ac" r="149" x14ac:dyDescent="0.2">
      <c r="A149" s="391" t="str">
        <f>IF(ISBLANK(Regressions!A159), " ", Regressions!A159)</f>
        <v>Argentina</v>
      </c>
      <c r="B149" s="392">
        <f>IF(ISBLANK(Regressions!B159), " ", Regressions!B159)</f>
        <v>2021</v>
      </c>
      <c r="C149" s="393" t="str">
        <f>IF(ISBLANK(Regressions!C159), " ", Regressions!C159)</f>
        <v>Primary</v>
      </c>
      <c r="D149" s="394">
        <f>IF(ISBLANK(Regressions!D159), " ", Regressions!D159)</f>
        <v>4376861</v>
      </c>
      <c r="E149" s="397" t="e">
        <f>IF(ISNUMBER(Regressions!E159),ROUND(Regressions!E159, 1), NA())</f>
        <v>#N/A</v>
      </c>
      <c r="F149" s="395">
        <f>IF(ISNUMBER(Regressions!F159),ROUND(Regressions!F159, 1), NA())</f>
        <v>88.7</v>
      </c>
      <c r="G149" s="398" t="e">
        <f>IF(ISNUMBER(Regressions!G159),ROUND(Regressions!G159, 1), NA())</f>
        <v>#N/A</v>
      </c>
      <c r="H149" s="396" t="e">
        <f>IF(ISNUMBER(Regressions!H159),ROUND(Regressions!H159, 1), NA())</f>
        <v>#N/A</v>
      </c>
      <c r="I149" s="399">
        <f>IF(ISNUMBER(Regressions!I159),ROUND(Regressions!I159, 1), NA())</f>
        <v>11.3</v>
      </c>
      <c r="J149" s="397" t="e">
        <f>IF(ISNUMBER(Regressions!K159),ROUND(Regressions!K159, 1), NA())</f>
        <v>#N/A</v>
      </c>
      <c r="K149" s="395" t="e">
        <f>IF(ISNUMBER(Regressions!L159),ROUND(Regressions!L159, 1), NA())</f>
        <v>#N/A</v>
      </c>
      <c r="L149" s="400">
        <f>IF(ISNUMBER(Regressions!M159),ROUND(Regressions!M159, 1), NA())</f>
        <v>83.1</v>
      </c>
      <c r="M149" s="396" t="e">
        <f>IF(ISNUMBER(Regressions!N159),ROUND(Regressions!N159, 1), NA())</f>
        <v>#N/A</v>
      </c>
      <c r="N149" s="399" t="e">
        <f>IF(ISNUMBER(Regressions!O159),ROUND(Regressions!O159, 1), NA())</f>
        <v>#N/A</v>
      </c>
      <c r="O149" s="397" t="e">
        <f>IF(ISNUMBER(Regressions!Q159),ROUND(Regressions!Q159, 1), NA())</f>
        <v>#N/A</v>
      </c>
      <c r="P149" s="395" t="e">
        <f>IF(ISNUMBER(Regressions!R159),ROUND(Regressions!R159, 1), NA())</f>
        <v>#N/A</v>
      </c>
      <c r="Q149" s="401">
        <f>IF(ISNUMBER(Regressions!S159),ROUND(Regressions!S159, 1), NA())</f>
        <v>73.7</v>
      </c>
      <c r="R149" s="396" t="e">
        <f>IF(ISNUMBER(Regressions!T159),ROUND(Regressions!T159, 1), NA())</f>
        <v>#N/A</v>
      </c>
      <c r="S149" s="399" t="e">
        <f>IF(ISNUMBER(Regressions!U159),ROUND(Regressions!U159, 1), NA())</f>
        <v>#N/A</v>
      </c>
      <c r="T149" s="390"/>
      <c r="U149" s="390"/>
      <c r="V149" s="390"/>
      <c r="W149" s="390"/>
      <c r="X149" s="390"/>
      <c r="Y149" s="390"/>
      <c r="Z149" s="390"/>
      <c r="AA149" s="390"/>
      <c r="AB149" s="390"/>
      <c r="AC149" s="390"/>
    </row>
    <row xmlns:x14ac="http://schemas.microsoft.com/office/spreadsheetml/2009/9/ac" r="150" x14ac:dyDescent="0.2">
      <c r="A150" s="338" t="str">
        <f>IF(ISBLANK(Regressions!A160), " ", Regressions!A160)</f>
        <v>Argentina</v>
      </c>
      <c r="B150" s="339">
        <f>IF(ISBLANK(Regressions!B160), " ", Regressions!B160)</f>
        <v>2022</v>
      </c>
      <c r="C150" s="344" t="str">
        <f>IF(ISBLANK(Regressions!C160), " ", Regressions!C160)</f>
        <v>Primary</v>
      </c>
      <c r="D150" s="340">
        <f>IF(ISBLANK(Regressions!D160), " ", Regressions!D160)</f>
        <v>4402856</v>
      </c>
      <c r="E150" s="218" t="e">
        <f>IF(ISNUMBER(Regressions!E160),ROUND(Regressions!E160, 1), NA())</f>
        <v>#N/A</v>
      </c>
      <c r="F150" s="341">
        <f>IF(ISNUMBER(Regressions!F160),ROUND(Regressions!F160, 1), NA())</f>
        <v>88.7</v>
      </c>
      <c r="G150" s="240" t="e">
        <f>IF(ISNUMBER(Regressions!G160),ROUND(Regressions!G160, 1), NA())</f>
        <v>#N/A</v>
      </c>
      <c r="H150" s="342" t="e">
        <f>IF(ISNUMBER(Regressions!H160),ROUND(Regressions!H160, 1), NA())</f>
        <v>#N/A</v>
      </c>
      <c r="I150" s="241">
        <f>IF(ISNUMBER(Regressions!I160),ROUND(Regressions!I160, 1), NA())</f>
        <v>11.3</v>
      </c>
      <c r="J150" s="343" t="e">
        <f>IF(ISNUMBER(Regressions!K160),ROUND(Regressions!K160, 1), NA())</f>
        <v>#N/A</v>
      </c>
      <c r="K150" s="341" t="e">
        <f>IF(ISNUMBER(Regressions!L160),ROUND(Regressions!L160, 1), NA())</f>
        <v>#N/A</v>
      </c>
      <c r="L150" s="242">
        <f>IF(ISNUMBER(Regressions!M160),ROUND(Regressions!M160, 1), NA())</f>
        <v>83.1</v>
      </c>
      <c r="M150" s="342" t="e">
        <f>IF(ISNUMBER(Regressions!N160),ROUND(Regressions!N160, 1), NA())</f>
        <v>#N/A</v>
      </c>
      <c r="N150" s="241" t="e">
        <f>IF(ISNUMBER(Regressions!O160),ROUND(Regressions!O160, 1), NA())</f>
        <v>#N/A</v>
      </c>
      <c r="O150" s="343" t="e">
        <f>IF(ISNUMBER(Regressions!Q160),ROUND(Regressions!Q160, 1), NA())</f>
        <v>#N/A</v>
      </c>
      <c r="P150" s="341" t="e">
        <f>IF(ISNUMBER(Regressions!R160),ROUND(Regressions!R160, 1), NA())</f>
        <v>#N/A</v>
      </c>
      <c r="Q150" s="219">
        <f>IF(ISNUMBER(Regressions!S160),ROUND(Regressions!S160, 1), NA())</f>
        <v>73.7</v>
      </c>
      <c r="R150" s="342" t="e">
        <f>IF(ISNUMBER(Regressions!T160),ROUND(Regressions!T160, 1), NA())</f>
        <v>#N/A</v>
      </c>
      <c r="S150" s="241" t="e">
        <f>IF(ISNUMBER(Regressions!U160),ROUND(Regressions!U160, 1), NA())</f>
        <v>#N/A</v>
      </c>
    </row>
    <row xmlns:x14ac="http://schemas.microsoft.com/office/spreadsheetml/2009/9/ac" r="151" x14ac:dyDescent="0.2">
      <c r="A151" s="345" t="str">
        <f>IF(ISBLANK(Regressions!A161), " ", Regressions!A161)</f>
        <v>Argentina</v>
      </c>
      <c r="B151" s="346">
        <f>IF(ISBLANK(Regressions!B161), " ", Regressions!B161)</f>
        <v>2023</v>
      </c>
      <c r="C151" s="347" t="str">
        <f>IF(ISBLANK(Regressions!C161), " ", Regressions!C161)</f>
        <v>Primary</v>
      </c>
      <c r="D151" s="348">
        <f>IF(ISBLANK(Regressions!D161), " ", Regressions!D161)</f>
        <v>4404976</v>
      </c>
      <c r="E151" s="349" t="e">
        <f>IF(ISNUMBER(Regressions!E161),ROUND(Regressions!E161, 1), NA())</f>
        <v>#N/A</v>
      </c>
      <c r="F151" s="350">
        <f>IF(ISNUMBER(Regressions!F161),ROUND(Regressions!F161, 1), NA())</f>
        <v>88.7</v>
      </c>
      <c r="G151" s="351" t="e">
        <f>IF(ISNUMBER(Regressions!G161),ROUND(Regressions!G161, 1), NA())</f>
        <v>#N/A</v>
      </c>
      <c r="H151" s="352" t="e">
        <f>IF(ISNUMBER(Regressions!H161),ROUND(Regressions!H161, 1), NA())</f>
        <v>#N/A</v>
      </c>
      <c r="I151" s="353">
        <f>IF(ISNUMBER(Regressions!I161),ROUND(Regressions!I161, 1), NA())</f>
        <v>11.3</v>
      </c>
      <c r="J151" s="354" t="e">
        <f>IF(ISNUMBER(Regressions!K161),ROUND(Regressions!K161, 1), NA())</f>
        <v>#N/A</v>
      </c>
      <c r="K151" s="350" t="e">
        <f>IF(ISNUMBER(Regressions!L161),ROUND(Regressions!L161, 1), NA())</f>
        <v>#N/A</v>
      </c>
      <c r="L151" s="355">
        <f>IF(ISNUMBER(Regressions!M161),ROUND(Regressions!M161, 1), NA())</f>
        <v>83.1</v>
      </c>
      <c r="M151" s="352" t="e">
        <f>IF(ISNUMBER(Regressions!N161),ROUND(Regressions!N161, 1), NA())</f>
        <v>#N/A</v>
      </c>
      <c r="N151" s="353" t="e">
        <f>IF(ISNUMBER(Regressions!O161),ROUND(Regressions!O161, 1), NA())</f>
        <v>#N/A</v>
      </c>
      <c r="O151" s="354" t="e">
        <f>IF(ISNUMBER(Regressions!Q161),ROUND(Regressions!Q161, 1), NA())</f>
        <v>#N/A</v>
      </c>
      <c r="P151" s="350" t="e">
        <f>IF(ISNUMBER(Regressions!R161),ROUND(Regressions!R161, 1), NA())</f>
        <v>#N/A</v>
      </c>
      <c r="Q151" s="356">
        <f>IF(ISNUMBER(Regressions!S161),ROUND(Regressions!S161, 1), NA())</f>
        <v>73.7</v>
      </c>
      <c r="R151" s="352" t="e">
        <f>IF(ISNUMBER(Regressions!T161),ROUND(Regressions!T161, 1), NA())</f>
        <v>#N/A</v>
      </c>
      <c r="S151" s="353" t="e">
        <f>IF(ISNUMBER(Regressions!U161),ROUND(Regressions!U161, 1), NA())</f>
        <v>#N/A</v>
      </c>
    </row>
    <row xmlns:x14ac="http://schemas.microsoft.com/office/spreadsheetml/2009/9/ac" r="152" hidden="true" x14ac:dyDescent="0.2">
      <c r="A152" s="338" t="str">
        <f>IF(ISBLANK(Regressions!A162), " ", Regressions!A162)</f>
        <v>Argentina</v>
      </c>
      <c r="B152" s="339">
        <f>IF(ISBLANK(Regressions!B162), " ", Regressions!B162)</f>
        <v>2024</v>
      </c>
      <c r="C152" s="344" t="str">
        <f>IF(ISBLANK(Regressions!C162), " ", Regressions!C162)</f>
        <v>Primary</v>
      </c>
      <c r="D152" s="340" t="str">
        <f>IF(ISBLANK(Regressions!D162), " ", Regressions!D162)</f>
        <v> </v>
      </c>
      <c r="E152" s="218" t="e">
        <f>IF(ISNUMBER(Regressions!E162),ROUND(Regressions!E162, 1), NA())</f>
        <v>#N/A</v>
      </c>
      <c r="F152" s="341" t="e">
        <f>IF(ISNUMBER(Regressions!F162),ROUND(Regressions!F162, 1), NA())</f>
        <v>#N/A</v>
      </c>
      <c r="G152" s="240" t="e">
        <f>IF(ISNUMBER(Regressions!G162),ROUND(Regressions!G162, 1), NA())</f>
        <v>#N/A</v>
      </c>
      <c r="H152" s="342" t="e">
        <f>IF(ISNUMBER(Regressions!H162),ROUND(Regressions!H162, 1), NA())</f>
        <v>#N/A</v>
      </c>
      <c r="I152" s="241" t="e">
        <f>IF(ISNUMBER(Regressions!I162),ROUND(Regressions!I162, 1), NA())</f>
        <v>#N/A</v>
      </c>
      <c r="J152" s="343" t="e">
        <f>IF(ISNUMBER(Regressions!K162),ROUND(Regressions!K162, 1), NA())</f>
        <v>#N/A</v>
      </c>
      <c r="K152" s="341" t="e">
        <f>IF(ISNUMBER(Regressions!L162),ROUND(Regressions!L162, 1), NA())</f>
        <v>#N/A</v>
      </c>
      <c r="L152" s="242" t="e">
        <f>IF(ISNUMBER(Regressions!M162),ROUND(Regressions!M162, 1), NA())</f>
        <v>#N/A</v>
      </c>
      <c r="M152" s="342" t="e">
        <f>IF(ISNUMBER(Regressions!N162),ROUND(Regressions!N162, 1), NA())</f>
        <v>#N/A</v>
      </c>
      <c r="N152" s="241" t="e">
        <f>IF(ISNUMBER(Regressions!O162),ROUND(Regressions!O162, 1), NA())</f>
        <v>#N/A</v>
      </c>
      <c r="O152" s="343" t="e">
        <f>IF(ISNUMBER(Regressions!Q162),ROUND(Regressions!Q162, 1), NA())</f>
        <v>#N/A</v>
      </c>
      <c r="P152" s="341" t="e">
        <f>IF(ISNUMBER(Regressions!R162),ROUND(Regressions!R162, 1), NA())</f>
        <v>#N/A</v>
      </c>
      <c r="Q152" s="219" t="e">
        <f>IF(ISNUMBER(Regressions!S162),ROUND(Regressions!S162, 1), NA())</f>
        <v>#N/A</v>
      </c>
      <c r="R152" s="342" t="e">
        <f>IF(ISNUMBER(Regressions!T162),ROUND(Regressions!T162, 1), NA())</f>
        <v>#N/A</v>
      </c>
      <c r="S152" s="241" t="e">
        <f>IF(ISNUMBER(Regressions!U162),ROUND(Regressions!U162, 1), NA())</f>
        <v>#N/A</v>
      </c>
    </row>
    <row xmlns:x14ac="http://schemas.microsoft.com/office/spreadsheetml/2009/9/ac" r="153" hidden="true" x14ac:dyDescent="0.2">
      <c r="A153" s="338" t="str">
        <f>IF(ISBLANK(Regressions!A163), " ", Regressions!A163)</f>
        <v>Argentina</v>
      </c>
      <c r="B153" s="339">
        <f>IF(ISBLANK(Regressions!B163), " ", Regressions!B163)</f>
        <v>2025</v>
      </c>
      <c r="C153" s="344" t="str">
        <f>IF(ISBLANK(Regressions!C163), " ", Regressions!C163)</f>
        <v>Primary</v>
      </c>
      <c r="D153" s="340" t="str">
        <f>IF(ISBLANK(Regressions!D163), " ", Regressions!D163)</f>
        <v> </v>
      </c>
      <c r="E153" s="218" t="e">
        <f>IF(ISNUMBER(Regressions!E163),ROUND(Regressions!E163, 1), NA())</f>
        <v>#N/A</v>
      </c>
      <c r="F153" s="341" t="e">
        <f>IF(ISNUMBER(Regressions!F163),ROUND(Regressions!F163, 1), NA())</f>
        <v>#N/A</v>
      </c>
      <c r="G153" s="240" t="e">
        <f>IF(ISNUMBER(Regressions!G163),ROUND(Regressions!G163, 1), NA())</f>
        <v>#N/A</v>
      </c>
      <c r="H153" s="342" t="e">
        <f>IF(ISNUMBER(Regressions!H163),ROUND(Regressions!H163, 1), NA())</f>
        <v>#N/A</v>
      </c>
      <c r="I153" s="241" t="e">
        <f>IF(ISNUMBER(Regressions!I163),ROUND(Regressions!I163, 1), NA())</f>
        <v>#N/A</v>
      </c>
      <c r="J153" s="343" t="e">
        <f>IF(ISNUMBER(Regressions!K163),ROUND(Regressions!K163, 1), NA())</f>
        <v>#N/A</v>
      </c>
      <c r="K153" s="341" t="e">
        <f>IF(ISNUMBER(Regressions!L163),ROUND(Regressions!L163, 1), NA())</f>
        <v>#N/A</v>
      </c>
      <c r="L153" s="242" t="e">
        <f>IF(ISNUMBER(Regressions!M163),ROUND(Regressions!M163, 1), NA())</f>
        <v>#N/A</v>
      </c>
      <c r="M153" s="342" t="e">
        <f>IF(ISNUMBER(Regressions!N163),ROUND(Regressions!N163, 1), NA())</f>
        <v>#N/A</v>
      </c>
      <c r="N153" s="241" t="e">
        <f>IF(ISNUMBER(Regressions!O163),ROUND(Regressions!O163, 1), NA())</f>
        <v>#N/A</v>
      </c>
      <c r="O153" s="343" t="e">
        <f>IF(ISNUMBER(Regressions!Q163),ROUND(Regressions!Q163, 1), NA())</f>
        <v>#N/A</v>
      </c>
      <c r="P153" s="341" t="e">
        <f>IF(ISNUMBER(Regressions!R163),ROUND(Regressions!R163, 1), NA())</f>
        <v>#N/A</v>
      </c>
      <c r="Q153" s="219" t="e">
        <f>IF(ISNUMBER(Regressions!S163),ROUND(Regressions!S163, 1), NA())</f>
        <v>#N/A</v>
      </c>
      <c r="R153" s="342" t="e">
        <f>IF(ISNUMBER(Regressions!T163),ROUND(Regressions!T163, 1), NA())</f>
        <v>#N/A</v>
      </c>
      <c r="S153" s="241" t="e">
        <f>IF(ISNUMBER(Regressions!U163),ROUND(Regressions!U163, 1), NA())</f>
        <v>#N/A</v>
      </c>
    </row>
    <row xmlns:x14ac="http://schemas.microsoft.com/office/spreadsheetml/2009/9/ac" r="154" hidden="true" x14ac:dyDescent="0.2">
      <c r="A154" s="338" t="str">
        <f>IF(ISBLANK(Regressions!A164), " ", Regressions!A164)</f>
        <v>Argentina</v>
      </c>
      <c r="B154" s="339">
        <f>IF(ISBLANK(Regressions!B164), " ", Regressions!B164)</f>
        <v>2026</v>
      </c>
      <c r="C154" s="344" t="str">
        <f>IF(ISBLANK(Regressions!C164), " ", Regressions!C164)</f>
        <v>Primary</v>
      </c>
      <c r="D154" s="340" t="str">
        <f>IF(ISBLANK(Regressions!D164), " ", Regressions!D164)</f>
        <v> </v>
      </c>
      <c r="E154" s="218" t="e">
        <f>IF(ISNUMBER(Regressions!E164),ROUND(Regressions!E164, 1), NA())</f>
        <v>#N/A</v>
      </c>
      <c r="F154" s="341" t="e">
        <f>IF(ISNUMBER(Regressions!F164),ROUND(Regressions!F164, 1), NA())</f>
        <v>#N/A</v>
      </c>
      <c r="G154" s="240" t="e">
        <f>IF(ISNUMBER(Regressions!G164),ROUND(Regressions!G164, 1), NA())</f>
        <v>#N/A</v>
      </c>
      <c r="H154" s="342" t="e">
        <f>IF(ISNUMBER(Regressions!H164),ROUND(Regressions!H164, 1), NA())</f>
        <v>#N/A</v>
      </c>
      <c r="I154" s="241" t="e">
        <f>IF(ISNUMBER(Regressions!I164),ROUND(Regressions!I164, 1), NA())</f>
        <v>#N/A</v>
      </c>
      <c r="J154" s="343" t="e">
        <f>IF(ISNUMBER(Regressions!K164),ROUND(Regressions!K164, 1), NA())</f>
        <v>#N/A</v>
      </c>
      <c r="K154" s="341" t="e">
        <f>IF(ISNUMBER(Regressions!L164),ROUND(Regressions!L164, 1), NA())</f>
        <v>#N/A</v>
      </c>
      <c r="L154" s="242" t="e">
        <f>IF(ISNUMBER(Regressions!M164),ROUND(Regressions!M164, 1), NA())</f>
        <v>#N/A</v>
      </c>
      <c r="M154" s="342" t="e">
        <f>IF(ISNUMBER(Regressions!N164),ROUND(Regressions!N164, 1), NA())</f>
        <v>#N/A</v>
      </c>
      <c r="N154" s="241" t="e">
        <f>IF(ISNUMBER(Regressions!O164),ROUND(Regressions!O164, 1), NA())</f>
        <v>#N/A</v>
      </c>
      <c r="O154" s="343" t="e">
        <f>IF(ISNUMBER(Regressions!Q164),ROUND(Regressions!Q164, 1), NA())</f>
        <v>#N/A</v>
      </c>
      <c r="P154" s="341" t="e">
        <f>IF(ISNUMBER(Regressions!R164),ROUND(Regressions!R164, 1), NA())</f>
        <v>#N/A</v>
      </c>
      <c r="Q154" s="219" t="e">
        <f>IF(ISNUMBER(Regressions!S164),ROUND(Regressions!S164, 1), NA())</f>
        <v>#N/A</v>
      </c>
      <c r="R154" s="342" t="e">
        <f>IF(ISNUMBER(Regressions!T164),ROUND(Regressions!T164, 1), NA())</f>
        <v>#N/A</v>
      </c>
      <c r="S154" s="241" t="e">
        <f>IF(ISNUMBER(Regressions!U164),ROUND(Regressions!U164, 1), NA())</f>
        <v>#N/A</v>
      </c>
    </row>
    <row xmlns:x14ac="http://schemas.microsoft.com/office/spreadsheetml/2009/9/ac" r="155" hidden="true" x14ac:dyDescent="0.2">
      <c r="A155" s="338" t="str">
        <f>IF(ISBLANK(Regressions!A165), " ", Regressions!A165)</f>
        <v>Argentina</v>
      </c>
      <c r="B155" s="339">
        <f>IF(ISBLANK(Regressions!B165), " ", Regressions!B165)</f>
        <v>2027</v>
      </c>
      <c r="C155" s="344" t="str">
        <f>IF(ISBLANK(Regressions!C165), " ", Regressions!C165)</f>
        <v>Primary</v>
      </c>
      <c r="D155" s="340" t="str">
        <f>IF(ISBLANK(Regressions!D165), " ", Regressions!D165)</f>
        <v> </v>
      </c>
      <c r="E155" s="218" t="e">
        <f>IF(ISNUMBER(Regressions!E165),ROUND(Regressions!E165, 1), NA())</f>
        <v>#N/A</v>
      </c>
      <c r="F155" s="341" t="e">
        <f>IF(ISNUMBER(Regressions!F165),ROUND(Regressions!F165, 1), NA())</f>
        <v>#N/A</v>
      </c>
      <c r="G155" s="240" t="e">
        <f>IF(ISNUMBER(Regressions!G165),ROUND(Regressions!G165, 1), NA())</f>
        <v>#N/A</v>
      </c>
      <c r="H155" s="342" t="e">
        <f>IF(ISNUMBER(Regressions!H165),ROUND(Regressions!H165, 1), NA())</f>
        <v>#N/A</v>
      </c>
      <c r="I155" s="241" t="e">
        <f>IF(ISNUMBER(Regressions!I165),ROUND(Regressions!I165, 1), NA())</f>
        <v>#N/A</v>
      </c>
      <c r="J155" s="343" t="e">
        <f>IF(ISNUMBER(Regressions!K165),ROUND(Regressions!K165, 1), NA())</f>
        <v>#N/A</v>
      </c>
      <c r="K155" s="341" t="e">
        <f>IF(ISNUMBER(Regressions!L165),ROUND(Regressions!L165, 1), NA())</f>
        <v>#N/A</v>
      </c>
      <c r="L155" s="242" t="e">
        <f>IF(ISNUMBER(Regressions!M165),ROUND(Regressions!M165, 1), NA())</f>
        <v>#N/A</v>
      </c>
      <c r="M155" s="342" t="e">
        <f>IF(ISNUMBER(Regressions!N165),ROUND(Regressions!N165, 1), NA())</f>
        <v>#N/A</v>
      </c>
      <c r="N155" s="241" t="e">
        <f>IF(ISNUMBER(Regressions!O165),ROUND(Regressions!O165, 1), NA())</f>
        <v>#N/A</v>
      </c>
      <c r="O155" s="343" t="e">
        <f>IF(ISNUMBER(Regressions!Q165),ROUND(Regressions!Q165, 1), NA())</f>
        <v>#N/A</v>
      </c>
      <c r="P155" s="341" t="e">
        <f>IF(ISNUMBER(Regressions!R165),ROUND(Regressions!R165, 1), NA())</f>
        <v>#N/A</v>
      </c>
      <c r="Q155" s="219" t="e">
        <f>IF(ISNUMBER(Regressions!S165),ROUND(Regressions!S165, 1), NA())</f>
        <v>#N/A</v>
      </c>
      <c r="R155" s="342" t="e">
        <f>IF(ISNUMBER(Regressions!T165),ROUND(Regressions!T165, 1), NA())</f>
        <v>#N/A</v>
      </c>
      <c r="S155" s="241" t="e">
        <f>IF(ISNUMBER(Regressions!U165),ROUND(Regressions!U165, 1), NA())</f>
        <v>#N/A</v>
      </c>
    </row>
    <row xmlns:x14ac="http://schemas.microsoft.com/office/spreadsheetml/2009/9/ac" r="156" hidden="true" x14ac:dyDescent="0.2">
      <c r="A156" s="338" t="str">
        <f>IF(ISBLANK(Regressions!A166), " ", Regressions!A166)</f>
        <v>Argentina</v>
      </c>
      <c r="B156" s="339">
        <f>IF(ISBLANK(Regressions!B166), " ", Regressions!B166)</f>
        <v>2028</v>
      </c>
      <c r="C156" s="344" t="str">
        <f>IF(ISBLANK(Regressions!C166), " ", Regressions!C166)</f>
        <v>Primary</v>
      </c>
      <c r="D156" s="340" t="str">
        <f>IF(ISBLANK(Regressions!D166), " ", Regressions!D166)</f>
        <v> </v>
      </c>
      <c r="E156" s="218" t="e">
        <f>IF(ISNUMBER(Regressions!E166),ROUND(Regressions!E166, 1), NA())</f>
        <v>#N/A</v>
      </c>
      <c r="F156" s="341" t="e">
        <f>IF(ISNUMBER(Regressions!F166),ROUND(Regressions!F166, 1), NA())</f>
        <v>#N/A</v>
      </c>
      <c r="G156" s="240" t="e">
        <f>IF(ISNUMBER(Regressions!G166),ROUND(Regressions!G166, 1), NA())</f>
        <v>#N/A</v>
      </c>
      <c r="H156" s="342" t="e">
        <f>IF(ISNUMBER(Regressions!H166),ROUND(Regressions!H166, 1), NA())</f>
        <v>#N/A</v>
      </c>
      <c r="I156" s="241" t="e">
        <f>IF(ISNUMBER(Regressions!I166),ROUND(Regressions!I166, 1), NA())</f>
        <v>#N/A</v>
      </c>
      <c r="J156" s="343" t="e">
        <f>IF(ISNUMBER(Regressions!K166),ROUND(Regressions!K166, 1), NA())</f>
        <v>#N/A</v>
      </c>
      <c r="K156" s="341" t="e">
        <f>IF(ISNUMBER(Regressions!L166),ROUND(Regressions!L166, 1), NA())</f>
        <v>#N/A</v>
      </c>
      <c r="L156" s="242" t="e">
        <f>IF(ISNUMBER(Regressions!M166),ROUND(Regressions!M166, 1), NA())</f>
        <v>#N/A</v>
      </c>
      <c r="M156" s="342" t="e">
        <f>IF(ISNUMBER(Regressions!N166),ROUND(Regressions!N166, 1), NA())</f>
        <v>#N/A</v>
      </c>
      <c r="N156" s="241" t="e">
        <f>IF(ISNUMBER(Regressions!O166),ROUND(Regressions!O166, 1), NA())</f>
        <v>#N/A</v>
      </c>
      <c r="O156" s="343" t="e">
        <f>IF(ISNUMBER(Regressions!Q166),ROUND(Regressions!Q166, 1), NA())</f>
        <v>#N/A</v>
      </c>
      <c r="P156" s="341" t="e">
        <f>IF(ISNUMBER(Regressions!R166),ROUND(Regressions!R166, 1), NA())</f>
        <v>#N/A</v>
      </c>
      <c r="Q156" s="219" t="e">
        <f>IF(ISNUMBER(Regressions!S166),ROUND(Regressions!S166, 1), NA())</f>
        <v>#N/A</v>
      </c>
      <c r="R156" s="342" t="e">
        <f>IF(ISNUMBER(Regressions!T166),ROUND(Regressions!T166, 1), NA())</f>
        <v>#N/A</v>
      </c>
      <c r="S156" s="241" t="e">
        <f>IF(ISNUMBER(Regressions!U166),ROUND(Regressions!U166, 1), NA())</f>
        <v>#N/A</v>
      </c>
    </row>
    <row xmlns:x14ac="http://schemas.microsoft.com/office/spreadsheetml/2009/9/ac" r="157" hidden="true" x14ac:dyDescent="0.2">
      <c r="A157" s="338" t="str">
        <f>IF(ISBLANK(Regressions!A167), " ", Regressions!A167)</f>
        <v>Argentina</v>
      </c>
      <c r="B157" s="339">
        <f>IF(ISBLANK(Regressions!B167), " ", Regressions!B167)</f>
        <v>2029</v>
      </c>
      <c r="C157" s="344" t="str">
        <f>IF(ISBLANK(Regressions!C167), " ", Regressions!C167)</f>
        <v>Primary</v>
      </c>
      <c r="D157" s="340" t="str">
        <f>IF(ISBLANK(Regressions!D167), " ", Regressions!D167)</f>
        <v> </v>
      </c>
      <c r="E157" s="218" t="e">
        <f>IF(ISNUMBER(Regressions!E167),ROUND(Regressions!E167, 1), NA())</f>
        <v>#N/A</v>
      </c>
      <c r="F157" s="341" t="e">
        <f>IF(ISNUMBER(Regressions!F167),ROUND(Regressions!F167, 1), NA())</f>
        <v>#N/A</v>
      </c>
      <c r="G157" s="240" t="e">
        <f>IF(ISNUMBER(Regressions!G167),ROUND(Regressions!G167, 1), NA())</f>
        <v>#N/A</v>
      </c>
      <c r="H157" s="342" t="e">
        <f>IF(ISNUMBER(Regressions!H167),ROUND(Regressions!H167, 1), NA())</f>
        <v>#N/A</v>
      </c>
      <c r="I157" s="241" t="e">
        <f>IF(ISNUMBER(Regressions!I167),ROUND(Regressions!I167, 1), NA())</f>
        <v>#N/A</v>
      </c>
      <c r="J157" s="343" t="e">
        <f>IF(ISNUMBER(Regressions!K167),ROUND(Regressions!K167, 1), NA())</f>
        <v>#N/A</v>
      </c>
      <c r="K157" s="341" t="e">
        <f>IF(ISNUMBER(Regressions!L167),ROUND(Regressions!L167, 1), NA())</f>
        <v>#N/A</v>
      </c>
      <c r="L157" s="242" t="e">
        <f>IF(ISNUMBER(Regressions!M167),ROUND(Regressions!M167, 1), NA())</f>
        <v>#N/A</v>
      </c>
      <c r="M157" s="342" t="e">
        <f>IF(ISNUMBER(Regressions!N167),ROUND(Regressions!N167, 1), NA())</f>
        <v>#N/A</v>
      </c>
      <c r="N157" s="241" t="e">
        <f>IF(ISNUMBER(Regressions!O167),ROUND(Regressions!O167, 1), NA())</f>
        <v>#N/A</v>
      </c>
      <c r="O157" s="343" t="e">
        <f>IF(ISNUMBER(Regressions!Q167),ROUND(Regressions!Q167, 1), NA())</f>
        <v>#N/A</v>
      </c>
      <c r="P157" s="341" t="e">
        <f>IF(ISNUMBER(Regressions!R167),ROUND(Regressions!R167, 1), NA())</f>
        <v>#N/A</v>
      </c>
      <c r="Q157" s="219" t="e">
        <f>IF(ISNUMBER(Regressions!S167),ROUND(Regressions!S167, 1), NA())</f>
        <v>#N/A</v>
      </c>
      <c r="R157" s="342" t="e">
        <f>IF(ISNUMBER(Regressions!T167),ROUND(Regressions!T167, 1), NA())</f>
        <v>#N/A</v>
      </c>
      <c r="S157" s="241" t="e">
        <f>IF(ISNUMBER(Regressions!U167),ROUND(Regressions!U167, 1), NA())</f>
        <v>#N/A</v>
      </c>
    </row>
    <row xmlns:x14ac="http://schemas.microsoft.com/office/spreadsheetml/2009/9/ac" r="158" hidden="true" x14ac:dyDescent="0.2">
      <c r="A158" s="338" t="str">
        <f>IF(ISBLANK(Regressions!A168), " ", Regressions!A168)</f>
        <v>Argentina</v>
      </c>
      <c r="B158" s="339">
        <f>IF(ISBLANK(Regressions!B168), " ", Regressions!B168)</f>
        <v>2030</v>
      </c>
      <c r="C158" s="344" t="str">
        <f>IF(ISBLANK(Regressions!C168), " ", Regressions!C168)</f>
        <v>Primary</v>
      </c>
      <c r="D158" s="340" t="str">
        <f>IF(ISBLANK(Regressions!D168), " ", Regressions!D168)</f>
        <v> </v>
      </c>
      <c r="E158" s="218" t="e">
        <f>IF(ISNUMBER(Regressions!E168),ROUND(Regressions!E168, 1), NA())</f>
        <v>#N/A</v>
      </c>
      <c r="F158" s="341" t="e">
        <f>IF(ISNUMBER(Regressions!F168),ROUND(Regressions!F168, 1), NA())</f>
        <v>#N/A</v>
      </c>
      <c r="G158" s="240" t="e">
        <f>IF(ISNUMBER(Regressions!G168),ROUND(Regressions!G168, 1), NA())</f>
        <v>#N/A</v>
      </c>
      <c r="H158" s="342" t="e">
        <f>IF(ISNUMBER(Regressions!H168),ROUND(Regressions!H168, 1), NA())</f>
        <v>#N/A</v>
      </c>
      <c r="I158" s="241" t="e">
        <f>IF(ISNUMBER(Regressions!I168),ROUND(Regressions!I168, 1), NA())</f>
        <v>#N/A</v>
      </c>
      <c r="J158" s="343" t="e">
        <f>IF(ISNUMBER(Regressions!K168),ROUND(Regressions!K168, 1), NA())</f>
        <v>#N/A</v>
      </c>
      <c r="K158" s="341" t="e">
        <f>IF(ISNUMBER(Regressions!L168),ROUND(Regressions!L168, 1), NA())</f>
        <v>#N/A</v>
      </c>
      <c r="L158" s="242" t="e">
        <f>IF(ISNUMBER(Regressions!M168),ROUND(Regressions!M168, 1), NA())</f>
        <v>#N/A</v>
      </c>
      <c r="M158" s="342" t="e">
        <f>IF(ISNUMBER(Regressions!N168),ROUND(Regressions!N168, 1), NA())</f>
        <v>#N/A</v>
      </c>
      <c r="N158" s="241" t="e">
        <f>IF(ISNUMBER(Regressions!O168),ROUND(Regressions!O168, 1), NA())</f>
        <v>#N/A</v>
      </c>
      <c r="O158" s="343" t="e">
        <f>IF(ISNUMBER(Regressions!Q168),ROUND(Regressions!Q168, 1), NA())</f>
        <v>#N/A</v>
      </c>
      <c r="P158" s="341" t="e">
        <f>IF(ISNUMBER(Regressions!R168),ROUND(Regressions!R168, 1), NA())</f>
        <v>#N/A</v>
      </c>
      <c r="Q158" s="219" t="e">
        <f>IF(ISNUMBER(Regressions!S168),ROUND(Regressions!S168, 1), NA())</f>
        <v>#N/A</v>
      </c>
      <c r="R158" s="342" t="e">
        <f>IF(ISNUMBER(Regressions!T168),ROUND(Regressions!T168, 1), NA())</f>
        <v>#N/A</v>
      </c>
      <c r="S158" s="241" t="e">
        <f>IF(ISNUMBER(Regressions!U168),ROUND(Regressions!U168, 1), NA())</f>
        <v>#N/A</v>
      </c>
    </row>
    <row xmlns:x14ac="http://schemas.microsoft.com/office/spreadsheetml/2009/9/ac" r="159" x14ac:dyDescent="0.2">
      <c r="A159" s="338" t="str">
        <f>IF(ISBLANK(Regressions!A169), " ", Regressions!A169)</f>
        <v>Argentina</v>
      </c>
      <c r="B159" s="339">
        <f>IF(ISBLANK(Regressions!B169), " ", Regressions!B169)</f>
        <v>2000</v>
      </c>
      <c r="C159" s="344" t="str">
        <f>IF(ISBLANK(Regressions!C169), " ", Regressions!C169)</f>
        <v>Secondary</v>
      </c>
      <c r="D159" s="340">
        <f>IF(ISBLANK(Regressions!D169), " ", Regressions!D169)</f>
        <v>3963310</v>
      </c>
      <c r="E159" s="218" t="e">
        <f>IF(ISNUMBER(Regressions!E169),ROUND(Regressions!E169, 1), NA())</f>
        <v>#N/A</v>
      </c>
      <c r="F159" s="341" t="e">
        <f>IF(ISNUMBER(Regressions!F169),ROUND(Regressions!F169, 1), NA())</f>
        <v>#N/A</v>
      </c>
      <c r="G159" s="240" t="e">
        <f>IF(ISNUMBER(Regressions!G169),ROUND(Regressions!G169, 1), NA())</f>
        <v>#N/A</v>
      </c>
      <c r="H159" s="342" t="e">
        <f>IF(ISNUMBER(Regressions!H169),ROUND(Regressions!H169, 1), NA())</f>
        <v>#N/A</v>
      </c>
      <c r="I159" s="241" t="e">
        <f>IF(ISNUMBER(Regressions!I169),ROUND(Regressions!I169, 1), NA())</f>
        <v>#N/A</v>
      </c>
      <c r="J159" s="343" t="e">
        <f>IF(ISNUMBER(Regressions!K169),ROUND(Regressions!K169, 1), NA())</f>
        <v>#N/A</v>
      </c>
      <c r="K159" s="341" t="e">
        <f>IF(ISNUMBER(Regressions!L169),ROUND(Regressions!L169, 1), NA())</f>
        <v>#N/A</v>
      </c>
      <c r="L159" s="242" t="e">
        <f>IF(ISNUMBER(Regressions!M169),ROUND(Regressions!M169, 1), NA())</f>
        <v>#N/A</v>
      </c>
      <c r="M159" s="342" t="e">
        <f>IF(ISNUMBER(Regressions!N169),ROUND(Regressions!N169, 1), NA())</f>
        <v>#N/A</v>
      </c>
      <c r="N159" s="241" t="e">
        <f>IF(ISNUMBER(Regressions!O169),ROUND(Regressions!O169, 1), NA())</f>
        <v>#N/A</v>
      </c>
      <c r="O159" s="343" t="e">
        <f>IF(ISNUMBER(Regressions!Q169),ROUND(Regressions!Q169, 1), NA())</f>
        <v>#N/A</v>
      </c>
      <c r="P159" s="341" t="e">
        <f>IF(ISNUMBER(Regressions!R169),ROUND(Regressions!R169, 1), NA())</f>
        <v>#N/A</v>
      </c>
      <c r="Q159" s="219" t="e">
        <f>IF(ISNUMBER(Regressions!S169),ROUND(Regressions!S169, 1), NA())</f>
        <v>#N/A</v>
      </c>
      <c r="R159" s="342" t="e">
        <f>IF(ISNUMBER(Regressions!T169),ROUND(Regressions!T169, 1), NA())</f>
        <v>#N/A</v>
      </c>
      <c r="S159" s="241" t="e">
        <f>IF(ISNUMBER(Regressions!U169),ROUND(Regressions!U169, 1), NA())</f>
        <v>#N/A</v>
      </c>
    </row>
    <row xmlns:x14ac="http://schemas.microsoft.com/office/spreadsheetml/2009/9/ac" r="160" x14ac:dyDescent="0.2">
      <c r="A160" s="338" t="str">
        <f>IF(ISBLANK(Regressions!A170), " ", Regressions!A170)</f>
        <v>Argentina</v>
      </c>
      <c r="B160" s="339">
        <f>IF(ISBLANK(Regressions!B170), " ", Regressions!B170)</f>
        <v>2001</v>
      </c>
      <c r="C160" s="344" t="str">
        <f>IF(ISBLANK(Regressions!C170), " ", Regressions!C170)</f>
        <v>Secondary</v>
      </c>
      <c r="D160" s="340">
        <f>IF(ISBLANK(Regressions!D170), " ", Regressions!D170)</f>
        <v>3982078</v>
      </c>
      <c r="E160" s="218" t="e">
        <f>IF(ISNUMBER(Regressions!E170),ROUND(Regressions!E170, 1), NA())</f>
        <v>#N/A</v>
      </c>
      <c r="F160" s="341" t="e">
        <f>IF(ISNUMBER(Regressions!F170),ROUND(Regressions!F170, 1), NA())</f>
        <v>#N/A</v>
      </c>
      <c r="G160" s="240" t="e">
        <f>IF(ISNUMBER(Regressions!G170),ROUND(Regressions!G170, 1), NA())</f>
        <v>#N/A</v>
      </c>
      <c r="H160" s="342" t="e">
        <f>IF(ISNUMBER(Regressions!H170),ROUND(Regressions!H170, 1), NA())</f>
        <v>#N/A</v>
      </c>
      <c r="I160" s="241" t="e">
        <f>IF(ISNUMBER(Regressions!I170),ROUND(Regressions!I170, 1), NA())</f>
        <v>#N/A</v>
      </c>
      <c r="J160" s="343" t="e">
        <f>IF(ISNUMBER(Regressions!K170),ROUND(Regressions!K170, 1), NA())</f>
        <v>#N/A</v>
      </c>
      <c r="K160" s="341" t="e">
        <f>IF(ISNUMBER(Regressions!L170),ROUND(Regressions!L170, 1), NA())</f>
        <v>#N/A</v>
      </c>
      <c r="L160" s="242" t="e">
        <f>IF(ISNUMBER(Regressions!M170),ROUND(Regressions!M170, 1), NA())</f>
        <v>#N/A</v>
      </c>
      <c r="M160" s="342" t="e">
        <f>IF(ISNUMBER(Regressions!N170),ROUND(Regressions!N170, 1), NA())</f>
        <v>#N/A</v>
      </c>
      <c r="N160" s="241" t="e">
        <f>IF(ISNUMBER(Regressions!O170),ROUND(Regressions!O170, 1), NA())</f>
        <v>#N/A</v>
      </c>
      <c r="O160" s="343" t="e">
        <f>IF(ISNUMBER(Regressions!Q170),ROUND(Regressions!Q170, 1), NA())</f>
        <v>#N/A</v>
      </c>
      <c r="P160" s="341" t="e">
        <f>IF(ISNUMBER(Regressions!R170),ROUND(Regressions!R170, 1), NA())</f>
        <v>#N/A</v>
      </c>
      <c r="Q160" s="219" t="e">
        <f>IF(ISNUMBER(Regressions!S170),ROUND(Regressions!S170, 1), NA())</f>
        <v>#N/A</v>
      </c>
      <c r="R160" s="342" t="e">
        <f>IF(ISNUMBER(Regressions!T170),ROUND(Regressions!T170, 1), NA())</f>
        <v>#N/A</v>
      </c>
      <c r="S160" s="241" t="e">
        <f>IF(ISNUMBER(Regressions!U170),ROUND(Regressions!U170, 1), NA())</f>
        <v>#N/A</v>
      </c>
    </row>
    <row xmlns:x14ac="http://schemas.microsoft.com/office/spreadsheetml/2009/9/ac" r="161" x14ac:dyDescent="0.2">
      <c r="A161" s="338" t="str">
        <f>IF(ISBLANK(Regressions!A171), " ", Regressions!A171)</f>
        <v>Argentina</v>
      </c>
      <c r="B161" s="339">
        <f>IF(ISBLANK(Regressions!B171), " ", Regressions!B171)</f>
        <v>2002</v>
      </c>
      <c r="C161" s="344" t="str">
        <f>IF(ISBLANK(Regressions!C171), " ", Regressions!C171)</f>
        <v>Secondary</v>
      </c>
      <c r="D161" s="340">
        <f>IF(ISBLANK(Regressions!D171), " ", Regressions!D171)</f>
        <v>4006650</v>
      </c>
      <c r="E161" s="218" t="e">
        <f>IF(ISNUMBER(Regressions!E171),ROUND(Regressions!E171, 1), NA())</f>
        <v>#N/A</v>
      </c>
      <c r="F161" s="341" t="e">
        <f>IF(ISNUMBER(Regressions!F171),ROUND(Regressions!F171, 1), NA())</f>
        <v>#N/A</v>
      </c>
      <c r="G161" s="240" t="e">
        <f>IF(ISNUMBER(Regressions!G171),ROUND(Regressions!G171, 1), NA())</f>
        <v>#N/A</v>
      </c>
      <c r="H161" s="342" t="e">
        <f>IF(ISNUMBER(Regressions!H171),ROUND(Regressions!H171, 1), NA())</f>
        <v>#N/A</v>
      </c>
      <c r="I161" s="241" t="e">
        <f>IF(ISNUMBER(Regressions!I171),ROUND(Regressions!I171, 1), NA())</f>
        <v>#N/A</v>
      </c>
      <c r="J161" s="343" t="e">
        <f>IF(ISNUMBER(Regressions!K171),ROUND(Regressions!K171, 1), NA())</f>
        <v>#N/A</v>
      </c>
      <c r="K161" s="341" t="e">
        <f>IF(ISNUMBER(Regressions!L171),ROUND(Regressions!L171, 1), NA())</f>
        <v>#N/A</v>
      </c>
      <c r="L161" s="242" t="e">
        <f>IF(ISNUMBER(Regressions!M171),ROUND(Regressions!M171, 1), NA())</f>
        <v>#N/A</v>
      </c>
      <c r="M161" s="342" t="e">
        <f>IF(ISNUMBER(Regressions!N171),ROUND(Regressions!N171, 1), NA())</f>
        <v>#N/A</v>
      </c>
      <c r="N161" s="241" t="e">
        <f>IF(ISNUMBER(Regressions!O171),ROUND(Regressions!O171, 1), NA())</f>
        <v>#N/A</v>
      </c>
      <c r="O161" s="343" t="e">
        <f>IF(ISNUMBER(Regressions!Q171),ROUND(Regressions!Q171, 1), NA())</f>
        <v>#N/A</v>
      </c>
      <c r="P161" s="341" t="e">
        <f>IF(ISNUMBER(Regressions!R171),ROUND(Regressions!R171, 1), NA())</f>
        <v>#N/A</v>
      </c>
      <c r="Q161" s="219" t="e">
        <f>IF(ISNUMBER(Regressions!S171),ROUND(Regressions!S171, 1), NA())</f>
        <v>#N/A</v>
      </c>
      <c r="R161" s="342" t="e">
        <f>IF(ISNUMBER(Regressions!T171),ROUND(Regressions!T171, 1), NA())</f>
        <v>#N/A</v>
      </c>
      <c r="S161" s="241" t="e">
        <f>IF(ISNUMBER(Regressions!U171),ROUND(Regressions!U171, 1), NA())</f>
        <v>#N/A</v>
      </c>
    </row>
    <row xmlns:x14ac="http://schemas.microsoft.com/office/spreadsheetml/2009/9/ac" r="162" x14ac:dyDescent="0.2">
      <c r="A162" s="338" t="str">
        <f>IF(ISBLANK(Regressions!A172), " ", Regressions!A172)</f>
        <v>Argentina</v>
      </c>
      <c r="B162" s="339">
        <f>IF(ISBLANK(Regressions!B172), " ", Regressions!B172)</f>
        <v>2003</v>
      </c>
      <c r="C162" s="344" t="str">
        <f>IF(ISBLANK(Regressions!C172), " ", Regressions!C172)</f>
        <v>Secondary</v>
      </c>
      <c r="D162" s="340">
        <f>IF(ISBLANK(Regressions!D172), " ", Regressions!D172)</f>
        <v>4043290</v>
      </c>
      <c r="E162" s="218" t="e">
        <f>IF(ISNUMBER(Regressions!E172),ROUND(Regressions!E172, 1), NA())</f>
        <v>#N/A</v>
      </c>
      <c r="F162" s="341" t="e">
        <f>IF(ISNUMBER(Regressions!F172),ROUND(Regressions!F172, 1), NA())</f>
        <v>#N/A</v>
      </c>
      <c r="G162" s="240" t="e">
        <f>IF(ISNUMBER(Regressions!G172),ROUND(Regressions!G172, 1), NA())</f>
        <v>#N/A</v>
      </c>
      <c r="H162" s="342" t="e">
        <f>IF(ISNUMBER(Regressions!H172),ROUND(Regressions!H172, 1), NA())</f>
        <v>#N/A</v>
      </c>
      <c r="I162" s="241" t="e">
        <f>IF(ISNUMBER(Regressions!I172),ROUND(Regressions!I172, 1), NA())</f>
        <v>#N/A</v>
      </c>
      <c r="J162" s="343" t="e">
        <f>IF(ISNUMBER(Regressions!K172),ROUND(Regressions!K172, 1), NA())</f>
        <v>#N/A</v>
      </c>
      <c r="K162" s="341" t="e">
        <f>IF(ISNUMBER(Regressions!L172),ROUND(Regressions!L172, 1), NA())</f>
        <v>#N/A</v>
      </c>
      <c r="L162" s="242" t="e">
        <f>IF(ISNUMBER(Regressions!M172),ROUND(Regressions!M172, 1), NA())</f>
        <v>#N/A</v>
      </c>
      <c r="M162" s="342" t="e">
        <f>IF(ISNUMBER(Regressions!N172),ROUND(Regressions!N172, 1), NA())</f>
        <v>#N/A</v>
      </c>
      <c r="N162" s="241" t="e">
        <f>IF(ISNUMBER(Regressions!O172),ROUND(Regressions!O172, 1), NA())</f>
        <v>#N/A</v>
      </c>
      <c r="O162" s="343" t="e">
        <f>IF(ISNUMBER(Regressions!Q172),ROUND(Regressions!Q172, 1), NA())</f>
        <v>#N/A</v>
      </c>
      <c r="P162" s="341" t="e">
        <f>IF(ISNUMBER(Regressions!R172),ROUND(Regressions!R172, 1), NA())</f>
        <v>#N/A</v>
      </c>
      <c r="Q162" s="219" t="e">
        <f>IF(ISNUMBER(Regressions!S172),ROUND(Regressions!S172, 1), NA())</f>
        <v>#N/A</v>
      </c>
      <c r="R162" s="342" t="e">
        <f>IF(ISNUMBER(Regressions!T172),ROUND(Regressions!T172, 1), NA())</f>
        <v>#N/A</v>
      </c>
      <c r="S162" s="241" t="e">
        <f>IF(ISNUMBER(Regressions!U172),ROUND(Regressions!U172, 1), NA())</f>
        <v>#N/A</v>
      </c>
    </row>
    <row xmlns:x14ac="http://schemas.microsoft.com/office/spreadsheetml/2009/9/ac" r="163" x14ac:dyDescent="0.2">
      <c r="A163" s="338" t="str">
        <f>IF(ISBLANK(Regressions!A173), " ", Regressions!A173)</f>
        <v>Argentina</v>
      </c>
      <c r="B163" s="339">
        <f>IF(ISBLANK(Regressions!B173), " ", Regressions!B173)</f>
        <v>2004</v>
      </c>
      <c r="C163" s="344" t="str">
        <f>IF(ISBLANK(Regressions!C173), " ", Regressions!C173)</f>
        <v>Secondary</v>
      </c>
      <c r="D163" s="340">
        <f>IF(ISBLANK(Regressions!D173), " ", Regressions!D173)</f>
        <v>4083172</v>
      </c>
      <c r="E163" s="218" t="e">
        <f>IF(ISNUMBER(Regressions!E173),ROUND(Regressions!E173, 1), NA())</f>
        <v>#N/A</v>
      </c>
      <c r="F163" s="341" t="e">
        <f>IF(ISNUMBER(Regressions!F173),ROUND(Regressions!F173, 1), NA())</f>
        <v>#N/A</v>
      </c>
      <c r="G163" s="240" t="e">
        <f>IF(ISNUMBER(Regressions!G173),ROUND(Regressions!G173, 1), NA())</f>
        <v>#N/A</v>
      </c>
      <c r="H163" s="342" t="e">
        <f>IF(ISNUMBER(Regressions!H173),ROUND(Regressions!H173, 1), NA())</f>
        <v>#N/A</v>
      </c>
      <c r="I163" s="241" t="e">
        <f>IF(ISNUMBER(Regressions!I173),ROUND(Regressions!I173, 1), NA())</f>
        <v>#N/A</v>
      </c>
      <c r="J163" s="343" t="e">
        <f>IF(ISNUMBER(Regressions!K173),ROUND(Regressions!K173, 1), NA())</f>
        <v>#N/A</v>
      </c>
      <c r="K163" s="341" t="e">
        <f>IF(ISNUMBER(Regressions!L173),ROUND(Regressions!L173, 1), NA())</f>
        <v>#N/A</v>
      </c>
      <c r="L163" s="242" t="e">
        <f>IF(ISNUMBER(Regressions!M173),ROUND(Regressions!M173, 1), NA())</f>
        <v>#N/A</v>
      </c>
      <c r="M163" s="342" t="e">
        <f>IF(ISNUMBER(Regressions!N173),ROUND(Regressions!N173, 1), NA())</f>
        <v>#N/A</v>
      </c>
      <c r="N163" s="241" t="e">
        <f>IF(ISNUMBER(Regressions!O173),ROUND(Regressions!O173, 1), NA())</f>
        <v>#N/A</v>
      </c>
      <c r="O163" s="343" t="e">
        <f>IF(ISNUMBER(Regressions!Q173),ROUND(Regressions!Q173, 1), NA())</f>
        <v>#N/A</v>
      </c>
      <c r="P163" s="341" t="e">
        <f>IF(ISNUMBER(Regressions!R173),ROUND(Regressions!R173, 1), NA())</f>
        <v>#N/A</v>
      </c>
      <c r="Q163" s="219" t="e">
        <f>IF(ISNUMBER(Regressions!S173),ROUND(Regressions!S173, 1), NA())</f>
        <v>#N/A</v>
      </c>
      <c r="R163" s="342" t="e">
        <f>IF(ISNUMBER(Regressions!T173),ROUND(Regressions!T173, 1), NA())</f>
        <v>#N/A</v>
      </c>
      <c r="S163" s="241" t="e">
        <f>IF(ISNUMBER(Regressions!U173),ROUND(Regressions!U173, 1), NA())</f>
        <v>#N/A</v>
      </c>
    </row>
    <row xmlns:x14ac="http://schemas.microsoft.com/office/spreadsheetml/2009/9/ac" r="164" x14ac:dyDescent="0.2">
      <c r="A164" s="338" t="str">
        <f>IF(ISBLANK(Regressions!A174), " ", Regressions!A174)</f>
        <v>Argentina</v>
      </c>
      <c r="B164" s="339">
        <f>IF(ISBLANK(Regressions!B174), " ", Regressions!B174)</f>
        <v>2005</v>
      </c>
      <c r="C164" s="344" t="str">
        <f>IF(ISBLANK(Regressions!C174), " ", Regressions!C174)</f>
        <v>Secondary</v>
      </c>
      <c r="D164" s="340">
        <f>IF(ISBLANK(Regressions!D174), " ", Regressions!D174)</f>
        <v>4124063</v>
      </c>
      <c r="E164" s="218" t="e">
        <f>IF(ISNUMBER(Regressions!E174),ROUND(Regressions!E174, 1), NA())</f>
        <v>#N/A</v>
      </c>
      <c r="F164" s="341" t="e">
        <f>IF(ISNUMBER(Regressions!F174),ROUND(Regressions!F174, 1), NA())</f>
        <v>#N/A</v>
      </c>
      <c r="G164" s="240" t="e">
        <f>IF(ISNUMBER(Regressions!G174),ROUND(Regressions!G174, 1), NA())</f>
        <v>#N/A</v>
      </c>
      <c r="H164" s="342" t="e">
        <f>IF(ISNUMBER(Regressions!H174),ROUND(Regressions!H174, 1), NA())</f>
        <v>#N/A</v>
      </c>
      <c r="I164" s="241" t="e">
        <f>IF(ISNUMBER(Regressions!I174),ROUND(Regressions!I174, 1), NA())</f>
        <v>#N/A</v>
      </c>
      <c r="J164" s="343" t="e">
        <f>IF(ISNUMBER(Regressions!K174),ROUND(Regressions!K174, 1), NA())</f>
        <v>#N/A</v>
      </c>
      <c r="K164" s="341" t="e">
        <f>IF(ISNUMBER(Regressions!L174),ROUND(Regressions!L174, 1), NA())</f>
        <v>#N/A</v>
      </c>
      <c r="L164" s="242" t="e">
        <f>IF(ISNUMBER(Regressions!M174),ROUND(Regressions!M174, 1), NA())</f>
        <v>#N/A</v>
      </c>
      <c r="M164" s="342" t="e">
        <f>IF(ISNUMBER(Regressions!N174),ROUND(Regressions!N174, 1), NA())</f>
        <v>#N/A</v>
      </c>
      <c r="N164" s="241" t="e">
        <f>IF(ISNUMBER(Regressions!O174),ROUND(Regressions!O174, 1), NA())</f>
        <v>#N/A</v>
      </c>
      <c r="O164" s="343" t="e">
        <f>IF(ISNUMBER(Regressions!Q174),ROUND(Regressions!Q174, 1), NA())</f>
        <v>#N/A</v>
      </c>
      <c r="P164" s="341" t="e">
        <f>IF(ISNUMBER(Regressions!R174),ROUND(Regressions!R174, 1), NA())</f>
        <v>#N/A</v>
      </c>
      <c r="Q164" s="219" t="e">
        <f>IF(ISNUMBER(Regressions!S174),ROUND(Regressions!S174, 1), NA())</f>
        <v>#N/A</v>
      </c>
      <c r="R164" s="342" t="e">
        <f>IF(ISNUMBER(Regressions!T174),ROUND(Regressions!T174, 1), NA())</f>
        <v>#N/A</v>
      </c>
      <c r="S164" s="241" t="e">
        <f>IF(ISNUMBER(Regressions!U174),ROUND(Regressions!U174, 1), NA())</f>
        <v>#N/A</v>
      </c>
    </row>
    <row xmlns:x14ac="http://schemas.microsoft.com/office/spreadsheetml/2009/9/ac" r="165" x14ac:dyDescent="0.2">
      <c r="A165" s="338" t="str">
        <f>IF(ISBLANK(Regressions!A175), " ", Regressions!A175)</f>
        <v>Argentina</v>
      </c>
      <c r="B165" s="339">
        <f>IF(ISBLANK(Regressions!B175), " ", Regressions!B175)</f>
        <v>2006</v>
      </c>
      <c r="C165" s="344" t="str">
        <f>IF(ISBLANK(Regressions!C175), " ", Regressions!C175)</f>
        <v>Secondary</v>
      </c>
      <c r="D165" s="340">
        <f>IF(ISBLANK(Regressions!D175), " ", Regressions!D175)</f>
        <v>4166154</v>
      </c>
      <c r="E165" s="218" t="e">
        <f>IF(ISNUMBER(Regressions!E175),ROUND(Regressions!E175, 1), NA())</f>
        <v>#N/A</v>
      </c>
      <c r="F165" s="341" t="e">
        <f>IF(ISNUMBER(Regressions!F175),ROUND(Regressions!F175, 1), NA())</f>
        <v>#N/A</v>
      </c>
      <c r="G165" s="240" t="e">
        <f>IF(ISNUMBER(Regressions!G175),ROUND(Regressions!G175, 1), NA())</f>
        <v>#N/A</v>
      </c>
      <c r="H165" s="342" t="e">
        <f>IF(ISNUMBER(Regressions!H175),ROUND(Regressions!H175, 1), NA())</f>
        <v>#N/A</v>
      </c>
      <c r="I165" s="241" t="e">
        <f>IF(ISNUMBER(Regressions!I175),ROUND(Regressions!I175, 1), NA())</f>
        <v>#N/A</v>
      </c>
      <c r="J165" s="343" t="e">
        <f>IF(ISNUMBER(Regressions!K175),ROUND(Regressions!K175, 1), NA())</f>
        <v>#N/A</v>
      </c>
      <c r="K165" s="341" t="e">
        <f>IF(ISNUMBER(Regressions!L175),ROUND(Regressions!L175, 1), NA())</f>
        <v>#N/A</v>
      </c>
      <c r="L165" s="242" t="e">
        <f>IF(ISNUMBER(Regressions!M175),ROUND(Regressions!M175, 1), NA())</f>
        <v>#N/A</v>
      </c>
      <c r="M165" s="342" t="e">
        <f>IF(ISNUMBER(Regressions!N175),ROUND(Regressions!N175, 1), NA())</f>
        <v>#N/A</v>
      </c>
      <c r="N165" s="241" t="e">
        <f>IF(ISNUMBER(Regressions!O175),ROUND(Regressions!O175, 1), NA())</f>
        <v>#N/A</v>
      </c>
      <c r="O165" s="343" t="e">
        <f>IF(ISNUMBER(Regressions!Q175),ROUND(Regressions!Q175, 1), NA())</f>
        <v>#N/A</v>
      </c>
      <c r="P165" s="341" t="e">
        <f>IF(ISNUMBER(Regressions!R175),ROUND(Regressions!R175, 1), NA())</f>
        <v>#N/A</v>
      </c>
      <c r="Q165" s="219" t="e">
        <f>IF(ISNUMBER(Regressions!S175),ROUND(Regressions!S175, 1), NA())</f>
        <v>#N/A</v>
      </c>
      <c r="R165" s="342" t="e">
        <f>IF(ISNUMBER(Regressions!T175),ROUND(Regressions!T175, 1), NA())</f>
        <v>#N/A</v>
      </c>
      <c r="S165" s="241" t="e">
        <f>IF(ISNUMBER(Regressions!U175),ROUND(Regressions!U175, 1), NA())</f>
        <v>#N/A</v>
      </c>
    </row>
    <row xmlns:x14ac="http://schemas.microsoft.com/office/spreadsheetml/2009/9/ac" r="166" x14ac:dyDescent="0.2">
      <c r="A166" s="338" t="str">
        <f>IF(ISBLANK(Regressions!A176), " ", Regressions!A176)</f>
        <v>Argentina</v>
      </c>
      <c r="B166" s="339">
        <f>IF(ISBLANK(Regressions!B176), " ", Regressions!B176)</f>
        <v>2007</v>
      </c>
      <c r="C166" s="344" t="str">
        <f>IF(ISBLANK(Regressions!C176), " ", Regressions!C176)</f>
        <v>Secondary</v>
      </c>
      <c r="D166" s="340">
        <f>IF(ISBLANK(Regressions!D176), " ", Regressions!D176)</f>
        <v>4207955</v>
      </c>
      <c r="E166" s="218" t="e">
        <f>IF(ISNUMBER(Regressions!E176),ROUND(Regressions!E176, 1), NA())</f>
        <v>#N/A</v>
      </c>
      <c r="F166" s="341" t="e">
        <f>IF(ISNUMBER(Regressions!F176),ROUND(Regressions!F176, 1), NA())</f>
        <v>#N/A</v>
      </c>
      <c r="G166" s="240" t="e">
        <f>IF(ISNUMBER(Regressions!G176),ROUND(Regressions!G176, 1), NA())</f>
        <v>#N/A</v>
      </c>
      <c r="H166" s="342" t="e">
        <f>IF(ISNUMBER(Regressions!H176),ROUND(Regressions!H176, 1), NA())</f>
        <v>#N/A</v>
      </c>
      <c r="I166" s="241" t="e">
        <f>IF(ISNUMBER(Regressions!I176),ROUND(Regressions!I176, 1), NA())</f>
        <v>#N/A</v>
      </c>
      <c r="J166" s="343" t="e">
        <f>IF(ISNUMBER(Regressions!K176),ROUND(Regressions!K176, 1), NA())</f>
        <v>#N/A</v>
      </c>
      <c r="K166" s="341" t="e">
        <f>IF(ISNUMBER(Regressions!L176),ROUND(Regressions!L176, 1), NA())</f>
        <v>#N/A</v>
      </c>
      <c r="L166" s="242" t="e">
        <f>IF(ISNUMBER(Regressions!M176),ROUND(Regressions!M176, 1), NA())</f>
        <v>#N/A</v>
      </c>
      <c r="M166" s="342" t="e">
        <f>IF(ISNUMBER(Regressions!N176),ROUND(Regressions!N176, 1), NA())</f>
        <v>#N/A</v>
      </c>
      <c r="N166" s="241" t="e">
        <f>IF(ISNUMBER(Regressions!O176),ROUND(Regressions!O176, 1), NA())</f>
        <v>#N/A</v>
      </c>
      <c r="O166" s="343" t="e">
        <f>IF(ISNUMBER(Regressions!Q176),ROUND(Regressions!Q176, 1), NA())</f>
        <v>#N/A</v>
      </c>
      <c r="P166" s="341" t="e">
        <f>IF(ISNUMBER(Regressions!R176),ROUND(Regressions!R176, 1), NA())</f>
        <v>#N/A</v>
      </c>
      <c r="Q166" s="219" t="e">
        <f>IF(ISNUMBER(Regressions!S176),ROUND(Regressions!S176, 1), NA())</f>
        <v>#N/A</v>
      </c>
      <c r="R166" s="342" t="e">
        <f>IF(ISNUMBER(Regressions!T176),ROUND(Regressions!T176, 1), NA())</f>
        <v>#N/A</v>
      </c>
      <c r="S166" s="241" t="e">
        <f>IF(ISNUMBER(Regressions!U176),ROUND(Regressions!U176, 1), NA())</f>
        <v>#N/A</v>
      </c>
    </row>
    <row xmlns:x14ac="http://schemas.microsoft.com/office/spreadsheetml/2009/9/ac" r="167" x14ac:dyDescent="0.2">
      <c r="A167" s="338" t="str">
        <f>IF(ISBLANK(Regressions!A177), " ", Regressions!A177)</f>
        <v>Argentina</v>
      </c>
      <c r="B167" s="339">
        <f>IF(ISBLANK(Regressions!B177), " ", Regressions!B177)</f>
        <v>2008</v>
      </c>
      <c r="C167" s="344" t="str">
        <f>IF(ISBLANK(Regressions!C177), " ", Regressions!C177)</f>
        <v>Secondary</v>
      </c>
      <c r="D167" s="340">
        <f>IF(ISBLANK(Regressions!D177), " ", Regressions!D177)</f>
        <v>4239094</v>
      </c>
      <c r="E167" s="218" t="e">
        <f>IF(ISNUMBER(Regressions!E177),ROUND(Regressions!E177, 1), NA())</f>
        <v>#N/A</v>
      </c>
      <c r="F167" s="341" t="e">
        <f>IF(ISNUMBER(Regressions!F177),ROUND(Regressions!F177, 1), NA())</f>
        <v>#N/A</v>
      </c>
      <c r="G167" s="240" t="e">
        <f>IF(ISNUMBER(Regressions!G177),ROUND(Regressions!G177, 1), NA())</f>
        <v>#N/A</v>
      </c>
      <c r="H167" s="342" t="e">
        <f>IF(ISNUMBER(Regressions!H177),ROUND(Regressions!H177, 1), NA())</f>
        <v>#N/A</v>
      </c>
      <c r="I167" s="241" t="e">
        <f>IF(ISNUMBER(Regressions!I177),ROUND(Regressions!I177, 1), NA())</f>
        <v>#N/A</v>
      </c>
      <c r="J167" s="343" t="e">
        <f>IF(ISNUMBER(Regressions!K177),ROUND(Regressions!K177, 1), NA())</f>
        <v>#N/A</v>
      </c>
      <c r="K167" s="341" t="e">
        <f>IF(ISNUMBER(Regressions!L177),ROUND(Regressions!L177, 1), NA())</f>
        <v>#N/A</v>
      </c>
      <c r="L167" s="242" t="e">
        <f>IF(ISNUMBER(Regressions!M177),ROUND(Regressions!M177, 1), NA())</f>
        <v>#N/A</v>
      </c>
      <c r="M167" s="342" t="e">
        <f>IF(ISNUMBER(Regressions!N177),ROUND(Regressions!N177, 1), NA())</f>
        <v>#N/A</v>
      </c>
      <c r="N167" s="241" t="e">
        <f>IF(ISNUMBER(Regressions!O177),ROUND(Regressions!O177, 1), NA())</f>
        <v>#N/A</v>
      </c>
      <c r="O167" s="343" t="e">
        <f>IF(ISNUMBER(Regressions!Q177),ROUND(Regressions!Q177, 1), NA())</f>
        <v>#N/A</v>
      </c>
      <c r="P167" s="341" t="e">
        <f>IF(ISNUMBER(Regressions!R177),ROUND(Regressions!R177, 1), NA())</f>
        <v>#N/A</v>
      </c>
      <c r="Q167" s="219" t="e">
        <f>IF(ISNUMBER(Regressions!S177),ROUND(Regressions!S177, 1), NA())</f>
        <v>#N/A</v>
      </c>
      <c r="R167" s="342" t="e">
        <f>IF(ISNUMBER(Regressions!T177),ROUND(Regressions!T177, 1), NA())</f>
        <v>#N/A</v>
      </c>
      <c r="S167" s="241" t="e">
        <f>IF(ISNUMBER(Regressions!U177),ROUND(Regressions!U177, 1), NA())</f>
        <v>#N/A</v>
      </c>
    </row>
    <row xmlns:x14ac="http://schemas.microsoft.com/office/spreadsheetml/2009/9/ac" r="168" x14ac:dyDescent="0.2">
      <c r="A168" s="338" t="str">
        <f>IF(ISBLANK(Regressions!A178), " ", Regressions!A178)</f>
        <v>Argentina</v>
      </c>
      <c r="B168" s="339">
        <f>IF(ISBLANK(Regressions!B178), " ", Regressions!B178)</f>
        <v>2009</v>
      </c>
      <c r="C168" s="344" t="str">
        <f>IF(ISBLANK(Regressions!C178), " ", Regressions!C178)</f>
        <v>Secondary</v>
      </c>
      <c r="D168" s="340">
        <f>IF(ISBLANK(Regressions!D178), " ", Regressions!D178)</f>
        <v>4248939</v>
      </c>
      <c r="E168" s="218" t="e">
        <f>IF(ISNUMBER(Regressions!E178),ROUND(Regressions!E178, 1), NA())</f>
        <v>#N/A</v>
      </c>
      <c r="F168" s="341" t="e">
        <f>IF(ISNUMBER(Regressions!F178),ROUND(Regressions!F178, 1), NA())</f>
        <v>#N/A</v>
      </c>
      <c r="G168" s="240" t="e">
        <f>IF(ISNUMBER(Regressions!G178),ROUND(Regressions!G178, 1), NA())</f>
        <v>#N/A</v>
      </c>
      <c r="H168" s="342" t="e">
        <f>IF(ISNUMBER(Regressions!H178),ROUND(Regressions!H178, 1), NA())</f>
        <v>#N/A</v>
      </c>
      <c r="I168" s="241" t="e">
        <f>IF(ISNUMBER(Regressions!I178),ROUND(Regressions!I178, 1), NA())</f>
        <v>#N/A</v>
      </c>
      <c r="J168" s="343" t="e">
        <f>IF(ISNUMBER(Regressions!K178),ROUND(Regressions!K178, 1), NA())</f>
        <v>#N/A</v>
      </c>
      <c r="K168" s="341" t="e">
        <f>IF(ISNUMBER(Regressions!L178),ROUND(Regressions!L178, 1), NA())</f>
        <v>#N/A</v>
      </c>
      <c r="L168" s="242" t="e">
        <f>IF(ISNUMBER(Regressions!M178),ROUND(Regressions!M178, 1), NA())</f>
        <v>#N/A</v>
      </c>
      <c r="M168" s="342" t="e">
        <f>IF(ISNUMBER(Regressions!N178),ROUND(Regressions!N178, 1), NA())</f>
        <v>#N/A</v>
      </c>
      <c r="N168" s="241" t="e">
        <f>IF(ISNUMBER(Regressions!O178),ROUND(Regressions!O178, 1), NA())</f>
        <v>#N/A</v>
      </c>
      <c r="O168" s="343" t="e">
        <f>IF(ISNUMBER(Regressions!Q178),ROUND(Regressions!Q178, 1), NA())</f>
        <v>#N/A</v>
      </c>
      <c r="P168" s="341" t="e">
        <f>IF(ISNUMBER(Regressions!R178),ROUND(Regressions!R178, 1), NA())</f>
        <v>#N/A</v>
      </c>
      <c r="Q168" s="219" t="e">
        <f>IF(ISNUMBER(Regressions!S178),ROUND(Regressions!S178, 1), NA())</f>
        <v>#N/A</v>
      </c>
      <c r="R168" s="342" t="e">
        <f>IF(ISNUMBER(Regressions!T178),ROUND(Regressions!T178, 1), NA())</f>
        <v>#N/A</v>
      </c>
      <c r="S168" s="241" t="e">
        <f>IF(ISNUMBER(Regressions!U178),ROUND(Regressions!U178, 1), NA())</f>
        <v>#N/A</v>
      </c>
    </row>
    <row xmlns:x14ac="http://schemas.microsoft.com/office/spreadsheetml/2009/9/ac" r="169" x14ac:dyDescent="0.2">
      <c r="A169" s="338" t="str">
        <f>IF(ISBLANK(Regressions!A179), " ", Regressions!A179)</f>
        <v>Argentina</v>
      </c>
      <c r="B169" s="339">
        <f>IF(ISBLANK(Regressions!B179), " ", Regressions!B179)</f>
        <v>2010</v>
      </c>
      <c r="C169" s="344" t="str">
        <f>IF(ISBLANK(Regressions!C179), " ", Regressions!C179)</f>
        <v>Secondary</v>
      </c>
      <c r="D169" s="340">
        <f>IF(ISBLANK(Regressions!D179), " ", Regressions!D179)</f>
        <v>4245829</v>
      </c>
      <c r="E169" s="218" t="e">
        <f>IF(ISNUMBER(Regressions!E179),ROUND(Regressions!E179, 1), NA())</f>
        <v>#N/A</v>
      </c>
      <c r="F169" s="341" t="e">
        <f>IF(ISNUMBER(Regressions!F179),ROUND(Regressions!F179, 1), NA())</f>
        <v>#N/A</v>
      </c>
      <c r="G169" s="240" t="e">
        <f>IF(ISNUMBER(Regressions!G179),ROUND(Regressions!G179, 1), NA())</f>
        <v>#N/A</v>
      </c>
      <c r="H169" s="342" t="e">
        <f>IF(ISNUMBER(Regressions!H179),ROUND(Regressions!H179, 1), NA())</f>
        <v>#N/A</v>
      </c>
      <c r="I169" s="241" t="e">
        <f>IF(ISNUMBER(Regressions!I179),ROUND(Regressions!I179, 1), NA())</f>
        <v>#N/A</v>
      </c>
      <c r="J169" s="343" t="e">
        <f>IF(ISNUMBER(Regressions!K179),ROUND(Regressions!K179, 1), NA())</f>
        <v>#N/A</v>
      </c>
      <c r="K169" s="341" t="e">
        <f>IF(ISNUMBER(Regressions!L179),ROUND(Regressions!L179, 1), NA())</f>
        <v>#N/A</v>
      </c>
      <c r="L169" s="242" t="e">
        <f>IF(ISNUMBER(Regressions!M179),ROUND(Regressions!M179, 1), NA())</f>
        <v>#N/A</v>
      </c>
      <c r="M169" s="342" t="e">
        <f>IF(ISNUMBER(Regressions!N179),ROUND(Regressions!N179, 1), NA())</f>
        <v>#N/A</v>
      </c>
      <c r="N169" s="241" t="e">
        <f>IF(ISNUMBER(Regressions!O179),ROUND(Regressions!O179, 1), NA())</f>
        <v>#N/A</v>
      </c>
      <c r="O169" s="343" t="e">
        <f>IF(ISNUMBER(Regressions!Q179),ROUND(Regressions!Q179, 1), NA())</f>
        <v>#N/A</v>
      </c>
      <c r="P169" s="341" t="e">
        <f>IF(ISNUMBER(Regressions!R179),ROUND(Regressions!R179, 1), NA())</f>
        <v>#N/A</v>
      </c>
      <c r="Q169" s="219" t="e">
        <f>IF(ISNUMBER(Regressions!S179),ROUND(Regressions!S179, 1), NA())</f>
        <v>#N/A</v>
      </c>
      <c r="R169" s="342" t="e">
        <f>IF(ISNUMBER(Regressions!T179),ROUND(Regressions!T179, 1), NA())</f>
        <v>#N/A</v>
      </c>
      <c r="S169" s="241" t="e">
        <f>IF(ISNUMBER(Regressions!U179),ROUND(Regressions!U179, 1), NA())</f>
        <v>#N/A</v>
      </c>
    </row>
    <row xmlns:x14ac="http://schemas.microsoft.com/office/spreadsheetml/2009/9/ac" r="170" x14ac:dyDescent="0.2">
      <c r="A170" s="338" t="str">
        <f>IF(ISBLANK(Regressions!A180), " ", Regressions!A180)</f>
        <v>Argentina</v>
      </c>
      <c r="B170" s="339">
        <f>IF(ISBLANK(Regressions!B180), " ", Regressions!B180)</f>
        <v>2011</v>
      </c>
      <c r="C170" s="344" t="str">
        <f>IF(ISBLANK(Regressions!C180), " ", Regressions!C180)</f>
        <v>Secondary</v>
      </c>
      <c r="D170" s="340">
        <f>IF(ISBLANK(Regressions!D180), " ", Regressions!D180)</f>
        <v>4237314</v>
      </c>
      <c r="E170" s="218" t="e">
        <f>IF(ISNUMBER(Regressions!E180),ROUND(Regressions!E180, 1), NA())</f>
        <v>#N/A</v>
      </c>
      <c r="F170" s="341" t="e">
        <f>IF(ISNUMBER(Regressions!F180),ROUND(Regressions!F180, 1), NA())</f>
        <v>#N/A</v>
      </c>
      <c r="G170" s="240" t="e">
        <f>IF(ISNUMBER(Regressions!G180),ROUND(Regressions!G180, 1), NA())</f>
        <v>#N/A</v>
      </c>
      <c r="H170" s="342" t="e">
        <f>IF(ISNUMBER(Regressions!H180),ROUND(Regressions!H180, 1), NA())</f>
        <v>#N/A</v>
      </c>
      <c r="I170" s="241" t="e">
        <f>IF(ISNUMBER(Regressions!I180),ROUND(Regressions!I180, 1), NA())</f>
        <v>#N/A</v>
      </c>
      <c r="J170" s="343" t="e">
        <f>IF(ISNUMBER(Regressions!K180),ROUND(Regressions!K180, 1), NA())</f>
        <v>#N/A</v>
      </c>
      <c r="K170" s="341" t="e">
        <f>IF(ISNUMBER(Regressions!L180),ROUND(Regressions!L180, 1), NA())</f>
        <v>#N/A</v>
      </c>
      <c r="L170" s="242" t="e">
        <f>IF(ISNUMBER(Regressions!M180),ROUND(Regressions!M180, 1), NA())</f>
        <v>#N/A</v>
      </c>
      <c r="M170" s="342" t="e">
        <f>IF(ISNUMBER(Regressions!N180),ROUND(Regressions!N180, 1), NA())</f>
        <v>#N/A</v>
      </c>
      <c r="N170" s="241" t="e">
        <f>IF(ISNUMBER(Regressions!O180),ROUND(Regressions!O180, 1), NA())</f>
        <v>#N/A</v>
      </c>
      <c r="O170" s="343" t="e">
        <f>IF(ISNUMBER(Regressions!Q180),ROUND(Regressions!Q180, 1), NA())</f>
        <v>#N/A</v>
      </c>
      <c r="P170" s="341" t="e">
        <f>IF(ISNUMBER(Regressions!R180),ROUND(Regressions!R180, 1), NA())</f>
        <v>#N/A</v>
      </c>
      <c r="Q170" s="219" t="e">
        <f>IF(ISNUMBER(Regressions!S180),ROUND(Regressions!S180, 1), NA())</f>
        <v>#N/A</v>
      </c>
      <c r="R170" s="342" t="e">
        <f>IF(ISNUMBER(Regressions!T180),ROUND(Regressions!T180, 1), NA())</f>
        <v>#N/A</v>
      </c>
      <c r="S170" s="241" t="e">
        <f>IF(ISNUMBER(Regressions!U180),ROUND(Regressions!U180, 1), NA())</f>
        <v>#N/A</v>
      </c>
    </row>
    <row xmlns:x14ac="http://schemas.microsoft.com/office/spreadsheetml/2009/9/ac" r="171" x14ac:dyDescent="0.2">
      <c r="A171" s="338" t="str">
        <f>IF(ISBLANK(Regressions!A181), " ", Regressions!A181)</f>
        <v>Argentina</v>
      </c>
      <c r="B171" s="339">
        <f>IF(ISBLANK(Regressions!B181), " ", Regressions!B181)</f>
        <v>2012</v>
      </c>
      <c r="C171" s="344" t="str">
        <f>IF(ISBLANK(Regressions!C181), " ", Regressions!C181)</f>
        <v>Secondary</v>
      </c>
      <c r="D171" s="340">
        <f>IF(ISBLANK(Regressions!D181), " ", Regressions!D181)</f>
        <v>4228735</v>
      </c>
      <c r="E171" s="218" t="e">
        <f>IF(ISNUMBER(Regressions!E181),ROUND(Regressions!E181, 1), NA())</f>
        <v>#N/A</v>
      </c>
      <c r="F171" s="341" t="e">
        <f>IF(ISNUMBER(Regressions!F181),ROUND(Regressions!F181, 1), NA())</f>
        <v>#N/A</v>
      </c>
      <c r="G171" s="240" t="e">
        <f>IF(ISNUMBER(Regressions!G181),ROUND(Regressions!G181, 1), NA())</f>
        <v>#N/A</v>
      </c>
      <c r="H171" s="342" t="e">
        <f>IF(ISNUMBER(Regressions!H181),ROUND(Regressions!H181, 1), NA())</f>
        <v>#N/A</v>
      </c>
      <c r="I171" s="241" t="e">
        <f>IF(ISNUMBER(Regressions!I181),ROUND(Regressions!I181, 1), NA())</f>
        <v>#N/A</v>
      </c>
      <c r="J171" s="343" t="e">
        <f>IF(ISNUMBER(Regressions!K181),ROUND(Regressions!K181, 1), NA())</f>
        <v>#N/A</v>
      </c>
      <c r="K171" s="341" t="e">
        <f>IF(ISNUMBER(Regressions!L181),ROUND(Regressions!L181, 1), NA())</f>
        <v>#N/A</v>
      </c>
      <c r="L171" s="242" t="e">
        <f>IF(ISNUMBER(Regressions!M181),ROUND(Regressions!M181, 1), NA())</f>
        <v>#N/A</v>
      </c>
      <c r="M171" s="342" t="e">
        <f>IF(ISNUMBER(Regressions!N181),ROUND(Regressions!N181, 1), NA())</f>
        <v>#N/A</v>
      </c>
      <c r="N171" s="241" t="e">
        <f>IF(ISNUMBER(Regressions!O181),ROUND(Regressions!O181, 1), NA())</f>
        <v>#N/A</v>
      </c>
      <c r="O171" s="343" t="e">
        <f>IF(ISNUMBER(Regressions!Q181),ROUND(Regressions!Q181, 1), NA())</f>
        <v>#N/A</v>
      </c>
      <c r="P171" s="341" t="e">
        <f>IF(ISNUMBER(Regressions!R181),ROUND(Regressions!R181, 1), NA())</f>
        <v>#N/A</v>
      </c>
      <c r="Q171" s="219" t="e">
        <f>IF(ISNUMBER(Regressions!S181),ROUND(Regressions!S181, 1), NA())</f>
        <v>#N/A</v>
      </c>
      <c r="R171" s="342" t="e">
        <f>IF(ISNUMBER(Regressions!T181),ROUND(Regressions!T181, 1), NA())</f>
        <v>#N/A</v>
      </c>
      <c r="S171" s="241" t="e">
        <f>IF(ISNUMBER(Regressions!U181),ROUND(Regressions!U181, 1), NA())</f>
        <v>#N/A</v>
      </c>
    </row>
    <row xmlns:x14ac="http://schemas.microsoft.com/office/spreadsheetml/2009/9/ac" r="172" x14ac:dyDescent="0.2">
      <c r="A172" s="338" t="str">
        <f>IF(ISBLANK(Regressions!A182), " ", Regressions!A182)</f>
        <v>Argentina</v>
      </c>
      <c r="B172" s="339">
        <f>IF(ISBLANK(Regressions!B182), " ", Regressions!B182)</f>
        <v>2013</v>
      </c>
      <c r="C172" s="344" t="str">
        <f>IF(ISBLANK(Regressions!C182), " ", Regressions!C182)</f>
        <v>Secondary</v>
      </c>
      <c r="D172" s="340">
        <f>IF(ISBLANK(Regressions!D182), " ", Regressions!D182)</f>
        <v>4212412</v>
      </c>
      <c r="E172" s="218" t="e">
        <f>IF(ISNUMBER(Regressions!E182),ROUND(Regressions!E182, 1), NA())</f>
        <v>#N/A</v>
      </c>
      <c r="F172" s="341">
        <f>IF(ISNUMBER(Regressions!F182),ROUND(Regressions!F182, 1), NA())</f>
        <v>90.8</v>
      </c>
      <c r="G172" s="240" t="e">
        <f>IF(ISNUMBER(Regressions!G182),ROUND(Regressions!G182, 1), NA())</f>
        <v>#N/A</v>
      </c>
      <c r="H172" s="342" t="e">
        <f>IF(ISNUMBER(Regressions!H182),ROUND(Regressions!H182, 1), NA())</f>
        <v>#N/A</v>
      </c>
      <c r="I172" s="241">
        <f>IF(ISNUMBER(Regressions!I182),ROUND(Regressions!I182, 1), NA())</f>
        <v>9.1999999999999993</v>
      </c>
      <c r="J172" s="343" t="e">
        <f>IF(ISNUMBER(Regressions!K182),ROUND(Regressions!K182, 1), NA())</f>
        <v>#N/A</v>
      </c>
      <c r="K172" s="341" t="e">
        <f>IF(ISNUMBER(Regressions!L182),ROUND(Regressions!L182, 1), NA())</f>
        <v>#N/A</v>
      </c>
      <c r="L172" s="242" t="e">
        <f>IF(ISNUMBER(Regressions!M182),ROUND(Regressions!M182, 1), NA())</f>
        <v>#N/A</v>
      </c>
      <c r="M172" s="342" t="e">
        <f>IF(ISNUMBER(Regressions!N182),ROUND(Regressions!N182, 1), NA())</f>
        <v>#N/A</v>
      </c>
      <c r="N172" s="241" t="e">
        <f>IF(ISNUMBER(Regressions!O182),ROUND(Regressions!O182, 1), NA())</f>
        <v>#N/A</v>
      </c>
      <c r="O172" s="343" t="e">
        <f>IF(ISNUMBER(Regressions!Q182),ROUND(Regressions!Q182, 1), NA())</f>
        <v>#N/A</v>
      </c>
      <c r="P172" s="341" t="e">
        <f>IF(ISNUMBER(Regressions!R182),ROUND(Regressions!R182, 1), NA())</f>
        <v>#N/A</v>
      </c>
      <c r="Q172" s="219" t="e">
        <f>IF(ISNUMBER(Regressions!S182),ROUND(Regressions!S182, 1), NA())</f>
        <v>#N/A</v>
      </c>
      <c r="R172" s="342" t="e">
        <f>IF(ISNUMBER(Regressions!T182),ROUND(Regressions!T182, 1), NA())</f>
        <v>#N/A</v>
      </c>
      <c r="S172" s="241" t="e">
        <f>IF(ISNUMBER(Regressions!U182),ROUND(Regressions!U182, 1), NA())</f>
        <v>#N/A</v>
      </c>
    </row>
    <row xmlns:x14ac="http://schemas.microsoft.com/office/spreadsheetml/2009/9/ac" r="173" x14ac:dyDescent="0.2">
      <c r="A173" s="338" t="str">
        <f>IF(ISBLANK(Regressions!A183), " ", Regressions!A183)</f>
        <v>Argentina</v>
      </c>
      <c r="B173" s="339">
        <f>IF(ISBLANK(Regressions!B183), " ", Regressions!B183)</f>
        <v>2014</v>
      </c>
      <c r="C173" s="344" t="str">
        <f>IF(ISBLANK(Regressions!C183), " ", Regressions!C183)</f>
        <v>Secondary</v>
      </c>
      <c r="D173" s="340">
        <f>IF(ISBLANK(Regressions!D183), " ", Regressions!D183)</f>
        <v>4195166</v>
      </c>
      <c r="E173" s="218" t="e">
        <f>IF(ISNUMBER(Regressions!E183),ROUND(Regressions!E183, 1), NA())</f>
        <v>#N/A</v>
      </c>
      <c r="F173" s="341">
        <f>IF(ISNUMBER(Regressions!F183),ROUND(Regressions!F183, 1), NA())</f>
        <v>90.8</v>
      </c>
      <c r="G173" s="240" t="e">
        <f>IF(ISNUMBER(Regressions!G183),ROUND(Regressions!G183, 1), NA())</f>
        <v>#N/A</v>
      </c>
      <c r="H173" s="342" t="e">
        <f>IF(ISNUMBER(Regressions!H183),ROUND(Regressions!H183, 1), NA())</f>
        <v>#N/A</v>
      </c>
      <c r="I173" s="241">
        <f>IF(ISNUMBER(Regressions!I183),ROUND(Regressions!I183, 1), NA())</f>
        <v>9.1999999999999993</v>
      </c>
      <c r="J173" s="343" t="e">
        <f>IF(ISNUMBER(Regressions!K183),ROUND(Regressions!K183, 1), NA())</f>
        <v>#N/A</v>
      </c>
      <c r="K173" s="341" t="e">
        <f>IF(ISNUMBER(Regressions!L183),ROUND(Regressions!L183, 1), NA())</f>
        <v>#N/A</v>
      </c>
      <c r="L173" s="242" t="e">
        <f>IF(ISNUMBER(Regressions!M183),ROUND(Regressions!M183, 1), NA())</f>
        <v>#N/A</v>
      </c>
      <c r="M173" s="342" t="e">
        <f>IF(ISNUMBER(Regressions!N183),ROUND(Regressions!N183, 1), NA())</f>
        <v>#N/A</v>
      </c>
      <c r="N173" s="241" t="e">
        <f>IF(ISNUMBER(Regressions!O183),ROUND(Regressions!O183, 1), NA())</f>
        <v>#N/A</v>
      </c>
      <c r="O173" s="343" t="e">
        <f>IF(ISNUMBER(Regressions!Q183),ROUND(Regressions!Q183, 1), NA())</f>
        <v>#N/A</v>
      </c>
      <c r="P173" s="341" t="e">
        <f>IF(ISNUMBER(Regressions!R183),ROUND(Regressions!R183, 1), NA())</f>
        <v>#N/A</v>
      </c>
      <c r="Q173" s="219" t="e">
        <f>IF(ISNUMBER(Regressions!S183),ROUND(Regressions!S183, 1), NA())</f>
        <v>#N/A</v>
      </c>
      <c r="R173" s="342" t="e">
        <f>IF(ISNUMBER(Regressions!T183),ROUND(Regressions!T183, 1), NA())</f>
        <v>#N/A</v>
      </c>
      <c r="S173" s="241" t="e">
        <f>IF(ISNUMBER(Regressions!U183),ROUND(Regressions!U183, 1), NA())</f>
        <v>#N/A</v>
      </c>
    </row>
    <row xmlns:x14ac="http://schemas.microsoft.com/office/spreadsheetml/2009/9/ac" r="174" x14ac:dyDescent="0.2">
      <c r="A174" s="338" t="str">
        <f>IF(ISBLANK(Regressions!A184), " ", Regressions!A184)</f>
        <v>Argentina</v>
      </c>
      <c r="B174" s="339">
        <f>IF(ISBLANK(Regressions!B184), " ", Regressions!B184)</f>
        <v>2015</v>
      </c>
      <c r="C174" s="344" t="str">
        <f>IF(ISBLANK(Regressions!C184), " ", Regressions!C184)</f>
        <v>Secondary</v>
      </c>
      <c r="D174" s="340">
        <f>IF(ISBLANK(Regressions!D184), " ", Regressions!D184)</f>
        <v>4185749</v>
      </c>
      <c r="E174" s="218" t="e">
        <f>IF(ISNUMBER(Regressions!E184),ROUND(Regressions!E184, 1), NA())</f>
        <v>#N/A</v>
      </c>
      <c r="F174" s="341">
        <f>IF(ISNUMBER(Regressions!F184),ROUND(Regressions!F184, 1), NA())</f>
        <v>90.8</v>
      </c>
      <c r="G174" s="240" t="e">
        <f>IF(ISNUMBER(Regressions!G184),ROUND(Regressions!G184, 1), NA())</f>
        <v>#N/A</v>
      </c>
      <c r="H174" s="342" t="e">
        <f>IF(ISNUMBER(Regressions!H184),ROUND(Regressions!H184, 1), NA())</f>
        <v>#N/A</v>
      </c>
      <c r="I174" s="241">
        <f>IF(ISNUMBER(Regressions!I184),ROUND(Regressions!I184, 1), NA())</f>
        <v>9.1999999999999993</v>
      </c>
      <c r="J174" s="343" t="e">
        <f>IF(ISNUMBER(Regressions!K184),ROUND(Regressions!K184, 1), NA())</f>
        <v>#N/A</v>
      </c>
      <c r="K174" s="341" t="e">
        <f>IF(ISNUMBER(Regressions!L184),ROUND(Regressions!L184, 1), NA())</f>
        <v>#N/A</v>
      </c>
      <c r="L174" s="242">
        <f>IF(ISNUMBER(Regressions!M184),ROUND(Regressions!M184, 1), NA())</f>
        <v>87.4</v>
      </c>
      <c r="M174" s="342" t="e">
        <f>IF(ISNUMBER(Regressions!N184),ROUND(Regressions!N184, 1), NA())</f>
        <v>#N/A</v>
      </c>
      <c r="N174" s="241" t="e">
        <f>IF(ISNUMBER(Regressions!O184),ROUND(Regressions!O184, 1), NA())</f>
        <v>#N/A</v>
      </c>
      <c r="O174" s="343" t="e">
        <f>IF(ISNUMBER(Regressions!Q184),ROUND(Regressions!Q184, 1), NA())</f>
        <v>#N/A</v>
      </c>
      <c r="P174" s="341" t="e">
        <f>IF(ISNUMBER(Regressions!R184),ROUND(Regressions!R184, 1), NA())</f>
        <v>#N/A</v>
      </c>
      <c r="Q174" s="219" t="e">
        <f>IF(ISNUMBER(Regressions!S184),ROUND(Regressions!S184, 1), NA())</f>
        <v>#N/A</v>
      </c>
      <c r="R174" s="342" t="e">
        <f>IF(ISNUMBER(Regressions!T184),ROUND(Regressions!T184, 1), NA())</f>
        <v>#N/A</v>
      </c>
      <c r="S174" s="241" t="e">
        <f>IF(ISNUMBER(Regressions!U184),ROUND(Regressions!U184, 1), NA())</f>
        <v>#N/A</v>
      </c>
    </row>
    <row xmlns:x14ac="http://schemas.microsoft.com/office/spreadsheetml/2009/9/ac" r="175" x14ac:dyDescent="0.2">
      <c r="A175" s="338" t="str">
        <f>IF(ISBLANK(Regressions!A185), " ", Regressions!A185)</f>
        <v>Argentina</v>
      </c>
      <c r="B175" s="339">
        <f>IF(ISBLANK(Regressions!B185), " ", Regressions!B185)</f>
        <v>2016</v>
      </c>
      <c r="C175" s="344" t="str">
        <f>IF(ISBLANK(Regressions!C185), " ", Regressions!C185)</f>
        <v>Secondary</v>
      </c>
      <c r="D175" s="340">
        <f>IF(ISBLANK(Regressions!D185), " ", Regressions!D185)</f>
        <v>4179819</v>
      </c>
      <c r="E175" s="218" t="e">
        <f>IF(ISNUMBER(Regressions!E185),ROUND(Regressions!E185, 1), NA())</f>
        <v>#N/A</v>
      </c>
      <c r="F175" s="341">
        <f>IF(ISNUMBER(Regressions!F185),ROUND(Regressions!F185, 1), NA())</f>
        <v>90.8</v>
      </c>
      <c r="G175" s="240" t="e">
        <f>IF(ISNUMBER(Regressions!G185),ROUND(Regressions!G185, 1), NA())</f>
        <v>#N/A</v>
      </c>
      <c r="H175" s="342" t="e">
        <f>IF(ISNUMBER(Regressions!H185),ROUND(Regressions!H185, 1), NA())</f>
        <v>#N/A</v>
      </c>
      <c r="I175" s="241">
        <f>IF(ISNUMBER(Regressions!I185),ROUND(Regressions!I185, 1), NA())</f>
        <v>9.1999999999999993</v>
      </c>
      <c r="J175" s="343" t="e">
        <f>IF(ISNUMBER(Regressions!K185),ROUND(Regressions!K185, 1), NA())</f>
        <v>#N/A</v>
      </c>
      <c r="K175" s="341" t="e">
        <f>IF(ISNUMBER(Regressions!L185),ROUND(Regressions!L185, 1), NA())</f>
        <v>#N/A</v>
      </c>
      <c r="L175" s="242">
        <f>IF(ISNUMBER(Regressions!M185),ROUND(Regressions!M185, 1), NA())</f>
        <v>87.4</v>
      </c>
      <c r="M175" s="342" t="e">
        <f>IF(ISNUMBER(Regressions!N185),ROUND(Regressions!N185, 1), NA())</f>
        <v>#N/A</v>
      </c>
      <c r="N175" s="241" t="e">
        <f>IF(ISNUMBER(Regressions!O185),ROUND(Regressions!O185, 1), NA())</f>
        <v>#N/A</v>
      </c>
      <c r="O175" s="343" t="e">
        <f>IF(ISNUMBER(Regressions!Q185),ROUND(Regressions!Q185, 1), NA())</f>
        <v>#N/A</v>
      </c>
      <c r="P175" s="341" t="e">
        <f>IF(ISNUMBER(Regressions!R185),ROUND(Regressions!R185, 1), NA())</f>
        <v>#N/A</v>
      </c>
      <c r="Q175" s="219" t="e">
        <f>IF(ISNUMBER(Regressions!S185),ROUND(Regressions!S185, 1), NA())</f>
        <v>#N/A</v>
      </c>
      <c r="R175" s="342" t="e">
        <f>IF(ISNUMBER(Regressions!T185),ROUND(Regressions!T185, 1), NA())</f>
        <v>#N/A</v>
      </c>
      <c r="S175" s="241" t="e">
        <f>IF(ISNUMBER(Regressions!U185),ROUND(Regressions!U185, 1), NA())</f>
        <v>#N/A</v>
      </c>
    </row>
    <row xmlns:x14ac="http://schemas.microsoft.com/office/spreadsheetml/2009/9/ac" r="176" x14ac:dyDescent="0.2">
      <c r="A176" s="338" t="str">
        <f>IF(ISBLANK(Regressions!A186), " ", Regressions!A186)</f>
        <v>Argentina</v>
      </c>
      <c r="B176" s="339">
        <f>IF(ISBLANK(Regressions!B186), " ", Regressions!B186)</f>
        <v>2017</v>
      </c>
      <c r="C176" s="344" t="str">
        <f>IF(ISBLANK(Regressions!C186), " ", Regressions!C186)</f>
        <v>Secondary</v>
      </c>
      <c r="D176" s="340">
        <f>IF(ISBLANK(Regressions!D186), " ", Regressions!D186)</f>
        <v>4177667</v>
      </c>
      <c r="E176" s="218" t="e">
        <f>IF(ISNUMBER(Regressions!E186),ROUND(Regressions!E186, 1), NA())</f>
        <v>#N/A</v>
      </c>
      <c r="F176" s="341">
        <f>IF(ISNUMBER(Regressions!F186),ROUND(Regressions!F186, 1), NA())</f>
        <v>90.8</v>
      </c>
      <c r="G176" s="240" t="e">
        <f>IF(ISNUMBER(Regressions!G186),ROUND(Regressions!G186, 1), NA())</f>
        <v>#N/A</v>
      </c>
      <c r="H176" s="342" t="e">
        <f>IF(ISNUMBER(Regressions!H186),ROUND(Regressions!H186, 1), NA())</f>
        <v>#N/A</v>
      </c>
      <c r="I176" s="241">
        <f>IF(ISNUMBER(Regressions!I186),ROUND(Regressions!I186, 1), NA())</f>
        <v>9.1999999999999993</v>
      </c>
      <c r="J176" s="343" t="e">
        <f>IF(ISNUMBER(Regressions!K186),ROUND(Regressions!K186, 1), NA())</f>
        <v>#N/A</v>
      </c>
      <c r="K176" s="341" t="e">
        <f>IF(ISNUMBER(Regressions!L186),ROUND(Regressions!L186, 1), NA())</f>
        <v>#N/A</v>
      </c>
      <c r="L176" s="242">
        <f>IF(ISNUMBER(Regressions!M186),ROUND(Regressions!M186, 1), NA())</f>
        <v>87.4</v>
      </c>
      <c r="M176" s="342" t="e">
        <f>IF(ISNUMBER(Regressions!N186),ROUND(Regressions!N186, 1), NA())</f>
        <v>#N/A</v>
      </c>
      <c r="N176" s="241" t="e">
        <f>IF(ISNUMBER(Regressions!O186),ROUND(Regressions!O186, 1), NA())</f>
        <v>#N/A</v>
      </c>
      <c r="O176" s="343" t="e">
        <f>IF(ISNUMBER(Regressions!Q186),ROUND(Regressions!Q186, 1), NA())</f>
        <v>#N/A</v>
      </c>
      <c r="P176" s="341" t="e">
        <f>IF(ISNUMBER(Regressions!R186),ROUND(Regressions!R186, 1), NA())</f>
        <v>#N/A</v>
      </c>
      <c r="Q176" s="219">
        <f>IF(ISNUMBER(Regressions!S186),ROUND(Regressions!S186, 1), NA())</f>
        <v>81.5</v>
      </c>
      <c r="R176" s="342" t="e">
        <f>IF(ISNUMBER(Regressions!T186),ROUND(Regressions!T186, 1), NA())</f>
        <v>#N/A</v>
      </c>
      <c r="S176" s="241" t="e">
        <f>IF(ISNUMBER(Regressions!U186),ROUND(Regressions!U186, 1), NA())</f>
        <v>#N/A</v>
      </c>
    </row>
    <row xmlns:x14ac="http://schemas.microsoft.com/office/spreadsheetml/2009/9/ac" r="177" x14ac:dyDescent="0.2">
      <c r="A177" s="338" t="str">
        <f>IF(ISBLANK(Regressions!A187), " ", Regressions!A187)</f>
        <v>Argentina</v>
      </c>
      <c r="B177" s="339">
        <f>IF(ISBLANK(Regressions!B187), " ", Regressions!B187)</f>
        <v>2018</v>
      </c>
      <c r="C177" s="344" t="str">
        <f>IF(ISBLANK(Regressions!C187), " ", Regressions!C187)</f>
        <v>Secondary</v>
      </c>
      <c r="D177" s="340">
        <f>IF(ISBLANK(Regressions!D187), " ", Regressions!D187)</f>
        <v>4177128</v>
      </c>
      <c r="E177" s="218" t="e">
        <f>IF(ISNUMBER(Regressions!E187),ROUND(Regressions!E187, 1), NA())</f>
        <v>#N/A</v>
      </c>
      <c r="F177" s="341">
        <f>IF(ISNUMBER(Regressions!F187),ROUND(Regressions!F187, 1), NA())</f>
        <v>90.8</v>
      </c>
      <c r="G177" s="240" t="e">
        <f>IF(ISNUMBER(Regressions!G187),ROUND(Regressions!G187, 1), NA())</f>
        <v>#N/A</v>
      </c>
      <c r="H177" s="342" t="e">
        <f>IF(ISNUMBER(Regressions!H187),ROUND(Regressions!H187, 1), NA())</f>
        <v>#N/A</v>
      </c>
      <c r="I177" s="241">
        <f>IF(ISNUMBER(Regressions!I187),ROUND(Regressions!I187, 1), NA())</f>
        <v>9.1999999999999993</v>
      </c>
      <c r="J177" s="343" t="e">
        <f>IF(ISNUMBER(Regressions!K187),ROUND(Regressions!K187, 1), NA())</f>
        <v>#N/A</v>
      </c>
      <c r="K177" s="341" t="e">
        <f>IF(ISNUMBER(Regressions!L187),ROUND(Regressions!L187, 1), NA())</f>
        <v>#N/A</v>
      </c>
      <c r="L177" s="242">
        <f>IF(ISNUMBER(Regressions!M187),ROUND(Regressions!M187, 1), NA())</f>
        <v>87.4</v>
      </c>
      <c r="M177" s="342" t="e">
        <f>IF(ISNUMBER(Regressions!N187),ROUND(Regressions!N187, 1), NA())</f>
        <v>#N/A</v>
      </c>
      <c r="N177" s="241" t="e">
        <f>IF(ISNUMBER(Regressions!O187),ROUND(Regressions!O187, 1), NA())</f>
        <v>#N/A</v>
      </c>
      <c r="O177" s="343" t="e">
        <f>IF(ISNUMBER(Regressions!Q187),ROUND(Regressions!Q187, 1), NA())</f>
        <v>#N/A</v>
      </c>
      <c r="P177" s="341" t="e">
        <f>IF(ISNUMBER(Regressions!R187),ROUND(Regressions!R187, 1), NA())</f>
        <v>#N/A</v>
      </c>
      <c r="Q177" s="219">
        <f>IF(ISNUMBER(Regressions!S187),ROUND(Regressions!S187, 1), NA())</f>
        <v>81.5</v>
      </c>
      <c r="R177" s="342" t="e">
        <f>IF(ISNUMBER(Regressions!T187),ROUND(Regressions!T187, 1), NA())</f>
        <v>#N/A</v>
      </c>
      <c r="S177" s="241" t="e">
        <f>IF(ISNUMBER(Regressions!U187),ROUND(Regressions!U187, 1), NA())</f>
        <v>#N/A</v>
      </c>
    </row>
    <row xmlns:x14ac="http://schemas.microsoft.com/office/spreadsheetml/2009/9/ac" r="178" x14ac:dyDescent="0.2">
      <c r="A178" s="338" t="str">
        <f>IF(ISBLANK(Regressions!A188), " ", Regressions!A188)</f>
        <v>Argentina</v>
      </c>
      <c r="B178" s="339">
        <f>IF(ISBLANK(Regressions!B188), " ", Regressions!B188)</f>
        <v>2019</v>
      </c>
      <c r="C178" s="344" t="str">
        <f>IF(ISBLANK(Regressions!C188), " ", Regressions!C188)</f>
        <v>Secondary</v>
      </c>
      <c r="D178" s="340">
        <f>IF(ISBLANK(Regressions!D188), " ", Regressions!D188)</f>
        <v>4181051</v>
      </c>
      <c r="E178" s="218" t="e">
        <f>IF(ISNUMBER(Regressions!E188),ROUND(Regressions!E188, 1), NA())</f>
        <v>#N/A</v>
      </c>
      <c r="F178" s="341">
        <f>IF(ISNUMBER(Regressions!F188),ROUND(Regressions!F188, 1), NA())</f>
        <v>90.8</v>
      </c>
      <c r="G178" s="240" t="e">
        <f>IF(ISNUMBER(Regressions!G188),ROUND(Regressions!G188, 1), NA())</f>
        <v>#N/A</v>
      </c>
      <c r="H178" s="342" t="e">
        <f>IF(ISNUMBER(Regressions!H188),ROUND(Regressions!H188, 1), NA())</f>
        <v>#N/A</v>
      </c>
      <c r="I178" s="241">
        <f>IF(ISNUMBER(Regressions!I188),ROUND(Regressions!I188, 1), NA())</f>
        <v>9.1999999999999993</v>
      </c>
      <c r="J178" s="343" t="e">
        <f>IF(ISNUMBER(Regressions!K188),ROUND(Regressions!K188, 1), NA())</f>
        <v>#N/A</v>
      </c>
      <c r="K178" s="341" t="e">
        <f>IF(ISNUMBER(Regressions!L188),ROUND(Regressions!L188, 1), NA())</f>
        <v>#N/A</v>
      </c>
      <c r="L178" s="242">
        <f>IF(ISNUMBER(Regressions!M188),ROUND(Regressions!M188, 1), NA())</f>
        <v>87.4</v>
      </c>
      <c r="M178" s="342" t="e">
        <f>IF(ISNUMBER(Regressions!N188),ROUND(Regressions!N188, 1), NA())</f>
        <v>#N/A</v>
      </c>
      <c r="N178" s="241" t="e">
        <f>IF(ISNUMBER(Regressions!O188),ROUND(Regressions!O188, 1), NA())</f>
        <v>#N/A</v>
      </c>
      <c r="O178" s="343" t="e">
        <f>IF(ISNUMBER(Regressions!Q188),ROUND(Regressions!Q188, 1), NA())</f>
        <v>#N/A</v>
      </c>
      <c r="P178" s="341" t="e">
        <f>IF(ISNUMBER(Regressions!R188),ROUND(Regressions!R188, 1), NA())</f>
        <v>#N/A</v>
      </c>
      <c r="Q178" s="219">
        <f>IF(ISNUMBER(Regressions!S188),ROUND(Regressions!S188, 1), NA())</f>
        <v>81.5</v>
      </c>
      <c r="R178" s="342" t="e">
        <f>IF(ISNUMBER(Regressions!T188),ROUND(Regressions!T188, 1), NA())</f>
        <v>#N/A</v>
      </c>
      <c r="S178" s="241" t="e">
        <f>IF(ISNUMBER(Regressions!U188),ROUND(Regressions!U188, 1), NA())</f>
        <v>#N/A</v>
      </c>
    </row>
    <row xmlns:x14ac="http://schemas.microsoft.com/office/spreadsheetml/2009/9/ac" r="179" x14ac:dyDescent="0.2">
      <c r="A179" s="338" t="str">
        <f>IF(ISBLANK(Regressions!A189), " ", Regressions!A189)</f>
        <v>Argentina</v>
      </c>
      <c r="B179" s="339">
        <f>IF(ISBLANK(Regressions!B189), " ", Regressions!B189)</f>
        <v>2020</v>
      </c>
      <c r="C179" s="344" t="str">
        <f>IF(ISBLANK(Regressions!C189), " ", Regressions!C189)</f>
        <v>Secondary</v>
      </c>
      <c r="D179" s="340">
        <f>IF(ISBLANK(Regressions!D189), " ", Regressions!D189)</f>
        <v>4191258</v>
      </c>
      <c r="E179" s="218" t="e">
        <f>IF(ISNUMBER(Regressions!E189),ROUND(Regressions!E189, 1), NA())</f>
        <v>#N/A</v>
      </c>
      <c r="F179" s="341">
        <f>IF(ISNUMBER(Regressions!F189),ROUND(Regressions!F189, 1), NA())</f>
        <v>90.8</v>
      </c>
      <c r="G179" s="240" t="e">
        <f>IF(ISNUMBER(Regressions!G189),ROUND(Regressions!G189, 1), NA())</f>
        <v>#N/A</v>
      </c>
      <c r="H179" s="342" t="e">
        <f>IF(ISNUMBER(Regressions!H189),ROUND(Regressions!H189, 1), NA())</f>
        <v>#N/A</v>
      </c>
      <c r="I179" s="241">
        <f>IF(ISNUMBER(Regressions!I189),ROUND(Regressions!I189, 1), NA())</f>
        <v>9.1999999999999993</v>
      </c>
      <c r="J179" s="343" t="e">
        <f>IF(ISNUMBER(Regressions!K189),ROUND(Regressions!K189, 1), NA())</f>
        <v>#N/A</v>
      </c>
      <c r="K179" s="341" t="e">
        <f>IF(ISNUMBER(Regressions!L189),ROUND(Regressions!L189, 1), NA())</f>
        <v>#N/A</v>
      </c>
      <c r="L179" s="242">
        <f>IF(ISNUMBER(Regressions!M189),ROUND(Regressions!M189, 1), NA())</f>
        <v>87.4</v>
      </c>
      <c r="M179" s="342" t="e">
        <f>IF(ISNUMBER(Regressions!N189),ROUND(Regressions!N189, 1), NA())</f>
        <v>#N/A</v>
      </c>
      <c r="N179" s="241" t="e">
        <f>IF(ISNUMBER(Regressions!O189),ROUND(Regressions!O189, 1), NA())</f>
        <v>#N/A</v>
      </c>
      <c r="O179" s="343" t="e">
        <f>IF(ISNUMBER(Regressions!Q189),ROUND(Regressions!Q189, 1), NA())</f>
        <v>#N/A</v>
      </c>
      <c r="P179" s="341" t="e">
        <f>IF(ISNUMBER(Regressions!R189),ROUND(Regressions!R189, 1), NA())</f>
        <v>#N/A</v>
      </c>
      <c r="Q179" s="219">
        <f>IF(ISNUMBER(Regressions!S189),ROUND(Regressions!S189, 1), NA())</f>
        <v>81.5</v>
      </c>
      <c r="R179" s="342" t="e">
        <f>IF(ISNUMBER(Regressions!T189),ROUND(Regressions!T189, 1), NA())</f>
        <v>#N/A</v>
      </c>
      <c r="S179" s="241" t="e">
        <f>IF(ISNUMBER(Regressions!U189),ROUND(Regressions!U189, 1), NA())</f>
        <v>#N/A</v>
      </c>
    </row>
    <row xmlns:x14ac="http://schemas.microsoft.com/office/spreadsheetml/2009/9/ac" r="180" x14ac:dyDescent="0.2">
      <c r="A180" s="391" t="str">
        <f>IF(ISBLANK(Regressions!A190), " ", Regressions!A190)</f>
        <v>Argentina</v>
      </c>
      <c r="B180" s="392">
        <f>IF(ISBLANK(Regressions!B190), " ", Regressions!B190)</f>
        <v>2021</v>
      </c>
      <c r="C180" s="393" t="str">
        <f>IF(ISBLANK(Regressions!C190), " ", Regressions!C190)</f>
        <v>Secondary</v>
      </c>
      <c r="D180" s="394">
        <f>IF(ISBLANK(Regressions!D190), " ", Regressions!D190)</f>
        <v>4201425</v>
      </c>
      <c r="E180" s="397" t="e">
        <f>IF(ISNUMBER(Regressions!E190),ROUND(Regressions!E190, 1), NA())</f>
        <v>#N/A</v>
      </c>
      <c r="F180" s="395">
        <f>IF(ISNUMBER(Regressions!F190),ROUND(Regressions!F190, 1), NA())</f>
        <v>90.8</v>
      </c>
      <c r="G180" s="398" t="e">
        <f>IF(ISNUMBER(Regressions!G190),ROUND(Regressions!G190, 1), NA())</f>
        <v>#N/A</v>
      </c>
      <c r="H180" s="396" t="e">
        <f>IF(ISNUMBER(Regressions!H190),ROUND(Regressions!H190, 1), NA())</f>
        <v>#N/A</v>
      </c>
      <c r="I180" s="399">
        <f>IF(ISNUMBER(Regressions!I190),ROUND(Regressions!I190, 1), NA())</f>
        <v>9.1999999999999993</v>
      </c>
      <c r="J180" s="397" t="e">
        <f>IF(ISNUMBER(Regressions!K190),ROUND(Regressions!K190, 1), NA())</f>
        <v>#N/A</v>
      </c>
      <c r="K180" s="395" t="e">
        <f>IF(ISNUMBER(Regressions!L190),ROUND(Regressions!L190, 1), NA())</f>
        <v>#N/A</v>
      </c>
      <c r="L180" s="400">
        <f>IF(ISNUMBER(Regressions!M190),ROUND(Regressions!M190, 1), NA())</f>
        <v>87.4</v>
      </c>
      <c r="M180" s="396" t="e">
        <f>IF(ISNUMBER(Regressions!N190),ROUND(Regressions!N190, 1), NA())</f>
        <v>#N/A</v>
      </c>
      <c r="N180" s="399" t="e">
        <f>IF(ISNUMBER(Regressions!O190),ROUND(Regressions!O190, 1), NA())</f>
        <v>#N/A</v>
      </c>
      <c r="O180" s="397" t="e">
        <f>IF(ISNUMBER(Regressions!Q190),ROUND(Regressions!Q190, 1), NA())</f>
        <v>#N/A</v>
      </c>
      <c r="P180" s="395" t="e">
        <f>IF(ISNUMBER(Regressions!R190),ROUND(Regressions!R190, 1), NA())</f>
        <v>#N/A</v>
      </c>
      <c r="Q180" s="401">
        <f>IF(ISNUMBER(Regressions!S190),ROUND(Regressions!S190, 1), NA())</f>
        <v>81.5</v>
      </c>
      <c r="R180" s="396" t="e">
        <f>IF(ISNUMBER(Regressions!T190),ROUND(Regressions!T190, 1), NA())</f>
        <v>#N/A</v>
      </c>
      <c r="S180" s="399" t="e">
        <f>IF(ISNUMBER(Regressions!U190),ROUND(Regressions!U190, 1), NA())</f>
        <v>#N/A</v>
      </c>
      <c r="T180" s="390"/>
      <c r="U180" s="390"/>
      <c r="V180" s="390"/>
      <c r="W180" s="390"/>
      <c r="X180" s="390"/>
      <c r="Y180" s="390"/>
      <c r="Z180" s="390"/>
      <c r="AA180" s="390"/>
      <c r="AB180" s="390"/>
      <c r="AC180" s="390"/>
    </row>
    <row xmlns:x14ac="http://schemas.microsoft.com/office/spreadsheetml/2009/9/ac" r="181" x14ac:dyDescent="0.2">
      <c r="A181" s="338" t="str">
        <f>IF(ISBLANK(Regressions!A191), " ", Regressions!A191)</f>
        <v>Argentina</v>
      </c>
      <c r="B181" s="339">
        <f>IF(ISBLANK(Regressions!B191), " ", Regressions!B191)</f>
        <v>2022</v>
      </c>
      <c r="C181" s="344" t="str">
        <f>IF(ISBLANK(Regressions!C191), " ", Regressions!C191)</f>
        <v>Secondary</v>
      </c>
      <c r="D181" s="340">
        <f>IF(ISBLANK(Regressions!D191), " ", Regressions!D191)</f>
        <v>4224298</v>
      </c>
      <c r="E181" s="218" t="e">
        <f>IF(ISNUMBER(Regressions!E191),ROUND(Regressions!E191, 1), NA())</f>
        <v>#N/A</v>
      </c>
      <c r="F181" s="341">
        <f>IF(ISNUMBER(Regressions!F191),ROUND(Regressions!F191, 1), NA())</f>
        <v>90.8</v>
      </c>
      <c r="G181" s="240" t="e">
        <f>IF(ISNUMBER(Regressions!G191),ROUND(Regressions!G191, 1), NA())</f>
        <v>#N/A</v>
      </c>
      <c r="H181" s="342" t="e">
        <f>IF(ISNUMBER(Regressions!H191),ROUND(Regressions!H191, 1), NA())</f>
        <v>#N/A</v>
      </c>
      <c r="I181" s="241">
        <f>IF(ISNUMBER(Regressions!I191),ROUND(Regressions!I191, 1), NA())</f>
        <v>9.1999999999999993</v>
      </c>
      <c r="J181" s="343" t="e">
        <f>IF(ISNUMBER(Regressions!K191),ROUND(Regressions!K191, 1), NA())</f>
        <v>#N/A</v>
      </c>
      <c r="K181" s="341" t="e">
        <f>IF(ISNUMBER(Regressions!L191),ROUND(Regressions!L191, 1), NA())</f>
        <v>#N/A</v>
      </c>
      <c r="L181" s="242">
        <f>IF(ISNUMBER(Regressions!M191),ROUND(Regressions!M191, 1), NA())</f>
        <v>87.4</v>
      </c>
      <c r="M181" s="342" t="e">
        <f>IF(ISNUMBER(Regressions!N191),ROUND(Regressions!N191, 1), NA())</f>
        <v>#N/A</v>
      </c>
      <c r="N181" s="241" t="e">
        <f>IF(ISNUMBER(Regressions!O191),ROUND(Regressions!O191, 1), NA())</f>
        <v>#N/A</v>
      </c>
      <c r="O181" s="343" t="e">
        <f>IF(ISNUMBER(Regressions!Q191),ROUND(Regressions!Q191, 1), NA())</f>
        <v>#N/A</v>
      </c>
      <c r="P181" s="341" t="e">
        <f>IF(ISNUMBER(Regressions!R191),ROUND(Regressions!R191, 1), NA())</f>
        <v>#N/A</v>
      </c>
      <c r="Q181" s="219">
        <f>IF(ISNUMBER(Regressions!S191),ROUND(Regressions!S191, 1), NA())</f>
        <v>81.5</v>
      </c>
      <c r="R181" s="342" t="e">
        <f>IF(ISNUMBER(Regressions!T191),ROUND(Regressions!T191, 1), NA())</f>
        <v>#N/A</v>
      </c>
      <c r="S181" s="241" t="e">
        <f>IF(ISNUMBER(Regressions!U191),ROUND(Regressions!U191, 1), NA())</f>
        <v>#N/A</v>
      </c>
    </row>
    <row xmlns:x14ac="http://schemas.microsoft.com/office/spreadsheetml/2009/9/ac" r="182" x14ac:dyDescent="0.2">
      <c r="A182" s="345" t="str">
        <f>IF(ISBLANK(Regressions!A192), " ", Regressions!A192)</f>
        <v>Argentina</v>
      </c>
      <c r="B182" s="346">
        <f>IF(ISBLANK(Regressions!B192), " ", Regressions!B192)</f>
        <v>2023</v>
      </c>
      <c r="C182" s="347" t="str">
        <f>IF(ISBLANK(Regressions!C192), " ", Regressions!C192)</f>
        <v>Secondary</v>
      </c>
      <c r="D182" s="348">
        <f>IF(ISBLANK(Regressions!D192), " ", Regressions!D192)</f>
        <v>4252374</v>
      </c>
      <c r="E182" s="349" t="e">
        <f>IF(ISNUMBER(Regressions!E192),ROUND(Regressions!E192, 1), NA())</f>
        <v>#N/A</v>
      </c>
      <c r="F182" s="350">
        <f>IF(ISNUMBER(Regressions!F192),ROUND(Regressions!F192, 1), NA())</f>
        <v>90.8</v>
      </c>
      <c r="G182" s="351" t="e">
        <f>IF(ISNUMBER(Regressions!G192),ROUND(Regressions!G192, 1), NA())</f>
        <v>#N/A</v>
      </c>
      <c r="H182" s="352" t="e">
        <f>IF(ISNUMBER(Regressions!H192),ROUND(Regressions!H192, 1), NA())</f>
        <v>#N/A</v>
      </c>
      <c r="I182" s="353">
        <f>IF(ISNUMBER(Regressions!I192),ROUND(Regressions!I192, 1), NA())</f>
        <v>9.1999999999999993</v>
      </c>
      <c r="J182" s="354" t="e">
        <f>IF(ISNUMBER(Regressions!K192),ROUND(Regressions!K192, 1), NA())</f>
        <v>#N/A</v>
      </c>
      <c r="K182" s="350" t="e">
        <f>IF(ISNUMBER(Regressions!L192),ROUND(Regressions!L192, 1), NA())</f>
        <v>#N/A</v>
      </c>
      <c r="L182" s="355">
        <f>IF(ISNUMBER(Regressions!M192),ROUND(Regressions!M192, 1), NA())</f>
        <v>87.4</v>
      </c>
      <c r="M182" s="352" t="e">
        <f>IF(ISNUMBER(Regressions!N192),ROUND(Regressions!N192, 1), NA())</f>
        <v>#N/A</v>
      </c>
      <c r="N182" s="353" t="e">
        <f>IF(ISNUMBER(Regressions!O192),ROUND(Regressions!O192, 1), NA())</f>
        <v>#N/A</v>
      </c>
      <c r="O182" s="354" t="e">
        <f>IF(ISNUMBER(Regressions!Q192),ROUND(Regressions!Q192, 1), NA())</f>
        <v>#N/A</v>
      </c>
      <c r="P182" s="350" t="e">
        <f>IF(ISNUMBER(Regressions!R192),ROUND(Regressions!R192, 1), NA())</f>
        <v>#N/A</v>
      </c>
      <c r="Q182" s="356">
        <f>IF(ISNUMBER(Regressions!S192),ROUND(Regressions!S192, 1), NA())</f>
        <v>81.5</v>
      </c>
      <c r="R182" s="352" t="e">
        <f>IF(ISNUMBER(Regressions!T192),ROUND(Regressions!T192, 1), NA())</f>
        <v>#N/A</v>
      </c>
      <c r="S182" s="353" t="e">
        <f>IF(ISNUMBER(Regressions!U192),ROUND(Regressions!U192, 1), NA())</f>
        <v>#N/A</v>
      </c>
    </row>
    <row xmlns:x14ac="http://schemas.microsoft.com/office/spreadsheetml/2009/9/ac" r="183" hidden="true" x14ac:dyDescent="0.2">
      <c r="A183" s="338" t="str">
        <f>IF(ISBLANK(Regressions!A193), " ", Regressions!A193)</f>
        <v>Argentina</v>
      </c>
      <c r="B183" s="339">
        <f>IF(ISBLANK(Regressions!B193), " ", Regressions!B193)</f>
        <v>2024</v>
      </c>
      <c r="C183" s="344" t="str">
        <f>IF(ISBLANK(Regressions!C193), " ", Regressions!C193)</f>
        <v>Secondary</v>
      </c>
      <c r="D183" s="340" t="str">
        <f>IF(ISBLANK(Regressions!D193), " ", Regressions!D193)</f>
        <v> </v>
      </c>
      <c r="E183" s="218" t="e">
        <f>IF(ISNUMBER(Regressions!E193),ROUND(Regressions!E193, 1), NA())</f>
        <v>#N/A</v>
      </c>
      <c r="F183" s="341" t="e">
        <f>IF(ISNUMBER(Regressions!F193),ROUND(Regressions!F193, 1), NA())</f>
        <v>#N/A</v>
      </c>
      <c r="G183" s="240" t="e">
        <f>IF(ISNUMBER(Regressions!G193),ROUND(Regressions!G193, 1), NA())</f>
        <v>#N/A</v>
      </c>
      <c r="H183" s="342" t="e">
        <f>IF(ISNUMBER(Regressions!H193),ROUND(Regressions!H193, 1), NA())</f>
        <v>#N/A</v>
      </c>
      <c r="I183" s="241" t="e">
        <f>IF(ISNUMBER(Regressions!I193),ROUND(Regressions!I193, 1), NA())</f>
        <v>#N/A</v>
      </c>
      <c r="J183" s="343" t="e">
        <f>IF(ISNUMBER(Regressions!K193),ROUND(Regressions!K193, 1), NA())</f>
        <v>#N/A</v>
      </c>
      <c r="K183" s="341" t="e">
        <f>IF(ISNUMBER(Regressions!L193),ROUND(Regressions!L193, 1), NA())</f>
        <v>#N/A</v>
      </c>
      <c r="L183" s="242" t="e">
        <f>IF(ISNUMBER(Regressions!M193),ROUND(Regressions!M193, 1), NA())</f>
        <v>#N/A</v>
      </c>
      <c r="M183" s="342" t="e">
        <f>IF(ISNUMBER(Regressions!N193),ROUND(Regressions!N193, 1), NA())</f>
        <v>#N/A</v>
      </c>
      <c r="N183" s="241" t="e">
        <f>IF(ISNUMBER(Regressions!O193),ROUND(Regressions!O193, 1), NA())</f>
        <v>#N/A</v>
      </c>
      <c r="O183" s="343" t="e">
        <f>IF(ISNUMBER(Regressions!Q193),ROUND(Regressions!Q193, 1), NA())</f>
        <v>#N/A</v>
      </c>
      <c r="P183" s="341" t="e">
        <f>IF(ISNUMBER(Regressions!R193),ROUND(Regressions!R193, 1), NA())</f>
        <v>#N/A</v>
      </c>
      <c r="Q183" s="219" t="e">
        <f>IF(ISNUMBER(Regressions!S193),ROUND(Regressions!S193, 1), NA())</f>
        <v>#N/A</v>
      </c>
      <c r="R183" s="342" t="e">
        <f>IF(ISNUMBER(Regressions!T193),ROUND(Regressions!T193, 1), NA())</f>
        <v>#N/A</v>
      </c>
      <c r="S183" s="241" t="e">
        <f>IF(ISNUMBER(Regressions!U193),ROUND(Regressions!U193, 1), NA())</f>
        <v>#N/A</v>
      </c>
    </row>
    <row xmlns:x14ac="http://schemas.microsoft.com/office/spreadsheetml/2009/9/ac" r="184" hidden="true" x14ac:dyDescent="0.2">
      <c r="A184" s="338" t="str">
        <f>IF(ISBLANK(Regressions!A194), " ", Regressions!A194)</f>
        <v>Argentina</v>
      </c>
      <c r="B184" s="339">
        <f>IF(ISBLANK(Regressions!B194), " ", Regressions!B194)</f>
        <v>2025</v>
      </c>
      <c r="C184" s="344" t="str">
        <f>IF(ISBLANK(Regressions!C194), " ", Regressions!C194)</f>
        <v>Secondary</v>
      </c>
      <c r="D184" s="340" t="str">
        <f>IF(ISBLANK(Regressions!D194), " ", Regressions!D194)</f>
        <v> </v>
      </c>
      <c r="E184" s="218" t="e">
        <f>IF(ISNUMBER(Regressions!E194),ROUND(Regressions!E194, 1), NA())</f>
        <v>#N/A</v>
      </c>
      <c r="F184" s="341" t="e">
        <f>IF(ISNUMBER(Regressions!F194),ROUND(Regressions!F194, 1), NA())</f>
        <v>#N/A</v>
      </c>
      <c r="G184" s="240" t="e">
        <f>IF(ISNUMBER(Regressions!G194),ROUND(Regressions!G194, 1), NA())</f>
        <v>#N/A</v>
      </c>
      <c r="H184" s="342" t="e">
        <f>IF(ISNUMBER(Regressions!H194),ROUND(Regressions!H194, 1), NA())</f>
        <v>#N/A</v>
      </c>
      <c r="I184" s="241" t="e">
        <f>IF(ISNUMBER(Regressions!I194),ROUND(Regressions!I194, 1), NA())</f>
        <v>#N/A</v>
      </c>
      <c r="J184" s="343" t="e">
        <f>IF(ISNUMBER(Regressions!K194),ROUND(Regressions!K194, 1), NA())</f>
        <v>#N/A</v>
      </c>
      <c r="K184" s="341" t="e">
        <f>IF(ISNUMBER(Regressions!L194),ROUND(Regressions!L194, 1), NA())</f>
        <v>#N/A</v>
      </c>
      <c r="L184" s="242" t="e">
        <f>IF(ISNUMBER(Regressions!M194),ROUND(Regressions!M194, 1), NA())</f>
        <v>#N/A</v>
      </c>
      <c r="M184" s="342" t="e">
        <f>IF(ISNUMBER(Regressions!N194),ROUND(Regressions!N194, 1), NA())</f>
        <v>#N/A</v>
      </c>
      <c r="N184" s="241" t="e">
        <f>IF(ISNUMBER(Regressions!O194),ROUND(Regressions!O194, 1), NA())</f>
        <v>#N/A</v>
      </c>
      <c r="O184" s="343" t="e">
        <f>IF(ISNUMBER(Regressions!Q194),ROUND(Regressions!Q194, 1), NA())</f>
        <v>#N/A</v>
      </c>
      <c r="P184" s="341" t="e">
        <f>IF(ISNUMBER(Regressions!R194),ROUND(Regressions!R194, 1), NA())</f>
        <v>#N/A</v>
      </c>
      <c r="Q184" s="219" t="e">
        <f>IF(ISNUMBER(Regressions!S194),ROUND(Regressions!S194, 1), NA())</f>
        <v>#N/A</v>
      </c>
      <c r="R184" s="342" t="e">
        <f>IF(ISNUMBER(Regressions!T194),ROUND(Regressions!T194, 1), NA())</f>
        <v>#N/A</v>
      </c>
      <c r="S184" s="241" t="e">
        <f>IF(ISNUMBER(Regressions!U194),ROUND(Regressions!U194, 1), NA())</f>
        <v>#N/A</v>
      </c>
    </row>
    <row xmlns:x14ac="http://schemas.microsoft.com/office/spreadsheetml/2009/9/ac" r="185" hidden="true" x14ac:dyDescent="0.2">
      <c r="A185" s="338" t="str">
        <f>IF(ISBLANK(Regressions!A195), " ", Regressions!A195)</f>
        <v>Argentina</v>
      </c>
      <c r="B185" s="339">
        <f>IF(ISBLANK(Regressions!B195), " ", Regressions!B195)</f>
        <v>2026</v>
      </c>
      <c r="C185" s="344" t="str">
        <f>IF(ISBLANK(Regressions!C195), " ", Regressions!C195)</f>
        <v>Secondary</v>
      </c>
      <c r="D185" s="340" t="str">
        <f>IF(ISBLANK(Regressions!D195), " ", Regressions!D195)</f>
        <v> </v>
      </c>
      <c r="E185" s="218" t="e">
        <f>IF(ISNUMBER(Regressions!E195),ROUND(Regressions!E195, 1), NA())</f>
        <v>#N/A</v>
      </c>
      <c r="F185" s="341" t="e">
        <f>IF(ISNUMBER(Regressions!F195),ROUND(Regressions!F195, 1), NA())</f>
        <v>#N/A</v>
      </c>
      <c r="G185" s="240" t="e">
        <f>IF(ISNUMBER(Regressions!G195),ROUND(Regressions!G195, 1), NA())</f>
        <v>#N/A</v>
      </c>
      <c r="H185" s="342" t="e">
        <f>IF(ISNUMBER(Regressions!H195),ROUND(Regressions!H195, 1), NA())</f>
        <v>#N/A</v>
      </c>
      <c r="I185" s="241" t="e">
        <f>IF(ISNUMBER(Regressions!I195),ROUND(Regressions!I195, 1), NA())</f>
        <v>#N/A</v>
      </c>
      <c r="J185" s="343" t="e">
        <f>IF(ISNUMBER(Regressions!K195),ROUND(Regressions!K195, 1), NA())</f>
        <v>#N/A</v>
      </c>
      <c r="K185" s="341" t="e">
        <f>IF(ISNUMBER(Regressions!L195),ROUND(Regressions!L195, 1), NA())</f>
        <v>#N/A</v>
      </c>
      <c r="L185" s="242" t="e">
        <f>IF(ISNUMBER(Regressions!M195),ROUND(Regressions!M195, 1), NA())</f>
        <v>#N/A</v>
      </c>
      <c r="M185" s="342" t="e">
        <f>IF(ISNUMBER(Regressions!N195),ROUND(Regressions!N195, 1), NA())</f>
        <v>#N/A</v>
      </c>
      <c r="N185" s="241" t="e">
        <f>IF(ISNUMBER(Regressions!O195),ROUND(Regressions!O195, 1), NA())</f>
        <v>#N/A</v>
      </c>
      <c r="O185" s="343" t="e">
        <f>IF(ISNUMBER(Regressions!Q195),ROUND(Regressions!Q195, 1), NA())</f>
        <v>#N/A</v>
      </c>
      <c r="P185" s="341" t="e">
        <f>IF(ISNUMBER(Regressions!R195),ROUND(Regressions!R195, 1), NA())</f>
        <v>#N/A</v>
      </c>
      <c r="Q185" s="219" t="e">
        <f>IF(ISNUMBER(Regressions!S195),ROUND(Regressions!S195, 1), NA())</f>
        <v>#N/A</v>
      </c>
      <c r="R185" s="342" t="e">
        <f>IF(ISNUMBER(Regressions!T195),ROUND(Regressions!T195, 1), NA())</f>
        <v>#N/A</v>
      </c>
      <c r="S185" s="241" t="e">
        <f>IF(ISNUMBER(Regressions!U195),ROUND(Regressions!U195, 1), NA())</f>
        <v>#N/A</v>
      </c>
    </row>
    <row xmlns:x14ac="http://schemas.microsoft.com/office/spreadsheetml/2009/9/ac" r="186" hidden="true" x14ac:dyDescent="0.2">
      <c r="A186" s="338" t="str">
        <f>IF(ISBLANK(Regressions!A196), " ", Regressions!A196)</f>
        <v>Argentina</v>
      </c>
      <c r="B186" s="339">
        <f>IF(ISBLANK(Regressions!B196), " ", Regressions!B196)</f>
        <v>2027</v>
      </c>
      <c r="C186" s="344" t="str">
        <f>IF(ISBLANK(Regressions!C196), " ", Regressions!C196)</f>
        <v>Secondary</v>
      </c>
      <c r="D186" s="340" t="str">
        <f>IF(ISBLANK(Regressions!D196), " ", Regressions!D196)</f>
        <v> </v>
      </c>
      <c r="E186" s="218" t="e">
        <f>IF(ISNUMBER(Regressions!E196),ROUND(Regressions!E196, 1), NA())</f>
        <v>#N/A</v>
      </c>
      <c r="F186" s="341" t="e">
        <f>IF(ISNUMBER(Regressions!F196),ROUND(Regressions!F196, 1), NA())</f>
        <v>#N/A</v>
      </c>
      <c r="G186" s="240" t="e">
        <f>IF(ISNUMBER(Regressions!G196),ROUND(Regressions!G196, 1), NA())</f>
        <v>#N/A</v>
      </c>
      <c r="H186" s="342" t="e">
        <f>IF(ISNUMBER(Regressions!H196),ROUND(Regressions!H196, 1), NA())</f>
        <v>#N/A</v>
      </c>
      <c r="I186" s="241" t="e">
        <f>IF(ISNUMBER(Regressions!I196),ROUND(Regressions!I196, 1), NA())</f>
        <v>#N/A</v>
      </c>
      <c r="J186" s="343" t="e">
        <f>IF(ISNUMBER(Regressions!K196),ROUND(Regressions!K196, 1), NA())</f>
        <v>#N/A</v>
      </c>
      <c r="K186" s="341" t="e">
        <f>IF(ISNUMBER(Regressions!L196),ROUND(Regressions!L196, 1), NA())</f>
        <v>#N/A</v>
      </c>
      <c r="L186" s="242" t="e">
        <f>IF(ISNUMBER(Regressions!M196),ROUND(Regressions!M196, 1), NA())</f>
        <v>#N/A</v>
      </c>
      <c r="M186" s="342" t="e">
        <f>IF(ISNUMBER(Regressions!N196),ROUND(Regressions!N196, 1), NA())</f>
        <v>#N/A</v>
      </c>
      <c r="N186" s="241" t="e">
        <f>IF(ISNUMBER(Regressions!O196),ROUND(Regressions!O196, 1), NA())</f>
        <v>#N/A</v>
      </c>
      <c r="O186" s="343" t="e">
        <f>IF(ISNUMBER(Regressions!Q196),ROUND(Regressions!Q196, 1), NA())</f>
        <v>#N/A</v>
      </c>
      <c r="P186" s="341" t="e">
        <f>IF(ISNUMBER(Regressions!R196),ROUND(Regressions!R196, 1), NA())</f>
        <v>#N/A</v>
      </c>
      <c r="Q186" s="219" t="e">
        <f>IF(ISNUMBER(Regressions!S196),ROUND(Regressions!S196, 1), NA())</f>
        <v>#N/A</v>
      </c>
      <c r="R186" s="342" t="e">
        <f>IF(ISNUMBER(Regressions!T196),ROUND(Regressions!T196, 1), NA())</f>
        <v>#N/A</v>
      </c>
      <c r="S186" s="241" t="e">
        <f>IF(ISNUMBER(Regressions!U196),ROUND(Regressions!U196, 1), NA())</f>
        <v>#N/A</v>
      </c>
    </row>
    <row xmlns:x14ac="http://schemas.microsoft.com/office/spreadsheetml/2009/9/ac" r="187" hidden="true" x14ac:dyDescent="0.2">
      <c r="A187" s="338" t="str">
        <f>IF(ISBLANK(Regressions!A197), " ", Regressions!A197)</f>
        <v>Argentina</v>
      </c>
      <c r="B187" s="339">
        <f>IF(ISBLANK(Regressions!B197), " ", Regressions!B197)</f>
        <v>2028</v>
      </c>
      <c r="C187" s="344" t="str">
        <f>IF(ISBLANK(Regressions!C197), " ", Regressions!C197)</f>
        <v>Secondary</v>
      </c>
      <c r="D187" s="340" t="str">
        <f>IF(ISBLANK(Regressions!D197), " ", Regressions!D197)</f>
        <v> </v>
      </c>
      <c r="E187" s="218" t="e">
        <f>IF(ISNUMBER(Regressions!E197),ROUND(Regressions!E197, 1), NA())</f>
        <v>#N/A</v>
      </c>
      <c r="F187" s="341" t="e">
        <f>IF(ISNUMBER(Regressions!F197),ROUND(Regressions!F197, 1), NA())</f>
        <v>#N/A</v>
      </c>
      <c r="G187" s="240" t="e">
        <f>IF(ISNUMBER(Regressions!G197),ROUND(Regressions!G197, 1), NA())</f>
        <v>#N/A</v>
      </c>
      <c r="H187" s="342" t="e">
        <f>IF(ISNUMBER(Regressions!H197),ROUND(Regressions!H197, 1), NA())</f>
        <v>#N/A</v>
      </c>
      <c r="I187" s="241" t="e">
        <f>IF(ISNUMBER(Regressions!I197),ROUND(Regressions!I197, 1), NA())</f>
        <v>#N/A</v>
      </c>
      <c r="J187" s="343" t="e">
        <f>IF(ISNUMBER(Regressions!K197),ROUND(Regressions!K197, 1), NA())</f>
        <v>#N/A</v>
      </c>
      <c r="K187" s="341" t="e">
        <f>IF(ISNUMBER(Regressions!L197),ROUND(Regressions!L197, 1), NA())</f>
        <v>#N/A</v>
      </c>
      <c r="L187" s="242" t="e">
        <f>IF(ISNUMBER(Regressions!M197),ROUND(Regressions!M197, 1), NA())</f>
        <v>#N/A</v>
      </c>
      <c r="M187" s="342" t="e">
        <f>IF(ISNUMBER(Regressions!N197),ROUND(Regressions!N197, 1), NA())</f>
        <v>#N/A</v>
      </c>
      <c r="N187" s="241" t="e">
        <f>IF(ISNUMBER(Regressions!O197),ROUND(Regressions!O197, 1), NA())</f>
        <v>#N/A</v>
      </c>
      <c r="O187" s="343" t="e">
        <f>IF(ISNUMBER(Regressions!Q197),ROUND(Regressions!Q197, 1), NA())</f>
        <v>#N/A</v>
      </c>
      <c r="P187" s="341" t="e">
        <f>IF(ISNUMBER(Regressions!R197),ROUND(Regressions!R197, 1), NA())</f>
        <v>#N/A</v>
      </c>
      <c r="Q187" s="219" t="e">
        <f>IF(ISNUMBER(Regressions!S197),ROUND(Regressions!S197, 1), NA())</f>
        <v>#N/A</v>
      </c>
      <c r="R187" s="342" t="e">
        <f>IF(ISNUMBER(Regressions!T197),ROUND(Regressions!T197, 1), NA())</f>
        <v>#N/A</v>
      </c>
      <c r="S187" s="241" t="e">
        <f>IF(ISNUMBER(Regressions!U197),ROUND(Regressions!U197, 1), NA())</f>
        <v>#N/A</v>
      </c>
    </row>
    <row xmlns:x14ac="http://schemas.microsoft.com/office/spreadsheetml/2009/9/ac" r="188" hidden="true" x14ac:dyDescent="0.2">
      <c r="A188" s="338" t="str">
        <f>IF(ISBLANK(Regressions!A198), " ", Regressions!A198)</f>
        <v>Argentina</v>
      </c>
      <c r="B188" s="339">
        <f>IF(ISBLANK(Regressions!B198), " ", Regressions!B198)</f>
        <v>2029</v>
      </c>
      <c r="C188" s="344" t="str">
        <f>IF(ISBLANK(Regressions!C198), " ", Regressions!C198)</f>
        <v>Secondary</v>
      </c>
      <c r="D188" s="340" t="str">
        <f>IF(ISBLANK(Regressions!D198), " ", Regressions!D198)</f>
        <v> </v>
      </c>
      <c r="E188" s="218" t="e">
        <f>IF(ISNUMBER(Regressions!E198),ROUND(Regressions!E198, 1), NA())</f>
        <v>#N/A</v>
      </c>
      <c r="F188" s="341" t="e">
        <f>IF(ISNUMBER(Regressions!F198),ROUND(Regressions!F198, 1), NA())</f>
        <v>#N/A</v>
      </c>
      <c r="G188" s="240" t="e">
        <f>IF(ISNUMBER(Regressions!G198),ROUND(Regressions!G198, 1), NA())</f>
        <v>#N/A</v>
      </c>
      <c r="H188" s="342" t="e">
        <f>IF(ISNUMBER(Regressions!H198),ROUND(Regressions!H198, 1), NA())</f>
        <v>#N/A</v>
      </c>
      <c r="I188" s="241" t="e">
        <f>IF(ISNUMBER(Regressions!I198),ROUND(Regressions!I198, 1), NA())</f>
        <v>#N/A</v>
      </c>
      <c r="J188" s="343" t="e">
        <f>IF(ISNUMBER(Regressions!K198),ROUND(Regressions!K198, 1), NA())</f>
        <v>#N/A</v>
      </c>
      <c r="K188" s="341" t="e">
        <f>IF(ISNUMBER(Regressions!L198),ROUND(Regressions!L198, 1), NA())</f>
        <v>#N/A</v>
      </c>
      <c r="L188" s="242" t="e">
        <f>IF(ISNUMBER(Regressions!M198),ROUND(Regressions!M198, 1), NA())</f>
        <v>#N/A</v>
      </c>
      <c r="M188" s="342" t="e">
        <f>IF(ISNUMBER(Regressions!N198),ROUND(Regressions!N198, 1), NA())</f>
        <v>#N/A</v>
      </c>
      <c r="N188" s="241" t="e">
        <f>IF(ISNUMBER(Regressions!O198),ROUND(Regressions!O198, 1), NA())</f>
        <v>#N/A</v>
      </c>
      <c r="O188" s="343" t="e">
        <f>IF(ISNUMBER(Regressions!Q198),ROUND(Regressions!Q198, 1), NA())</f>
        <v>#N/A</v>
      </c>
      <c r="P188" s="341" t="e">
        <f>IF(ISNUMBER(Regressions!R198),ROUND(Regressions!R198, 1), NA())</f>
        <v>#N/A</v>
      </c>
      <c r="Q188" s="219" t="e">
        <f>IF(ISNUMBER(Regressions!S198),ROUND(Regressions!S198, 1), NA())</f>
        <v>#N/A</v>
      </c>
      <c r="R188" s="342" t="e">
        <f>IF(ISNUMBER(Regressions!T198),ROUND(Regressions!T198, 1), NA())</f>
        <v>#N/A</v>
      </c>
      <c r="S188" s="241" t="e">
        <f>IF(ISNUMBER(Regressions!U198),ROUND(Regressions!U198, 1), NA())</f>
        <v>#N/A</v>
      </c>
    </row>
    <row xmlns:x14ac="http://schemas.microsoft.com/office/spreadsheetml/2009/9/ac" r="189" hidden="true" x14ac:dyDescent="0.2">
      <c r="A189" s="338" t="str">
        <f>IF(ISBLANK(Regressions!A199), " ", Regressions!A199)</f>
        <v>Argentina</v>
      </c>
      <c r="B189" s="339">
        <f>IF(ISBLANK(Regressions!B199), " ", Regressions!B199)</f>
        <v>2030</v>
      </c>
      <c r="C189" s="344" t="str">
        <f>IF(ISBLANK(Regressions!C199), " ", Regressions!C199)</f>
        <v>Secondary</v>
      </c>
      <c r="D189" s="340" t="str">
        <f>IF(ISBLANK(Regressions!D199), " ", Regressions!D199)</f>
        <v> </v>
      </c>
      <c r="E189" s="218" t="e">
        <f>IF(ISNUMBER(Regressions!E199),ROUND(Regressions!E199, 1), NA())</f>
        <v>#N/A</v>
      </c>
      <c r="F189" s="341" t="e">
        <f>IF(ISNUMBER(Regressions!F199),ROUND(Regressions!F199, 1), NA())</f>
        <v>#N/A</v>
      </c>
      <c r="G189" s="240" t="e">
        <f>IF(ISNUMBER(Regressions!G199),ROUND(Regressions!G199, 1), NA())</f>
        <v>#N/A</v>
      </c>
      <c r="H189" s="342" t="e">
        <f>IF(ISNUMBER(Regressions!H199),ROUND(Regressions!H199, 1), NA())</f>
        <v>#N/A</v>
      </c>
      <c r="I189" s="241" t="e">
        <f>IF(ISNUMBER(Regressions!I199),ROUND(Regressions!I199, 1), NA())</f>
        <v>#N/A</v>
      </c>
      <c r="J189" s="343" t="e">
        <f>IF(ISNUMBER(Regressions!K199),ROUND(Regressions!K199, 1), NA())</f>
        <v>#N/A</v>
      </c>
      <c r="K189" s="341" t="e">
        <f>IF(ISNUMBER(Regressions!L199),ROUND(Regressions!L199, 1), NA())</f>
        <v>#N/A</v>
      </c>
      <c r="L189" s="242" t="e">
        <f>IF(ISNUMBER(Regressions!M199),ROUND(Regressions!M199, 1), NA())</f>
        <v>#N/A</v>
      </c>
      <c r="M189" s="342" t="e">
        <f>IF(ISNUMBER(Regressions!N199),ROUND(Regressions!N199, 1), NA())</f>
        <v>#N/A</v>
      </c>
      <c r="N189" s="241" t="e">
        <f>IF(ISNUMBER(Regressions!O199),ROUND(Regressions!O199, 1), NA())</f>
        <v>#N/A</v>
      </c>
      <c r="O189" s="343" t="e">
        <f>IF(ISNUMBER(Regressions!Q199),ROUND(Regressions!Q199, 1), NA())</f>
        <v>#N/A</v>
      </c>
      <c r="P189" s="341" t="e">
        <f>IF(ISNUMBER(Regressions!R199),ROUND(Regressions!R199, 1), NA())</f>
        <v>#N/A</v>
      </c>
      <c r="Q189" s="219" t="e">
        <f>IF(ISNUMBER(Regressions!S199),ROUND(Regressions!S199, 1), NA())</f>
        <v>#N/A</v>
      </c>
      <c r="R189" s="342" t="e">
        <f>IF(ISNUMBER(Regressions!T199),ROUND(Regressions!T199, 1), NA())</f>
        <v>#N/A</v>
      </c>
      <c r="S189" s="241" t="e">
        <f>IF(ISNUMBER(Regressions!U199),ROUND(Regressions!U199, 1), NA())</f>
        <v>#N/A</v>
      </c>
    </row>
    <row xmlns:x14ac="http://schemas.microsoft.com/office/spreadsheetml/2009/9/ac" r="211" x14ac:dyDescent="0.2">
      <c r="A211" s="402"/>
      <c r="B211" s="403"/>
      <c r="C211" s="404"/>
      <c r="D211" s="390"/>
      <c r="E211" s="225"/>
      <c r="G211" s="405"/>
      <c r="H211" s="225"/>
      <c r="I211" s="405"/>
      <c r="J211" s="406"/>
      <c r="K211" s="406"/>
      <c r="M211" s="406"/>
      <c r="N211" s="407"/>
      <c r="O211" s="390"/>
      <c r="P211" s="390"/>
      <c r="Q211" s="390"/>
      <c r="R211" s="390"/>
      <c r="S211" s="390"/>
      <c r="T211" s="390"/>
      <c r="U211" s="390"/>
      <c r="V211" s="390"/>
      <c r="W211" s="390"/>
      <c r="X211" s="390"/>
      <c r="Y211" s="390"/>
      <c r="Z211" s="390"/>
      <c r="AA211" s="390"/>
      <c r="AB211" s="390"/>
      <c r="AC211" s="39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3" t="s">
        <v>13</v>
      </c>
      <c r="E2" s="36"/>
      <c r="F2" s="36"/>
      <c r="G2" s="55"/>
      <c r="H2" s="36"/>
      <c r="I2" s="36"/>
      <c r="J2" s="55"/>
      <c r="K2" s="38"/>
      <c r="L2" s="38"/>
      <c r="M2" s="55"/>
      <c r="N2" s="38"/>
      <c r="O2" s="38"/>
      <c r="P2" s="55"/>
      <c r="Q2" s="38"/>
      <c r="R2" s="38"/>
      <c r="S2" s="55"/>
      <c r="T2" s="38"/>
      <c r="U2" s="38"/>
      <c r="V2" s="24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1" t="s">
        <v>25</v>
      </c>
      <c r="E4" s="245" t="s">
        <v>19</v>
      </c>
      <c r="F4" s="246" t="s">
        <v>186</v>
      </c>
      <c r="G4" s="141" t="s">
        <v>25</v>
      </c>
      <c r="H4" s="245" t="s">
        <v>19</v>
      </c>
      <c r="I4" s="246" t="s">
        <v>186</v>
      </c>
      <c r="J4" s="141" t="s">
        <v>25</v>
      </c>
      <c r="K4" s="245" t="s">
        <v>19</v>
      </c>
      <c r="L4" s="246" t="s">
        <v>186</v>
      </c>
      <c r="M4" s="141" t="s">
        <v>25</v>
      </c>
      <c r="N4" s="245" t="s">
        <v>19</v>
      </c>
      <c r="O4" s="246" t="s">
        <v>186</v>
      </c>
      <c r="P4" s="141" t="s">
        <v>25</v>
      </c>
      <c r="Q4" s="245" t="s">
        <v>19</v>
      </c>
      <c r="R4" s="246" t="s">
        <v>186</v>
      </c>
      <c r="S4" s="141" t="s">
        <v>25</v>
      </c>
      <c r="T4" s="245" t="s">
        <v>19</v>
      </c>
      <c r="U4" s="247" t="s">
        <v>186</v>
      </c>
      <c r="V4" s="145" t="s">
        <v>25</v>
      </c>
      <c r="W4" s="146" t="s">
        <v>19</v>
      </c>
      <c r="X4" s="146" t="s">
        <v>21</v>
      </c>
      <c r="Y4" s="146" t="s">
        <v>29</v>
      </c>
      <c r="Z4" s="148" t="s">
        <v>187</v>
      </c>
      <c r="AA4" s="145" t="s">
        <v>25</v>
      </c>
      <c r="AB4" s="146" t="s">
        <v>19</v>
      </c>
      <c r="AC4" s="146" t="s">
        <v>21</v>
      </c>
      <c r="AD4" s="146" t="s">
        <v>29</v>
      </c>
      <c r="AE4" s="148" t="s">
        <v>187</v>
      </c>
      <c r="AF4" s="145" t="s">
        <v>25</v>
      </c>
      <c r="AG4" s="146" t="s">
        <v>19</v>
      </c>
      <c r="AH4" s="146" t="s">
        <v>21</v>
      </c>
      <c r="AI4" s="146" t="s">
        <v>29</v>
      </c>
      <c r="AJ4" s="148" t="s">
        <v>187</v>
      </c>
      <c r="AK4" s="145" t="s">
        <v>25</v>
      </c>
      <c r="AL4" s="146" t="s">
        <v>19</v>
      </c>
      <c r="AM4" s="146" t="s">
        <v>21</v>
      </c>
      <c r="AN4" s="146" t="s">
        <v>29</v>
      </c>
      <c r="AO4" s="148" t="s">
        <v>187</v>
      </c>
      <c r="AP4" s="145" t="s">
        <v>25</v>
      </c>
      <c r="AQ4" s="146" t="s">
        <v>19</v>
      </c>
      <c r="AR4" s="146" t="s">
        <v>21</v>
      </c>
      <c r="AS4" s="146" t="s">
        <v>29</v>
      </c>
      <c r="AT4" s="148" t="s">
        <v>187</v>
      </c>
      <c r="AU4" s="145" t="s">
        <v>25</v>
      </c>
      <c r="AV4" s="146" t="s">
        <v>19</v>
      </c>
      <c r="AW4" s="146" t="s">
        <v>21</v>
      </c>
      <c r="AX4" s="146" t="s">
        <v>29</v>
      </c>
      <c r="AY4" s="149" t="s">
        <v>187</v>
      </c>
      <c r="AZ4" s="150" t="s">
        <v>125</v>
      </c>
      <c r="BA4" s="151" t="s">
        <v>124</v>
      </c>
      <c r="BB4" s="152" t="s">
        <v>188</v>
      </c>
      <c r="BC4" s="150" t="s">
        <v>125</v>
      </c>
      <c r="BD4" s="151" t="s">
        <v>124</v>
      </c>
      <c r="BE4" s="152" t="s">
        <v>188</v>
      </c>
      <c r="BF4" s="150" t="s">
        <v>125</v>
      </c>
      <c r="BG4" s="151" t="s">
        <v>124</v>
      </c>
      <c r="BH4" s="152" t="s">
        <v>188</v>
      </c>
      <c r="BI4" s="150" t="s">
        <v>125</v>
      </c>
      <c r="BJ4" s="151" t="s">
        <v>124</v>
      </c>
      <c r="BK4" s="152" t="s">
        <v>188</v>
      </c>
      <c r="BL4" s="150" t="s">
        <v>125</v>
      </c>
      <c r="BM4" s="151" t="s">
        <v>124</v>
      </c>
      <c r="BN4" s="152" t="s">
        <v>188</v>
      </c>
      <c r="BO4" s="150" t="s">
        <v>125</v>
      </c>
      <c r="BP4" s="151" t="s">
        <v>124</v>
      </c>
      <c r="BQ4" s="152" t="s">
        <v>188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1" t="s">
        <v>135</v>
      </c>
      <c r="E5" s="142" t="s">
        <v>42</v>
      </c>
      <c r="F5" s="143" t="s">
        <v>192</v>
      </c>
      <c r="G5" s="141" t="s">
        <v>136</v>
      </c>
      <c r="H5" s="142" t="s">
        <v>43</v>
      </c>
      <c r="I5" s="143" t="s">
        <v>193</v>
      </c>
      <c r="J5" s="141" t="s">
        <v>137</v>
      </c>
      <c r="K5" s="142" t="s">
        <v>44</v>
      </c>
      <c r="L5" s="143" t="s">
        <v>194</v>
      </c>
      <c r="M5" s="141" t="s">
        <v>138</v>
      </c>
      <c r="N5" s="142" t="s">
        <v>86</v>
      </c>
      <c r="O5" s="143" t="s">
        <v>195</v>
      </c>
      <c r="P5" s="141" t="s">
        <v>139</v>
      </c>
      <c r="Q5" s="142" t="s">
        <v>87</v>
      </c>
      <c r="R5" s="143" t="s">
        <v>196</v>
      </c>
      <c r="S5" s="141" t="s">
        <v>140</v>
      </c>
      <c r="T5" s="142" t="s">
        <v>88</v>
      </c>
      <c r="U5" s="144" t="s">
        <v>197</v>
      </c>
      <c r="V5" s="145" t="s">
        <v>129</v>
      </c>
      <c r="W5" s="146" t="s">
        <v>45</v>
      </c>
      <c r="X5" s="147" t="s">
        <v>65</v>
      </c>
      <c r="Y5" s="147" t="s">
        <v>66</v>
      </c>
      <c r="Z5" s="148" t="s">
        <v>198</v>
      </c>
      <c r="AA5" s="145" t="s">
        <v>130</v>
      </c>
      <c r="AB5" s="146" t="s">
        <v>46</v>
      </c>
      <c r="AC5" s="147" t="s">
        <v>67</v>
      </c>
      <c r="AD5" s="147" t="s">
        <v>68</v>
      </c>
      <c r="AE5" s="148" t="s">
        <v>199</v>
      </c>
      <c r="AF5" s="145" t="s">
        <v>131</v>
      </c>
      <c r="AG5" s="146" t="s">
        <v>47</v>
      </c>
      <c r="AH5" s="147" t="s">
        <v>69</v>
      </c>
      <c r="AI5" s="147" t="s">
        <v>70</v>
      </c>
      <c r="AJ5" s="148" t="s">
        <v>200</v>
      </c>
      <c r="AK5" s="145" t="s">
        <v>132</v>
      </c>
      <c r="AL5" s="146" t="s">
        <v>71</v>
      </c>
      <c r="AM5" s="147" t="s">
        <v>72</v>
      </c>
      <c r="AN5" s="147" t="s">
        <v>73</v>
      </c>
      <c r="AO5" s="148" t="s">
        <v>201</v>
      </c>
      <c r="AP5" s="145" t="s">
        <v>133</v>
      </c>
      <c r="AQ5" s="146" t="s">
        <v>74</v>
      </c>
      <c r="AR5" s="147" t="s">
        <v>75</v>
      </c>
      <c r="AS5" s="147" t="s">
        <v>76</v>
      </c>
      <c r="AT5" s="148" t="s">
        <v>202</v>
      </c>
      <c r="AU5" s="145" t="s">
        <v>134</v>
      </c>
      <c r="AV5" s="146" t="s">
        <v>77</v>
      </c>
      <c r="AW5" s="147" t="s">
        <v>78</v>
      </c>
      <c r="AX5" s="147" t="s">
        <v>79</v>
      </c>
      <c r="AY5" s="149" t="s">
        <v>203</v>
      </c>
      <c r="AZ5" s="150" t="s">
        <v>80</v>
      </c>
      <c r="BA5" s="151" t="s">
        <v>114</v>
      </c>
      <c r="BB5" s="152" t="s">
        <v>204</v>
      </c>
      <c r="BC5" s="150" t="s">
        <v>85</v>
      </c>
      <c r="BD5" s="151" t="s">
        <v>115</v>
      </c>
      <c r="BE5" s="152" t="s">
        <v>205</v>
      </c>
      <c r="BF5" s="150" t="s">
        <v>84</v>
      </c>
      <c r="BG5" s="151" t="s">
        <v>116</v>
      </c>
      <c r="BH5" s="152" t="s">
        <v>206</v>
      </c>
      <c r="BI5" s="150" t="s">
        <v>83</v>
      </c>
      <c r="BJ5" s="151" t="s">
        <v>117</v>
      </c>
      <c r="BK5" s="152" t="s">
        <v>207</v>
      </c>
      <c r="BL5" s="150" t="s">
        <v>82</v>
      </c>
      <c r="BM5" s="151" t="s">
        <v>118</v>
      </c>
      <c r="BN5" s="152" t="s">
        <v>208</v>
      </c>
      <c r="BO5" s="150" t="s">
        <v>81</v>
      </c>
      <c r="BP5" s="151" t="s">
        <v>119</v>
      </c>
      <c r="BQ5" s="152" t="s">
        <v>209</v>
      </c>
    </row>
    <row xmlns:x14ac="http://schemas.microsoft.com/office/spreadsheetml/2009/9/ac" r="6" x14ac:dyDescent="0.2">
      <c r="A6" s="36" t="str">
        <f>IF('Water Data'!$B$2="","",'Water Data'!$B$2)</f>
        <v>ARG_2006_LLECE</v>
      </c>
      <c r="B6" s="36" t="str">
        <f>+'Water Data'!C2</f>
        <v>Survey</v>
      </c>
      <c r="C6" s="336">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80</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94</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54</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80</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[53]</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str">
        <f>+IF(AND(ISTEXT('Sanitation Data'!B2),CQ6="Yes"),'Sanitation Data'!E6,IF(AND(ISTEXT('Sanitation Data'!B2),CQ6="No",ISNUMBER('Sanitation Data'!E6)),CONCATENATE("[",ROUND('Sanitation Data'!E6,0),"]"),NA()))</f>
        <v>[74]</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[8]</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0"/>
      <c r="BS6" s="280">
        <f>+'Water Data'!D27</f>
        <v>0</v>
      </c>
      <c r="BT6" s="280" t="str">
        <f>+'Water Data'!D28</f>
        <v>Yes</v>
      </c>
      <c r="BU6" s="280">
        <f>+'Water Data'!D29</f>
        <v>0</v>
      </c>
      <c r="BV6" s="280">
        <f>+'Water Data'!E27</f>
        <v>0</v>
      </c>
      <c r="BW6" s="280" t="str">
        <f>+'Water Data'!E28</f>
        <v>Yes</v>
      </c>
      <c r="BX6" s="280">
        <f>+'Water Data'!E29</f>
        <v>0</v>
      </c>
      <c r="BY6" s="280">
        <f>+'Water Data'!F27</f>
        <v>0</v>
      </c>
      <c r="BZ6" s="280" t="str">
        <f>+'Water Data'!F28</f>
        <v>Yes</v>
      </c>
      <c r="CA6" s="280">
        <f>+'Water Data'!F29</f>
        <v>0</v>
      </c>
      <c r="CB6" s="280">
        <f>+'Water Data'!G27</f>
        <v>0</v>
      </c>
      <c r="CC6" s="280">
        <f>+'Water Data'!G28</f>
        <v>0</v>
      </c>
      <c r="CD6" s="280">
        <f>+'Water Data'!G29</f>
        <v>0</v>
      </c>
      <c r="CE6" s="280">
        <f>+'Water Data'!H27</f>
        <v>0</v>
      </c>
      <c r="CF6" s="280" t="str">
        <f>+'Water Data'!H28</f>
        <v>Yes</v>
      </c>
      <c r="CG6" s="280">
        <f>+'Water Data'!H29</f>
        <v>0</v>
      </c>
      <c r="CH6" s="280">
        <f>+'Water Data'!I27</f>
        <v>0</v>
      </c>
      <c r="CI6" s="280">
        <f>+'Water Data'!I28</f>
        <v>0</v>
      </c>
      <c r="CJ6" s="280">
        <f>+'Water Data'!I29</f>
        <v>0</v>
      </c>
      <c r="CK6" s="280">
        <f>+'Sanitation Data'!D28</f>
        <v>0</v>
      </c>
      <c r="CL6" s="280" t="str">
        <f>+'Sanitation Data'!D29</f>
        <v>No</v>
      </c>
      <c r="CM6" s="280">
        <f>+'Sanitation Data'!D30</f>
        <v>0</v>
      </c>
      <c r="CN6" s="280">
        <f>+'Sanitation Data'!D31</f>
        <v>0</v>
      </c>
      <c r="CO6" s="280">
        <f>+'Sanitation Data'!D32</f>
        <v>0</v>
      </c>
      <c r="CP6" s="280">
        <f>+'Sanitation Data'!E28</f>
        <v>0</v>
      </c>
      <c r="CQ6" s="280" t="str">
        <f>+'Sanitation Data'!E29</f>
        <v>No</v>
      </c>
      <c r="CR6" s="280">
        <f>+'Sanitation Data'!E30</f>
        <v>0</v>
      </c>
      <c r="CS6" s="280">
        <f>+'Sanitation Data'!E31</f>
        <v>0</v>
      </c>
      <c r="CT6" s="280">
        <f>+'Sanitation Data'!E32</f>
        <v>0</v>
      </c>
      <c r="CU6" s="280">
        <f>+'Sanitation Data'!F28</f>
        <v>0</v>
      </c>
      <c r="CV6" s="280" t="str">
        <f>+'Sanitation Data'!F29</f>
        <v>No</v>
      </c>
      <c r="CW6" s="280">
        <f>+'Sanitation Data'!F30</f>
        <v>0</v>
      </c>
      <c r="CX6" s="280">
        <f>+'Sanitation Data'!F31</f>
        <v>0</v>
      </c>
      <c r="CY6" s="280">
        <f>+'Sanitation Data'!F32</f>
        <v>0</v>
      </c>
      <c r="CZ6" s="280">
        <f>+'Sanitation Data'!G28</f>
        <v>0</v>
      </c>
      <c r="DA6" s="280">
        <f>+'Sanitation Data'!G29</f>
        <v>0</v>
      </c>
      <c r="DB6" s="280">
        <f>+'Sanitation Data'!G30</f>
        <v>0</v>
      </c>
      <c r="DC6" s="280">
        <f>+'Sanitation Data'!G31</f>
        <v>0</v>
      </c>
      <c r="DD6" s="280">
        <f>+'Sanitation Data'!G32</f>
        <v>0</v>
      </c>
      <c r="DE6" s="280">
        <f>+'Sanitation Data'!H28</f>
        <v>0</v>
      </c>
      <c r="DF6" s="280" t="str">
        <f>+'Sanitation Data'!H29</f>
        <v>No</v>
      </c>
      <c r="DG6" s="280">
        <f>+'Sanitation Data'!H30</f>
        <v>0</v>
      </c>
      <c r="DH6" s="280">
        <f>+'Sanitation Data'!H31</f>
        <v>0</v>
      </c>
      <c r="DI6" s="280">
        <f>+'Sanitation Data'!H32</f>
        <v>0</v>
      </c>
      <c r="DJ6" s="280">
        <f>+'Sanitation Data'!I28</f>
        <v>0</v>
      </c>
      <c r="DK6" s="280">
        <f>+'Sanitation Data'!I29</f>
        <v>0</v>
      </c>
      <c r="DL6" s="280">
        <f>+'Sanitation Data'!I30</f>
        <v>0</v>
      </c>
      <c r="DM6" s="280">
        <f>+'Sanitation Data'!I31</f>
        <v>0</v>
      </c>
      <c r="DN6" s="280">
        <f>+'Sanitation Data'!I32</f>
        <v>0</v>
      </c>
      <c r="DO6" s="280">
        <f>+'Hygiene Data'!D11</f>
        <v>0</v>
      </c>
      <c r="DP6" s="280">
        <f>+'Hygiene Data'!D12</f>
        <v>0</v>
      </c>
      <c r="DQ6" s="280">
        <f>+'Hygiene Data'!D13</f>
        <v>0</v>
      </c>
      <c r="DR6" s="280">
        <f>+'Hygiene Data'!E11</f>
        <v>0</v>
      </c>
      <c r="DS6" s="280">
        <f>+'Hygiene Data'!E12</f>
        <v>0</v>
      </c>
      <c r="DT6" s="280">
        <f>+'Hygiene Data'!E13</f>
        <v>0</v>
      </c>
      <c r="DU6" s="280">
        <f>+'Hygiene Data'!F11</f>
        <v>0</v>
      </c>
      <c r="DV6" s="280">
        <f>+'Hygiene Data'!F12</f>
        <v>0</v>
      </c>
      <c r="DW6" s="280">
        <f>+'Hygiene Data'!F13</f>
        <v>0</v>
      </c>
      <c r="DX6" s="280">
        <f>+'Hygiene Data'!G11</f>
        <v>0</v>
      </c>
      <c r="DY6" s="280">
        <f>+'Hygiene Data'!G12</f>
        <v>0</v>
      </c>
      <c r="DZ6" s="280">
        <f>+'Hygiene Data'!G13</f>
        <v>0</v>
      </c>
      <c r="EA6" s="280">
        <f>+'Hygiene Data'!H11</f>
        <v>0</v>
      </c>
      <c r="EB6" s="280">
        <f>+'Hygiene Data'!H12</f>
        <v>0</v>
      </c>
      <c r="EC6" s="280">
        <f>+'Hygiene Data'!H13</f>
        <v>0</v>
      </c>
      <c r="ED6" s="280">
        <f>+'Hygiene Data'!I11</f>
        <v>0</v>
      </c>
      <c r="EE6" s="280">
        <f>+'Hygiene Data'!I12</f>
        <v>0</v>
      </c>
      <c r="EF6" s="280">
        <f>+'Hygiene Data'!I13</f>
        <v>0</v>
      </c>
    </row>
    <row xmlns:x14ac="http://schemas.microsoft.com/office/spreadsheetml/2009/9/ac" r="7" x14ac:dyDescent="0.2">
      <c r="A7" s="36" t="str">
        <f ca="true">+IF(OFFSET('Water Data'!$B$2,0,10*ROW('Water Data'!E1))="","",OFFSET('Water Data'!$B$2,0,10*ROW('Water Data'!E1)))</f>
        <v>ARG_2013_LLECE</v>
      </c>
      <c r="B7" s="36" t="str">
        <f ca="true">+IF(OFFSET('Water Data'!$C$2,0,10*ROW('Water Data'!F1))="","",OFFSET('Water Data'!$C$2,0,10*ROW('Water Data'!F1)))</f>
        <v>Survey</v>
      </c>
      <c r="C7" s="336">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87.7</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97.402597402597408</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76.335877862595424</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87.719298245614027</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[67]</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77</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77</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[84]</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84</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84</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[47]</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68</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68</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[67]</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77</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77</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0"/>
      <c r="BS7" s="280" t="str">
        <f ca="true">+IF(OFFSET('Water Data'!$D$27,0,10*ROW('Water Data'!D1))="","",OFFSET('Water Data'!$D$27,0,10*ROW('Water Data'!D1)))</f>
        <v/>
      </c>
      <c r="BT7" s="280" t="str">
        <f ca="true">+IF(OFFSET('Water Data'!$D$28,0,10*ROW('Water Data'!D1))="","",OFFSET('Water Data'!$D$28,0,10*ROW('Water Data'!D1)))</f>
        <v>Yes</v>
      </c>
      <c r="BU7" s="280" t="str">
        <f ca="true">+IF(OFFSET('Water Data'!$D$29,0,10*ROW('Water Data'!D1))="","",OFFSET('Water Data'!$D$29,0,10*ROW('Water Data'!D1)))</f>
        <v/>
      </c>
      <c r="BV7" s="280" t="str">
        <f ca="true">+IF(OFFSET('Water Data'!$E$27,0,10*ROW('Water Data'!E1))="","",OFFSET('Water Data'!$E$27,0,10*ROW('Water Data'!E1)))</f>
        <v/>
      </c>
      <c r="BW7" s="280" t="str">
        <f ca="true">+IF(OFFSET('Water Data'!$E$28,0,10*ROW('Water Data'!E1))="","",OFFSET('Water Data'!$E$28,0,10*ROW('Water Data'!E1)))</f>
        <v>Yes</v>
      </c>
      <c r="BX7" s="280" t="str">
        <f ca="true">+IF(OFFSET('Water Data'!$E$29,0,10*ROW('Water Data'!E1))="","",OFFSET('Water Data'!$E$29,0,10*ROW('Water Data'!E1)))</f>
        <v/>
      </c>
      <c r="BY7" s="280" t="str">
        <f ca="true">+IF(OFFSET('Water Data'!$F$27,0,10*ROW('Water Data'!F1))="","",OFFSET('Water Data'!$F$27,0,10*ROW('Water Data'!F1)))</f>
        <v/>
      </c>
      <c r="BZ7" s="280" t="str">
        <f ca="true">+IF(OFFSET('Water Data'!$F$28,0,10*ROW('Water Data'!F1))="","",OFFSET('Water Data'!$F$28,0,10*ROW('Water Data'!F1)))</f>
        <v>Yes</v>
      </c>
      <c r="CA7" s="280" t="str">
        <f ca="true">+IF(OFFSET('Water Data'!$F$29,0,10*ROW('Water Data'!F1))="","",OFFSET('Water Data'!$F$29,0,10*ROW('Water Data'!F1)))</f>
        <v/>
      </c>
      <c r="CB7" s="280" t="str">
        <f ca="true">+IF(OFFSET('Water Data'!$G$27,0,10*ROW('Water Data'!G1))="","",OFFSET('Water Data'!$G$27,0,10*ROW('Water Data'!G1)))</f>
        <v/>
      </c>
      <c r="CC7" s="280" t="str">
        <f ca="true">+IF(OFFSET('Water Data'!$G$28,0,10*ROW('Water Data'!G1))="","",OFFSET('Water Data'!$G$28,0,10*ROW('Water Data'!G1)))</f>
        <v/>
      </c>
      <c r="CD7" s="280" t="str">
        <f ca="true">+IF(OFFSET('Water Data'!$G$29,0,10*ROW('Water Data'!G1))="","",OFFSET('Water Data'!$G$29,0,10*ROW('Water Data'!G1)))</f>
        <v/>
      </c>
      <c r="CE7" s="280" t="str">
        <f ca="true">+IF(OFFSET('Water Data'!$H$27,0,10*ROW('Water Data'!H1))="","",OFFSET('Water Data'!$H$27,0,10*ROW('Water Data'!H1)))</f>
        <v/>
      </c>
      <c r="CF7" s="280" t="str">
        <f ca="true">+IF(OFFSET('Water Data'!$H$28,0,10*ROW('Water Data'!H1))="","",OFFSET('Water Data'!$H$28,0,10*ROW('Water Data'!H1)))</f>
        <v>Yes</v>
      </c>
      <c r="CG7" s="280" t="str">
        <f ca="true">+IF(OFFSET('Water Data'!$H$29,0,10*ROW('Water Data'!H1))="","",OFFSET('Water Data'!$H$29,0,10*ROW('Water Data'!H1)))</f>
        <v/>
      </c>
      <c r="CH7" s="280" t="str">
        <f ca="true">+IF(OFFSET('Water Data'!$I$27,0,10*ROW('Water Data'!I1))="","",OFFSET('Water Data'!$I$27,0,10*ROW('Water Data'!I1)))</f>
        <v/>
      </c>
      <c r="CI7" s="280" t="str">
        <f ca="true">+IF(OFFSET('Water Data'!$I$28,0,10*ROW('Water Data'!I1))="","",OFFSET('Water Data'!$I$28,0,10*ROW('Water Data'!I1)))</f>
        <v/>
      </c>
      <c r="CJ7" s="280" t="str">
        <f ca="true">+IF(OFFSET('Water Data'!$I$29,0,10*ROW('Water Data'!I1))="","",OFFSET('Water Data'!$I$29,0,10*ROW('Water Data'!I1)))</f>
        <v/>
      </c>
      <c r="CK7" s="280" t="str">
        <f ca="true">+IF(OFFSET('Sanitation Data'!$D$28,0,10*ROW('Sanitation Data'!D1))="","",OFFSET('Sanitation Data'!$D$28,0,10*ROW('Sanitation Data'!D1)))</f>
        <v/>
      </c>
      <c r="CL7" s="280" t="str">
        <f ca="true">+IF(OFFSET('Sanitation Data'!$D$29,0,10*ROW('Sanitation Data'!D1))="","",OFFSET('Sanitation Data'!$D$29,0,10*ROW('Sanitation Data'!D1)))</f>
        <v>No</v>
      </c>
      <c r="CM7" s="280" t="str">
        <f ca="true">+IF(OFFSET('Sanitation Data'!$D$30,0,10*ROW('Sanitation Data'!D1))="","",OFFSET('Sanitation Data'!$D$30,0,10*ROW('Sanitation Data'!D1)))</f>
        <v>Yes</v>
      </c>
      <c r="CN7" s="280" t="str">
        <f ca="true">+IF(OFFSET('Sanitation Data'!$D$31,0,10*ROW('Sanitation Data'!D1))="","",OFFSET('Sanitation Data'!$D$31,0,10*ROW('Sanitation Data'!D1)))</f>
        <v/>
      </c>
      <c r="CO7" s="280" t="str">
        <f ca="true">+IF(OFFSET('Sanitation Data'!$D$32,0,10*ROW('Sanitation Data'!D1))="","",OFFSET('Sanitation Data'!$D$32,0,10*ROW('Sanitation Data'!D1)))</f>
        <v>Yes</v>
      </c>
      <c r="CP7" s="280" t="str">
        <f ca="true">+IF(OFFSET('Sanitation Data'!$E$28,0,10*ROW('Sanitation Data'!E1))="","",OFFSET('Sanitation Data'!$E$28,0,10*ROW('Sanitation Data'!E1)))</f>
        <v/>
      </c>
      <c r="CQ7" s="280" t="str">
        <f ca="true">+IF(OFFSET('Sanitation Data'!$E$29,0,10*ROW('Sanitation Data'!E1))="","",OFFSET('Sanitation Data'!$E$29,0,10*ROW('Sanitation Data'!E1)))</f>
        <v>No</v>
      </c>
      <c r="CR7" s="280" t="str">
        <f ca="true">+IF(OFFSET('Sanitation Data'!$E$30,0,10*ROW('Sanitation Data'!E1))="","",OFFSET('Sanitation Data'!$E$30,0,10*ROW('Sanitation Data'!E1)))</f>
        <v>Yes</v>
      </c>
      <c r="CS7" s="280" t="str">
        <f ca="true">+IF(OFFSET('Sanitation Data'!$E$31,0,10*ROW('Sanitation Data'!E1))="","",OFFSET('Sanitation Data'!$E$31,0,10*ROW('Sanitation Data'!E1)))</f>
        <v/>
      </c>
      <c r="CT7" s="280" t="str">
        <f ca="true">+IF(OFFSET('Sanitation Data'!$E$32,0,10*ROW('Sanitation Data'!E1))="","",OFFSET('Sanitation Data'!$E$32,0,10*ROW('Sanitation Data'!E1)))</f>
        <v>Yes</v>
      </c>
      <c r="CU7" s="280" t="str">
        <f ca="true">+IF(OFFSET('Sanitation Data'!$F$28,0,10*ROW('Sanitation Data'!F1))="","",OFFSET('Sanitation Data'!$F$28,0,10*ROW('Sanitation Data'!F1)))</f>
        <v/>
      </c>
      <c r="CV7" s="280" t="str">
        <f ca="true">+IF(OFFSET('Sanitation Data'!$F$29,0,10*ROW('Sanitation Data'!F1))="","",OFFSET('Sanitation Data'!$F$29,0,10*ROW('Sanitation Data'!F1)))</f>
        <v>No</v>
      </c>
      <c r="CW7" s="280" t="str">
        <f ca="true">+IF(OFFSET('Sanitation Data'!$F$30,0,10*ROW('Sanitation Data'!F1))="","",OFFSET('Sanitation Data'!$F$30,0,10*ROW('Sanitation Data'!F1)))</f>
        <v>Yes</v>
      </c>
      <c r="CX7" s="280" t="str">
        <f ca="true">+IF(OFFSET('Sanitation Data'!$F$31,0,10*ROW('Sanitation Data'!F1))="","",OFFSET('Sanitation Data'!$F$31,0,10*ROW('Sanitation Data'!F1)))</f>
        <v/>
      </c>
      <c r="CY7" s="280" t="str">
        <f ca="true">+IF(OFFSET('Sanitation Data'!$F$32,0,10*ROW('Sanitation Data'!F1))="","",OFFSET('Sanitation Data'!$F$32,0,10*ROW('Sanitation Data'!F1)))</f>
        <v>Yes</v>
      </c>
      <c r="CZ7" s="280" t="str">
        <f ca="true">+IF(OFFSET('Sanitation Data'!$G$28,0,10*ROW('Sanitation Data'!G1))="","",OFFSET('Sanitation Data'!$G$28,0,10*ROW('Sanitation Data'!G1)))</f>
        <v/>
      </c>
      <c r="DA7" s="280" t="str">
        <f ca="true">+IF(OFFSET('Sanitation Data'!$G$29,0,10*ROW('Sanitation Data'!G1))="","",OFFSET('Sanitation Data'!$G$29,0,10*ROW('Sanitation Data'!G1)))</f>
        <v/>
      </c>
      <c r="DB7" s="280" t="str">
        <f ca="true">+IF(OFFSET('Sanitation Data'!$G$30,0,10*ROW('Sanitation Data'!G1))="","",OFFSET('Sanitation Data'!$G$30,0,10*ROW('Sanitation Data'!G1)))</f>
        <v/>
      </c>
      <c r="DC7" s="280" t="str">
        <f ca="true">+IF(OFFSET('Sanitation Data'!$G$31,0,10*ROW('Sanitation Data'!G1))="","",OFFSET('Sanitation Data'!$G$31,0,10*ROW('Sanitation Data'!G1)))</f>
        <v/>
      </c>
      <c r="DD7" s="280" t="str">
        <f ca="true">+IF(OFFSET('Sanitation Data'!$G$32,0,10*ROW('Sanitation Data'!G1))="","",OFFSET('Sanitation Data'!$G$32,0,10*ROW('Sanitation Data'!G1)))</f>
        <v/>
      </c>
      <c r="DE7" s="280" t="str">
        <f ca="true">+IF(OFFSET('Sanitation Data'!$H$28,0,10*ROW('Sanitation Data'!H1))="","",OFFSET('Sanitation Data'!$H$28,0,10*ROW('Sanitation Data'!H1)))</f>
        <v/>
      </c>
      <c r="DF7" s="280" t="str">
        <f ca="true">+IF(OFFSET('Sanitation Data'!$H$29,0,10*ROW('Sanitation Data'!H1))="","",OFFSET('Sanitation Data'!$H$29,0,10*ROW('Sanitation Data'!H1)))</f>
        <v>No</v>
      </c>
      <c r="DG7" s="280" t="str">
        <f ca="true">+IF(OFFSET('Sanitation Data'!$H$30,0,10*ROW('Sanitation Data'!H1))="","",OFFSET('Sanitation Data'!$H$30,0,10*ROW('Sanitation Data'!H1)))</f>
        <v>Yes</v>
      </c>
      <c r="DH7" s="280" t="str">
        <f ca="true">+IF(OFFSET('Sanitation Data'!$H$31,0,10*ROW('Sanitation Data'!H1))="","",OFFSET('Sanitation Data'!$H$31,0,10*ROW('Sanitation Data'!H1)))</f>
        <v/>
      </c>
      <c r="DI7" s="280" t="str">
        <f ca="true">+IF(OFFSET('Sanitation Data'!$H$32,0,10*ROW('Sanitation Data'!H1))="","",OFFSET('Sanitation Data'!$H$32,0,10*ROW('Sanitation Data'!H1)))</f>
        <v>Yes</v>
      </c>
      <c r="DJ7" s="280" t="str">
        <f ca="true">+IF(OFFSET('Sanitation Data'!$I$28,0,10*ROW('Sanitation Data'!I1))="","",OFFSET('Sanitation Data'!$I$28,0,10*ROW('Sanitation Data'!I1)))</f>
        <v/>
      </c>
      <c r="DK7" s="280" t="str">
        <f ca="true">+IF(OFFSET('Sanitation Data'!$I$29,0,10*ROW('Sanitation Data'!I1))="","",OFFSET('Sanitation Data'!$I$29,0,10*ROW('Sanitation Data'!I1)))</f>
        <v/>
      </c>
      <c r="DL7" s="280" t="str">
        <f ca="true">+IF(OFFSET('Sanitation Data'!$I$30,0,10*ROW('Sanitation Data'!I1))="","",OFFSET('Sanitation Data'!$I$30,0,10*ROW('Sanitation Data'!I1)))</f>
        <v/>
      </c>
      <c r="DM7" s="280" t="str">
        <f ca="true">+IF(OFFSET('Sanitation Data'!$I$31,0,10*ROW('Sanitation Data'!I1))="","",OFFSET('Sanitation Data'!$I$31,0,10*ROW('Sanitation Data'!I1)))</f>
        <v/>
      </c>
      <c r="DN7" s="280" t="str">
        <f ca="true">+IF(OFFSET('Sanitation Data'!$I$32,0,10*ROW('Sanitation Data'!I1))="","",OFFSET('Sanitation Data'!$I$32,0,10*ROW('Sanitation Data'!I1)))</f>
        <v/>
      </c>
      <c r="DO7" s="280" t="str">
        <f ca="true">+IF(OFFSET('Hygiene Data'!$D$11,0,10*ROW('Hygiene Data'!D1))="","",OFFSET('Hygiene Data'!$D$11,0,10*ROW('Hygiene Data'!D1)))</f>
        <v/>
      </c>
      <c r="DP7" s="280" t="str">
        <f ca="true">+IF(OFFSET('Hygiene Data'!$D$12,0,10*ROW('Hygiene Data'!D1))="","",OFFSET('Hygiene Data'!$D$12,0,10*ROW('Hygiene Data'!D1)))</f>
        <v/>
      </c>
      <c r="DQ7" s="280" t="str">
        <f ca="true">+IF(OFFSET('Hygiene Data'!$D$13,0,10*ROW('Hygiene Data'!D1))="","",OFFSET('Hygiene Data'!$D$13,0,10*ROW('Hygiene Data'!D1)))</f>
        <v/>
      </c>
      <c r="DR7" s="280" t="str">
        <f ca="true">+IF(OFFSET('Hygiene Data'!$E$11,0,10*ROW('Hygiene Data'!E1))="","",OFFSET('Hygiene Data'!$E$11,0,10*ROW('Hygiene Data'!E1)))</f>
        <v/>
      </c>
      <c r="DS7" s="280" t="str">
        <f ca="true">+IF(OFFSET('Hygiene Data'!$E$12,0,10*ROW('Hygiene Data'!E1))="","",OFFSET('Hygiene Data'!$E$12,0,10*ROW('Hygiene Data'!E1)))</f>
        <v/>
      </c>
      <c r="DT7" s="280" t="str">
        <f ca="true">+IF(OFFSET('Hygiene Data'!$E$13,0,10*ROW('Hygiene Data'!E1))="","",OFFSET('Hygiene Data'!$E$13,0,10*ROW('Hygiene Data'!E1)))</f>
        <v/>
      </c>
      <c r="DU7" s="280" t="str">
        <f ca="true">+IF(OFFSET('Hygiene Data'!$F$11,0,10*ROW('Hygiene Data'!F1))="","",OFFSET('Hygiene Data'!$F$11,0,10*ROW('Hygiene Data'!F1)))</f>
        <v/>
      </c>
      <c r="DV7" s="280" t="str">
        <f ca="true">+IF(OFFSET('Hygiene Data'!$F$12,0,10*ROW('Hygiene Data'!F1))="","",OFFSET('Hygiene Data'!$F$12,0,10*ROW('Hygiene Data'!F1)))</f>
        <v/>
      </c>
      <c r="DW7" s="280" t="str">
        <f ca="true">+IF(OFFSET('Hygiene Data'!$F$13,0,10*ROW('Hygiene Data'!F1))="","",OFFSET('Hygiene Data'!$F$13,0,10*ROW('Hygiene Data'!F1)))</f>
        <v/>
      </c>
      <c r="DX7" s="280" t="str">
        <f ca="true">+IF(OFFSET('Hygiene Data'!$G$11,0,10*ROW('Hygiene Data'!G1))="","",OFFSET('Hygiene Data'!$G$11,0,10*ROW('Hygiene Data'!G1)))</f>
        <v/>
      </c>
      <c r="DY7" s="280" t="str">
        <f ca="true">+IF(OFFSET('Hygiene Data'!$G$12,0,10*ROW('Hygiene Data'!G1))="","",OFFSET('Hygiene Data'!$G$12,0,10*ROW('Hygiene Data'!G1)))</f>
        <v/>
      </c>
      <c r="DZ7" s="280" t="str">
        <f ca="true">+IF(OFFSET('Hygiene Data'!$G$13,0,10*ROW('Hygiene Data'!G1))="","",OFFSET('Hygiene Data'!$G$13,0,10*ROW('Hygiene Data'!G1)))</f>
        <v/>
      </c>
      <c r="EA7" s="280" t="str">
        <f ca="true">+IF(OFFSET('Hygiene Data'!$H$11,0,10*ROW('Hygiene Data'!H1))="","",OFFSET('Hygiene Data'!$H$11,0,10*ROW('Hygiene Data'!H1)))</f>
        <v/>
      </c>
      <c r="EB7" s="280" t="str">
        <f ca="true">+IF(OFFSET('Hygiene Data'!$H$12,0,10*ROW('Hygiene Data'!H1))="","",OFFSET('Hygiene Data'!$H$12,0,10*ROW('Hygiene Data'!H1)))</f>
        <v/>
      </c>
      <c r="EC7" s="280" t="str">
        <f ca="true">+IF(OFFSET('Hygiene Data'!$H$13,0,10*ROW('Hygiene Data'!H1))="","",OFFSET('Hygiene Data'!$H$13,0,10*ROW('Hygiene Data'!H1)))</f>
        <v/>
      </c>
      <c r="ED7" s="280" t="str">
        <f ca="true">+IF(OFFSET('Hygiene Data'!$I$11,0,10*ROW('Hygiene Data'!I1))="","",OFFSET('Hygiene Data'!$I$11,0,10*ROW('Hygiene Data'!I1)))</f>
        <v/>
      </c>
      <c r="EE7" s="280" t="str">
        <f ca="true">+IF(OFFSET('Hygiene Data'!$I$12,0,10*ROW('Hygiene Data'!I1))="","",OFFSET('Hygiene Data'!$I$12,0,10*ROW('Hygiene Data'!I1)))</f>
        <v/>
      </c>
      <c r="EF7" s="28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ARG_2013_UIS</v>
      </c>
      <c r="B8" s="36" t="str">
        <f ca="true">+IF(OFFSET('Water Data'!$C$2,0,10*ROW('Water Data'!F2))="","",OFFSET('Water Data'!$C$2,0,10*ROW('Water Data'!F2)))</f>
        <v>Other</v>
      </c>
      <c r="C8" s="336">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82.09</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82.09</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0"/>
      <c r="BS8" s="280" t="str">
        <f ca="true">+IF(OFFSET('Water Data'!$D$27,0,10*ROW('Water Data'!D2))="","",OFFSET('Water Data'!$D$27,0,10*ROW('Water Data'!D2)))</f>
        <v/>
      </c>
      <c r="BT8" s="280" t="str">
        <f ca="true">+IF(OFFSET('Water Data'!$D$28,0,10*ROW('Water Data'!D2))="","",OFFSET('Water Data'!$D$28,0,10*ROW('Water Data'!D2)))</f>
        <v/>
      </c>
      <c r="BU8" s="280" t="str">
        <f ca="true">+IF(OFFSET('Water Data'!$D$29,0,10*ROW('Water Data'!D2))="","",OFFSET('Water Data'!$D$29,0,10*ROW('Water Data'!D2)))</f>
        <v>Yes</v>
      </c>
      <c r="BV8" s="280" t="str">
        <f ca="true">+IF(OFFSET('Water Data'!$E$27,0,10*ROW('Water Data'!E2))="","",OFFSET('Water Data'!$E$27,0,10*ROW('Water Data'!E2)))</f>
        <v/>
      </c>
      <c r="BW8" s="280" t="str">
        <f ca="true">+IF(OFFSET('Water Data'!$E$28,0,10*ROW('Water Data'!E2))="","",OFFSET('Water Data'!$E$28,0,10*ROW('Water Data'!E2)))</f>
        <v/>
      </c>
      <c r="BX8" s="280" t="str">
        <f ca="true">+IF(OFFSET('Water Data'!$E$29,0,10*ROW('Water Data'!E2))="","",OFFSET('Water Data'!$E$29,0,10*ROW('Water Data'!E2)))</f>
        <v/>
      </c>
      <c r="BY8" s="280" t="str">
        <f ca="true">+IF(OFFSET('Water Data'!$F$27,0,10*ROW('Water Data'!F2))="","",OFFSET('Water Data'!$F$27,0,10*ROW('Water Data'!F2)))</f>
        <v/>
      </c>
      <c r="BZ8" s="280" t="str">
        <f ca="true">+IF(OFFSET('Water Data'!$F$28,0,10*ROW('Water Data'!F2))="","",OFFSET('Water Data'!$F$28,0,10*ROW('Water Data'!F2)))</f>
        <v/>
      </c>
      <c r="CA8" s="280" t="str">
        <f ca="true">+IF(OFFSET('Water Data'!$F$29,0,10*ROW('Water Data'!F2))="","",OFFSET('Water Data'!$F$29,0,10*ROW('Water Data'!F2)))</f>
        <v/>
      </c>
      <c r="CB8" s="280" t="str">
        <f ca="true">+IF(OFFSET('Water Data'!$G$27,0,10*ROW('Water Data'!G2))="","",OFFSET('Water Data'!$G$27,0,10*ROW('Water Data'!G2)))</f>
        <v/>
      </c>
      <c r="CC8" s="280" t="str">
        <f ca="true">+IF(OFFSET('Water Data'!$G$28,0,10*ROW('Water Data'!G2))="","",OFFSET('Water Data'!$G$28,0,10*ROW('Water Data'!G2)))</f>
        <v/>
      </c>
      <c r="CD8" s="280" t="str">
        <f ca="true">+IF(OFFSET('Water Data'!$G$29,0,10*ROW('Water Data'!G2))="","",OFFSET('Water Data'!$G$29,0,10*ROW('Water Data'!G2)))</f>
        <v/>
      </c>
      <c r="CE8" s="280" t="str">
        <f ca="true">+IF(OFFSET('Water Data'!$H$27,0,10*ROW('Water Data'!H2))="","",OFFSET('Water Data'!$H$27,0,10*ROW('Water Data'!H2)))</f>
        <v/>
      </c>
      <c r="CF8" s="280" t="str">
        <f ca="true">+IF(OFFSET('Water Data'!$H$28,0,10*ROW('Water Data'!H2))="","",OFFSET('Water Data'!$H$28,0,10*ROW('Water Data'!H2)))</f>
        <v/>
      </c>
      <c r="CG8" s="280" t="str">
        <f ca="true">+IF(OFFSET('Water Data'!$H$29,0,10*ROW('Water Data'!H2))="","",OFFSET('Water Data'!$H$29,0,10*ROW('Water Data'!H2)))</f>
        <v>Yes</v>
      </c>
      <c r="CH8" s="280" t="str">
        <f ca="true">+IF(OFFSET('Water Data'!$I$27,0,10*ROW('Water Data'!I2))="","",OFFSET('Water Data'!$I$27,0,10*ROW('Water Data'!I2)))</f>
        <v/>
      </c>
      <c r="CI8" s="280" t="str">
        <f ca="true">+IF(OFFSET('Water Data'!$I$28,0,10*ROW('Water Data'!I2))="","",OFFSET('Water Data'!$I$28,0,10*ROW('Water Data'!I2)))</f>
        <v/>
      </c>
      <c r="CJ8" s="280" t="str">
        <f ca="true">+IF(OFFSET('Water Data'!$I$29,0,10*ROW('Water Data'!I2))="","",OFFSET('Water Data'!$I$29,0,10*ROW('Water Data'!I2)))</f>
        <v/>
      </c>
      <c r="CK8" s="280" t="str">
        <f ca="true">+IF(OFFSET('Sanitation Data'!$D$28,0,10*ROW('Sanitation Data'!D2))="","",OFFSET('Sanitation Data'!$D$28,0,10*ROW('Sanitation Data'!D2)))</f>
        <v/>
      </c>
      <c r="CL8" s="280" t="str">
        <f ca="true">+IF(OFFSET('Sanitation Data'!$D$29,0,10*ROW('Sanitation Data'!D2))="","",OFFSET('Sanitation Data'!$D$29,0,10*ROW('Sanitation Data'!D2)))</f>
        <v/>
      </c>
      <c r="CM8" s="280" t="str">
        <f ca="true">+IF(OFFSET('Sanitation Data'!$D$30,0,10*ROW('Sanitation Data'!D2))="","",OFFSET('Sanitation Data'!$D$30,0,10*ROW('Sanitation Data'!D2)))</f>
        <v/>
      </c>
      <c r="CN8" s="280" t="str">
        <f ca="true">+IF(OFFSET('Sanitation Data'!$D$31,0,10*ROW('Sanitation Data'!D2))="","",OFFSET('Sanitation Data'!$D$31,0,10*ROW('Sanitation Data'!D2)))</f>
        <v/>
      </c>
      <c r="CO8" s="280" t="str">
        <f ca="true">+IF(OFFSET('Sanitation Data'!$D$32,0,10*ROW('Sanitation Data'!D2))="","",OFFSET('Sanitation Data'!$D$32,0,10*ROW('Sanitation Data'!D2)))</f>
        <v/>
      </c>
      <c r="CP8" s="280" t="str">
        <f ca="true">+IF(OFFSET('Sanitation Data'!$E$28,0,10*ROW('Sanitation Data'!E2))="","",OFFSET('Sanitation Data'!$E$28,0,10*ROW('Sanitation Data'!E2)))</f>
        <v/>
      </c>
      <c r="CQ8" s="280" t="str">
        <f ca="true">+IF(OFFSET('Sanitation Data'!$E$29,0,10*ROW('Sanitation Data'!E2))="","",OFFSET('Sanitation Data'!$E$29,0,10*ROW('Sanitation Data'!E2)))</f>
        <v/>
      </c>
      <c r="CR8" s="280" t="str">
        <f ca="true">+IF(OFFSET('Sanitation Data'!$E$30,0,10*ROW('Sanitation Data'!E2))="","",OFFSET('Sanitation Data'!$E$30,0,10*ROW('Sanitation Data'!E2)))</f>
        <v/>
      </c>
      <c r="CS8" s="280" t="str">
        <f ca="true">+IF(OFFSET('Sanitation Data'!$E$31,0,10*ROW('Sanitation Data'!E2))="","",OFFSET('Sanitation Data'!$E$31,0,10*ROW('Sanitation Data'!E2)))</f>
        <v/>
      </c>
      <c r="CT8" s="280" t="str">
        <f ca="true">+IF(OFFSET('Sanitation Data'!$E$32,0,10*ROW('Sanitation Data'!E2))="","",OFFSET('Sanitation Data'!$E$32,0,10*ROW('Sanitation Data'!E2)))</f>
        <v/>
      </c>
      <c r="CU8" s="280" t="str">
        <f ca="true">+IF(OFFSET('Sanitation Data'!$F$28,0,10*ROW('Sanitation Data'!F2))="","",OFFSET('Sanitation Data'!$F$28,0,10*ROW('Sanitation Data'!F2)))</f>
        <v/>
      </c>
      <c r="CV8" s="280" t="str">
        <f ca="true">+IF(OFFSET('Sanitation Data'!$F$29,0,10*ROW('Sanitation Data'!F2))="","",OFFSET('Sanitation Data'!$F$29,0,10*ROW('Sanitation Data'!F2)))</f>
        <v/>
      </c>
      <c r="CW8" s="280" t="str">
        <f ca="true">+IF(OFFSET('Sanitation Data'!$F$30,0,10*ROW('Sanitation Data'!F2))="","",OFFSET('Sanitation Data'!$F$30,0,10*ROW('Sanitation Data'!F2)))</f>
        <v/>
      </c>
      <c r="CX8" s="280" t="str">
        <f ca="true">+IF(OFFSET('Sanitation Data'!$F$31,0,10*ROW('Sanitation Data'!F2))="","",OFFSET('Sanitation Data'!$F$31,0,10*ROW('Sanitation Data'!F2)))</f>
        <v/>
      </c>
      <c r="CY8" s="280" t="str">
        <f ca="true">+IF(OFFSET('Sanitation Data'!$F$32,0,10*ROW('Sanitation Data'!F2))="","",OFFSET('Sanitation Data'!$F$32,0,10*ROW('Sanitation Data'!F2)))</f>
        <v/>
      </c>
      <c r="CZ8" s="280" t="str">
        <f ca="true">+IF(OFFSET('Sanitation Data'!$G$28,0,10*ROW('Sanitation Data'!G2))="","",OFFSET('Sanitation Data'!$G$28,0,10*ROW('Sanitation Data'!G2)))</f>
        <v/>
      </c>
      <c r="DA8" s="280" t="str">
        <f ca="true">+IF(OFFSET('Sanitation Data'!$G$29,0,10*ROW('Sanitation Data'!G2))="","",OFFSET('Sanitation Data'!$G$29,0,10*ROW('Sanitation Data'!G2)))</f>
        <v/>
      </c>
      <c r="DB8" s="280" t="str">
        <f ca="true">+IF(OFFSET('Sanitation Data'!$G$30,0,10*ROW('Sanitation Data'!G2))="","",OFFSET('Sanitation Data'!$G$30,0,10*ROW('Sanitation Data'!G2)))</f>
        <v/>
      </c>
      <c r="DC8" s="280" t="str">
        <f ca="true">+IF(OFFSET('Sanitation Data'!$G$31,0,10*ROW('Sanitation Data'!G2))="","",OFFSET('Sanitation Data'!$G$31,0,10*ROW('Sanitation Data'!G2)))</f>
        <v/>
      </c>
      <c r="DD8" s="280" t="str">
        <f ca="true">+IF(OFFSET('Sanitation Data'!$G$32,0,10*ROW('Sanitation Data'!G2))="","",OFFSET('Sanitation Data'!$G$32,0,10*ROW('Sanitation Data'!G2)))</f>
        <v/>
      </c>
      <c r="DE8" s="280" t="str">
        <f ca="true">+IF(OFFSET('Sanitation Data'!$H$28,0,10*ROW('Sanitation Data'!H2))="","",OFFSET('Sanitation Data'!$H$28,0,10*ROW('Sanitation Data'!H2)))</f>
        <v/>
      </c>
      <c r="DF8" s="280" t="str">
        <f ca="true">+IF(OFFSET('Sanitation Data'!$H$29,0,10*ROW('Sanitation Data'!H2))="","",OFFSET('Sanitation Data'!$H$29,0,10*ROW('Sanitation Data'!H2)))</f>
        <v/>
      </c>
      <c r="DG8" s="280" t="str">
        <f ca="true">+IF(OFFSET('Sanitation Data'!$H$30,0,10*ROW('Sanitation Data'!H2))="","",OFFSET('Sanitation Data'!$H$30,0,10*ROW('Sanitation Data'!H2)))</f>
        <v/>
      </c>
      <c r="DH8" s="280" t="str">
        <f ca="true">+IF(OFFSET('Sanitation Data'!$H$31,0,10*ROW('Sanitation Data'!H2))="","",OFFSET('Sanitation Data'!$H$31,0,10*ROW('Sanitation Data'!H2)))</f>
        <v/>
      </c>
      <c r="DI8" s="280" t="str">
        <f ca="true">+IF(OFFSET('Sanitation Data'!$H$32,0,10*ROW('Sanitation Data'!H2))="","",OFFSET('Sanitation Data'!$H$32,0,10*ROW('Sanitation Data'!H2)))</f>
        <v/>
      </c>
      <c r="DJ8" s="280" t="str">
        <f ca="true">+IF(OFFSET('Sanitation Data'!$I$28,0,10*ROW('Sanitation Data'!I2))="","",OFFSET('Sanitation Data'!$I$28,0,10*ROW('Sanitation Data'!I2)))</f>
        <v/>
      </c>
      <c r="DK8" s="280" t="str">
        <f ca="true">+IF(OFFSET('Sanitation Data'!$I$29,0,10*ROW('Sanitation Data'!I2))="","",OFFSET('Sanitation Data'!$I$29,0,10*ROW('Sanitation Data'!I2)))</f>
        <v/>
      </c>
      <c r="DL8" s="280" t="str">
        <f ca="true">+IF(OFFSET('Sanitation Data'!$I$30,0,10*ROW('Sanitation Data'!I2))="","",OFFSET('Sanitation Data'!$I$30,0,10*ROW('Sanitation Data'!I2)))</f>
        <v/>
      </c>
      <c r="DM8" s="280" t="str">
        <f ca="true">+IF(OFFSET('Sanitation Data'!$I$31,0,10*ROW('Sanitation Data'!I2))="","",OFFSET('Sanitation Data'!$I$31,0,10*ROW('Sanitation Data'!I2)))</f>
        <v/>
      </c>
      <c r="DN8" s="280" t="str">
        <f ca="true">+IF(OFFSET('Sanitation Data'!$I$32,0,10*ROW('Sanitation Data'!I2))="","",OFFSET('Sanitation Data'!$I$32,0,10*ROW('Sanitation Data'!I2)))</f>
        <v/>
      </c>
      <c r="DO8" s="280" t="str">
        <f ca="true">+IF(OFFSET('Hygiene Data'!$D$11,0,10*ROW('Hygiene Data'!D2))="","",OFFSET('Hygiene Data'!$D$11,0,10*ROW('Hygiene Data'!D2)))</f>
        <v/>
      </c>
      <c r="DP8" s="280" t="str">
        <f ca="true">+IF(OFFSET('Hygiene Data'!$D$12,0,10*ROW('Hygiene Data'!D2))="","",OFFSET('Hygiene Data'!$D$12,0,10*ROW('Hygiene Data'!D2)))</f>
        <v/>
      </c>
      <c r="DQ8" s="280" t="str">
        <f ca="true">+IF(OFFSET('Hygiene Data'!$D$13,0,10*ROW('Hygiene Data'!D2))="","",OFFSET('Hygiene Data'!$D$13,0,10*ROW('Hygiene Data'!D2)))</f>
        <v/>
      </c>
      <c r="DR8" s="280" t="str">
        <f ca="true">+IF(OFFSET('Hygiene Data'!$E$11,0,10*ROW('Hygiene Data'!E2))="","",OFFSET('Hygiene Data'!$E$11,0,10*ROW('Hygiene Data'!E2)))</f>
        <v/>
      </c>
      <c r="DS8" s="280" t="str">
        <f ca="true">+IF(OFFSET('Hygiene Data'!$E$12,0,10*ROW('Hygiene Data'!E2))="","",OFFSET('Hygiene Data'!$E$12,0,10*ROW('Hygiene Data'!E2)))</f>
        <v/>
      </c>
      <c r="DT8" s="280" t="str">
        <f ca="true">+IF(OFFSET('Hygiene Data'!$E$13,0,10*ROW('Hygiene Data'!E2))="","",OFFSET('Hygiene Data'!$E$13,0,10*ROW('Hygiene Data'!E2)))</f>
        <v/>
      </c>
      <c r="DU8" s="280" t="str">
        <f ca="true">+IF(OFFSET('Hygiene Data'!$F$11,0,10*ROW('Hygiene Data'!F2))="","",OFFSET('Hygiene Data'!$F$11,0,10*ROW('Hygiene Data'!F2)))</f>
        <v/>
      </c>
      <c r="DV8" s="280" t="str">
        <f ca="true">+IF(OFFSET('Hygiene Data'!$F$12,0,10*ROW('Hygiene Data'!F2))="","",OFFSET('Hygiene Data'!$F$12,0,10*ROW('Hygiene Data'!F2)))</f>
        <v/>
      </c>
      <c r="DW8" s="280" t="str">
        <f ca="true">+IF(OFFSET('Hygiene Data'!$F$13,0,10*ROW('Hygiene Data'!F2))="","",OFFSET('Hygiene Data'!$F$13,0,10*ROW('Hygiene Data'!F2)))</f>
        <v/>
      </c>
      <c r="DX8" s="280" t="str">
        <f ca="true">+IF(OFFSET('Hygiene Data'!$G$11,0,10*ROW('Hygiene Data'!G2))="","",OFFSET('Hygiene Data'!$G$11,0,10*ROW('Hygiene Data'!G2)))</f>
        <v/>
      </c>
      <c r="DY8" s="280" t="str">
        <f ca="true">+IF(OFFSET('Hygiene Data'!$G$12,0,10*ROW('Hygiene Data'!G2))="","",OFFSET('Hygiene Data'!$G$12,0,10*ROW('Hygiene Data'!G2)))</f>
        <v/>
      </c>
      <c r="DZ8" s="280" t="str">
        <f ca="true">+IF(OFFSET('Hygiene Data'!$G$13,0,10*ROW('Hygiene Data'!G2))="","",OFFSET('Hygiene Data'!$G$13,0,10*ROW('Hygiene Data'!G2)))</f>
        <v/>
      </c>
      <c r="EA8" s="280" t="str">
        <f ca="true">+IF(OFFSET('Hygiene Data'!$H$11,0,10*ROW('Hygiene Data'!H2))="","",OFFSET('Hygiene Data'!$H$11,0,10*ROW('Hygiene Data'!H2)))</f>
        <v/>
      </c>
      <c r="EB8" s="280" t="str">
        <f ca="true">+IF(OFFSET('Hygiene Data'!$H$12,0,10*ROW('Hygiene Data'!H2))="","",OFFSET('Hygiene Data'!$H$12,0,10*ROW('Hygiene Data'!H2)))</f>
        <v/>
      </c>
      <c r="EC8" s="280" t="str">
        <f ca="true">+IF(OFFSET('Hygiene Data'!$H$13,0,10*ROW('Hygiene Data'!H2))="","",OFFSET('Hygiene Data'!$H$13,0,10*ROW('Hygiene Data'!H2)))</f>
        <v/>
      </c>
      <c r="ED8" s="280" t="str">
        <f ca="true">+IF(OFFSET('Hygiene Data'!$I$11,0,10*ROW('Hygiene Data'!I2))="","",OFFSET('Hygiene Data'!$I$11,0,10*ROW('Hygiene Data'!I2)))</f>
        <v/>
      </c>
      <c r="EE8" s="280" t="str">
        <f ca="true">+IF(OFFSET('Hygiene Data'!$I$12,0,10*ROW('Hygiene Data'!I2))="","",OFFSET('Hygiene Data'!$I$12,0,10*ROW('Hygiene Data'!I2)))</f>
        <v/>
      </c>
      <c r="EF8" s="28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ARG_2019_EMIS</v>
      </c>
      <c r="B9" s="36" t="str">
        <f ca="true">+IF(OFFSET('Water Data'!$C$2,0,10*ROW('Water Data'!F3))="","",OFFSET('Water Data'!$C$2,0,10*ROW('Water Data'!F3)))</f>
        <v>EMIS</v>
      </c>
      <c r="C9" s="336">
        <f t="shared" ca="true" si="0"/>
        <v>2019</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83</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93</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65</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84</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80</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87</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0"/>
      <c r="BS9" s="280" t="str">
        <f ca="true">+IF(OFFSET('Water Data'!$D$27,0,10*ROW('Water Data'!D3))="","",OFFSET('Water Data'!$D$27,0,10*ROW('Water Data'!D3)))</f>
        <v/>
      </c>
      <c r="BT9" s="280" t="str">
        <f ca="true">+IF(OFFSET('Water Data'!$D$28,0,10*ROW('Water Data'!D3))="","",OFFSET('Water Data'!$D$28,0,10*ROW('Water Data'!D3)))</f>
        <v>Yes</v>
      </c>
      <c r="BU9" s="280" t="str">
        <f ca="true">+IF(OFFSET('Water Data'!$D$29,0,10*ROW('Water Data'!D3))="","",OFFSET('Water Data'!$D$29,0,10*ROW('Water Data'!D3)))</f>
        <v/>
      </c>
      <c r="BV9" s="280" t="str">
        <f ca="true">+IF(OFFSET('Water Data'!$E$27,0,10*ROW('Water Data'!E3))="","",OFFSET('Water Data'!$E$27,0,10*ROW('Water Data'!E3)))</f>
        <v/>
      </c>
      <c r="BW9" s="280" t="str">
        <f ca="true">+IF(OFFSET('Water Data'!$E$28,0,10*ROW('Water Data'!E3))="","",OFFSET('Water Data'!$E$28,0,10*ROW('Water Data'!E3)))</f>
        <v>Yes</v>
      </c>
      <c r="BX9" s="280" t="str">
        <f ca="true">+IF(OFFSET('Water Data'!$E$29,0,10*ROW('Water Data'!E3))="","",OFFSET('Water Data'!$E$29,0,10*ROW('Water Data'!E3)))</f>
        <v/>
      </c>
      <c r="BY9" s="280" t="str">
        <f ca="true">+IF(OFFSET('Water Data'!$F$27,0,10*ROW('Water Data'!F3))="","",OFFSET('Water Data'!$F$27,0,10*ROW('Water Data'!F3)))</f>
        <v/>
      </c>
      <c r="BZ9" s="280" t="str">
        <f ca="true">+IF(OFFSET('Water Data'!$F$28,0,10*ROW('Water Data'!F3))="","",OFFSET('Water Data'!$F$28,0,10*ROW('Water Data'!F3)))</f>
        <v>Yes</v>
      </c>
      <c r="CA9" s="280" t="str">
        <f ca="true">+IF(OFFSET('Water Data'!$F$29,0,10*ROW('Water Data'!F3))="","",OFFSET('Water Data'!$F$29,0,10*ROW('Water Data'!F3)))</f>
        <v/>
      </c>
      <c r="CB9" s="280" t="str">
        <f ca="true">+IF(OFFSET('Water Data'!$G$27,0,10*ROW('Water Data'!G3))="","",OFFSET('Water Data'!$G$27,0,10*ROW('Water Data'!G3)))</f>
        <v/>
      </c>
      <c r="CC9" s="280" t="str">
        <f ca="true">+IF(OFFSET('Water Data'!$G$28,0,10*ROW('Water Data'!G3))="","",OFFSET('Water Data'!$G$28,0,10*ROW('Water Data'!G3)))</f>
        <v>Yes</v>
      </c>
      <c r="CD9" s="280" t="str">
        <f ca="true">+IF(OFFSET('Water Data'!$G$29,0,10*ROW('Water Data'!G3))="","",OFFSET('Water Data'!$G$29,0,10*ROW('Water Data'!G3)))</f>
        <v/>
      </c>
      <c r="CE9" s="280" t="str">
        <f ca="true">+IF(OFFSET('Water Data'!$H$27,0,10*ROW('Water Data'!H3))="","",OFFSET('Water Data'!$H$27,0,10*ROW('Water Data'!H3)))</f>
        <v/>
      </c>
      <c r="CF9" s="280" t="str">
        <f ca="true">+IF(OFFSET('Water Data'!$H$28,0,10*ROW('Water Data'!H3))="","",OFFSET('Water Data'!$H$28,0,10*ROW('Water Data'!H3)))</f>
        <v>Yes</v>
      </c>
      <c r="CG9" s="280" t="str">
        <f ca="true">+IF(OFFSET('Water Data'!$H$29,0,10*ROW('Water Data'!H3))="","",OFFSET('Water Data'!$H$29,0,10*ROW('Water Data'!H3)))</f>
        <v/>
      </c>
      <c r="CH9" s="280" t="str">
        <f ca="true">+IF(OFFSET('Water Data'!$I$27,0,10*ROW('Water Data'!I3))="","",OFFSET('Water Data'!$I$27,0,10*ROW('Water Data'!I3)))</f>
        <v/>
      </c>
      <c r="CI9" s="280" t="str">
        <f ca="true">+IF(OFFSET('Water Data'!$I$28,0,10*ROW('Water Data'!I3))="","",OFFSET('Water Data'!$I$28,0,10*ROW('Water Data'!I3)))</f>
        <v>Yes</v>
      </c>
      <c r="CJ9" s="280" t="str">
        <f ca="true">+IF(OFFSET('Water Data'!$I$29,0,10*ROW('Water Data'!I3))="","",OFFSET('Water Data'!$I$29,0,10*ROW('Water Data'!I3)))</f>
        <v/>
      </c>
      <c r="CK9" s="280" t="str">
        <f ca="true">+IF(OFFSET('Sanitation Data'!$D$28,0,10*ROW('Sanitation Data'!D3))="","",OFFSET('Sanitation Data'!$D$28,0,10*ROW('Sanitation Data'!D3)))</f>
        <v/>
      </c>
      <c r="CL9" s="280" t="str">
        <f ca="true">+IF(OFFSET('Sanitation Data'!$D$29,0,10*ROW('Sanitation Data'!D3))="","",OFFSET('Sanitation Data'!$D$29,0,10*ROW('Sanitation Data'!D3)))</f>
        <v/>
      </c>
      <c r="CM9" s="280" t="str">
        <f ca="true">+IF(OFFSET('Sanitation Data'!$D$30,0,10*ROW('Sanitation Data'!D3))="","",OFFSET('Sanitation Data'!$D$30,0,10*ROW('Sanitation Data'!D3)))</f>
        <v/>
      </c>
      <c r="CN9" s="280" t="str">
        <f ca="true">+IF(OFFSET('Sanitation Data'!$D$31,0,10*ROW('Sanitation Data'!D3))="","",OFFSET('Sanitation Data'!$D$31,0,10*ROW('Sanitation Data'!D3)))</f>
        <v/>
      </c>
      <c r="CO9" s="280" t="str">
        <f ca="true">+IF(OFFSET('Sanitation Data'!$D$32,0,10*ROW('Sanitation Data'!D3))="","",OFFSET('Sanitation Data'!$D$32,0,10*ROW('Sanitation Data'!D3)))</f>
        <v/>
      </c>
      <c r="CP9" s="280" t="str">
        <f ca="true">+IF(OFFSET('Sanitation Data'!$E$28,0,10*ROW('Sanitation Data'!E3))="","",OFFSET('Sanitation Data'!$E$28,0,10*ROW('Sanitation Data'!E3)))</f>
        <v/>
      </c>
      <c r="CQ9" s="280" t="str">
        <f ca="true">+IF(OFFSET('Sanitation Data'!$E$29,0,10*ROW('Sanitation Data'!E3))="","",OFFSET('Sanitation Data'!$E$29,0,10*ROW('Sanitation Data'!E3)))</f>
        <v/>
      </c>
      <c r="CR9" s="280" t="str">
        <f ca="true">+IF(OFFSET('Sanitation Data'!$E$30,0,10*ROW('Sanitation Data'!E3))="","",OFFSET('Sanitation Data'!$E$30,0,10*ROW('Sanitation Data'!E3)))</f>
        <v/>
      </c>
      <c r="CS9" s="280" t="str">
        <f ca="true">+IF(OFFSET('Sanitation Data'!$E$31,0,10*ROW('Sanitation Data'!E3))="","",OFFSET('Sanitation Data'!$E$31,0,10*ROW('Sanitation Data'!E3)))</f>
        <v/>
      </c>
      <c r="CT9" s="280" t="str">
        <f ca="true">+IF(OFFSET('Sanitation Data'!$E$32,0,10*ROW('Sanitation Data'!E3))="","",OFFSET('Sanitation Data'!$E$32,0,10*ROW('Sanitation Data'!E3)))</f>
        <v/>
      </c>
      <c r="CU9" s="280" t="str">
        <f ca="true">+IF(OFFSET('Sanitation Data'!$F$28,0,10*ROW('Sanitation Data'!F3))="","",OFFSET('Sanitation Data'!$F$28,0,10*ROW('Sanitation Data'!F3)))</f>
        <v/>
      </c>
      <c r="CV9" s="280" t="str">
        <f ca="true">+IF(OFFSET('Sanitation Data'!$F$29,0,10*ROW('Sanitation Data'!F3))="","",OFFSET('Sanitation Data'!$F$29,0,10*ROW('Sanitation Data'!F3)))</f>
        <v/>
      </c>
      <c r="CW9" s="280" t="str">
        <f ca="true">+IF(OFFSET('Sanitation Data'!$F$30,0,10*ROW('Sanitation Data'!F3))="","",OFFSET('Sanitation Data'!$F$30,0,10*ROW('Sanitation Data'!F3)))</f>
        <v/>
      </c>
      <c r="CX9" s="280" t="str">
        <f ca="true">+IF(OFFSET('Sanitation Data'!$F$31,0,10*ROW('Sanitation Data'!F3))="","",OFFSET('Sanitation Data'!$F$31,0,10*ROW('Sanitation Data'!F3)))</f>
        <v/>
      </c>
      <c r="CY9" s="280" t="str">
        <f ca="true">+IF(OFFSET('Sanitation Data'!$F$32,0,10*ROW('Sanitation Data'!F3))="","",OFFSET('Sanitation Data'!$F$32,0,10*ROW('Sanitation Data'!F3)))</f>
        <v/>
      </c>
      <c r="CZ9" s="280" t="str">
        <f ca="true">+IF(OFFSET('Sanitation Data'!$G$28,0,10*ROW('Sanitation Data'!G3))="","",OFFSET('Sanitation Data'!$G$28,0,10*ROW('Sanitation Data'!G3)))</f>
        <v/>
      </c>
      <c r="DA9" s="280" t="str">
        <f ca="true">+IF(OFFSET('Sanitation Data'!$G$29,0,10*ROW('Sanitation Data'!G3))="","",OFFSET('Sanitation Data'!$G$29,0,10*ROW('Sanitation Data'!G3)))</f>
        <v/>
      </c>
      <c r="DB9" s="280" t="str">
        <f ca="true">+IF(OFFSET('Sanitation Data'!$G$30,0,10*ROW('Sanitation Data'!G3))="","",OFFSET('Sanitation Data'!$G$30,0,10*ROW('Sanitation Data'!G3)))</f>
        <v/>
      </c>
      <c r="DC9" s="280" t="str">
        <f ca="true">+IF(OFFSET('Sanitation Data'!$G$31,0,10*ROW('Sanitation Data'!G3))="","",OFFSET('Sanitation Data'!$G$31,0,10*ROW('Sanitation Data'!G3)))</f>
        <v/>
      </c>
      <c r="DD9" s="280" t="str">
        <f ca="true">+IF(OFFSET('Sanitation Data'!$G$32,0,10*ROW('Sanitation Data'!G3))="","",OFFSET('Sanitation Data'!$G$32,0,10*ROW('Sanitation Data'!G3)))</f>
        <v/>
      </c>
      <c r="DE9" s="280" t="str">
        <f ca="true">+IF(OFFSET('Sanitation Data'!$H$28,0,10*ROW('Sanitation Data'!H3))="","",OFFSET('Sanitation Data'!$H$28,0,10*ROW('Sanitation Data'!H3)))</f>
        <v/>
      </c>
      <c r="DF9" s="280" t="str">
        <f ca="true">+IF(OFFSET('Sanitation Data'!$H$29,0,10*ROW('Sanitation Data'!H3))="","",OFFSET('Sanitation Data'!$H$29,0,10*ROW('Sanitation Data'!H3)))</f>
        <v/>
      </c>
      <c r="DG9" s="280" t="str">
        <f ca="true">+IF(OFFSET('Sanitation Data'!$H$30,0,10*ROW('Sanitation Data'!H3))="","",OFFSET('Sanitation Data'!$H$30,0,10*ROW('Sanitation Data'!H3)))</f>
        <v/>
      </c>
      <c r="DH9" s="280" t="str">
        <f ca="true">+IF(OFFSET('Sanitation Data'!$H$31,0,10*ROW('Sanitation Data'!H3))="","",OFFSET('Sanitation Data'!$H$31,0,10*ROW('Sanitation Data'!H3)))</f>
        <v/>
      </c>
      <c r="DI9" s="280" t="str">
        <f ca="true">+IF(OFFSET('Sanitation Data'!$H$32,0,10*ROW('Sanitation Data'!H3))="","",OFFSET('Sanitation Data'!$H$32,0,10*ROW('Sanitation Data'!H3)))</f>
        <v/>
      </c>
      <c r="DJ9" s="280" t="str">
        <f ca="true">+IF(OFFSET('Sanitation Data'!$I$28,0,10*ROW('Sanitation Data'!I3))="","",OFFSET('Sanitation Data'!$I$28,0,10*ROW('Sanitation Data'!I3)))</f>
        <v/>
      </c>
      <c r="DK9" s="280" t="str">
        <f ca="true">+IF(OFFSET('Sanitation Data'!$I$29,0,10*ROW('Sanitation Data'!I3))="","",OFFSET('Sanitation Data'!$I$29,0,10*ROW('Sanitation Data'!I3)))</f>
        <v/>
      </c>
      <c r="DL9" s="280" t="str">
        <f ca="true">+IF(OFFSET('Sanitation Data'!$I$30,0,10*ROW('Sanitation Data'!I3))="","",OFFSET('Sanitation Data'!$I$30,0,10*ROW('Sanitation Data'!I3)))</f>
        <v/>
      </c>
      <c r="DM9" s="280" t="str">
        <f ca="true">+IF(OFFSET('Sanitation Data'!$I$31,0,10*ROW('Sanitation Data'!I3))="","",OFFSET('Sanitation Data'!$I$31,0,10*ROW('Sanitation Data'!I3)))</f>
        <v/>
      </c>
      <c r="DN9" s="280" t="str">
        <f ca="true">+IF(OFFSET('Sanitation Data'!$I$32,0,10*ROW('Sanitation Data'!I3))="","",OFFSET('Sanitation Data'!$I$32,0,10*ROW('Sanitation Data'!I3)))</f>
        <v/>
      </c>
      <c r="DO9" s="280" t="str">
        <f ca="true">+IF(OFFSET('Hygiene Data'!$D$11,0,10*ROW('Hygiene Data'!D3))="","",OFFSET('Hygiene Data'!$D$11,0,10*ROW('Hygiene Data'!D3)))</f>
        <v/>
      </c>
      <c r="DP9" s="280" t="str">
        <f ca="true">+IF(OFFSET('Hygiene Data'!$D$12,0,10*ROW('Hygiene Data'!D3))="","",OFFSET('Hygiene Data'!$D$12,0,10*ROW('Hygiene Data'!D3)))</f>
        <v/>
      </c>
      <c r="DQ9" s="280" t="str">
        <f ca="true">+IF(OFFSET('Hygiene Data'!$D$13,0,10*ROW('Hygiene Data'!D3))="","",OFFSET('Hygiene Data'!$D$13,0,10*ROW('Hygiene Data'!D3)))</f>
        <v/>
      </c>
      <c r="DR9" s="280" t="str">
        <f ca="true">+IF(OFFSET('Hygiene Data'!$E$11,0,10*ROW('Hygiene Data'!E3))="","",OFFSET('Hygiene Data'!$E$11,0,10*ROW('Hygiene Data'!E3)))</f>
        <v/>
      </c>
      <c r="DS9" s="280" t="str">
        <f ca="true">+IF(OFFSET('Hygiene Data'!$E$12,0,10*ROW('Hygiene Data'!E3))="","",OFFSET('Hygiene Data'!$E$12,0,10*ROW('Hygiene Data'!E3)))</f>
        <v/>
      </c>
      <c r="DT9" s="280" t="str">
        <f ca="true">+IF(OFFSET('Hygiene Data'!$E$13,0,10*ROW('Hygiene Data'!E3))="","",OFFSET('Hygiene Data'!$E$13,0,10*ROW('Hygiene Data'!E3)))</f>
        <v/>
      </c>
      <c r="DU9" s="280" t="str">
        <f ca="true">+IF(OFFSET('Hygiene Data'!$F$11,0,10*ROW('Hygiene Data'!F3))="","",OFFSET('Hygiene Data'!$F$11,0,10*ROW('Hygiene Data'!F3)))</f>
        <v/>
      </c>
      <c r="DV9" s="280" t="str">
        <f ca="true">+IF(OFFSET('Hygiene Data'!$F$12,0,10*ROW('Hygiene Data'!F3))="","",OFFSET('Hygiene Data'!$F$12,0,10*ROW('Hygiene Data'!F3)))</f>
        <v/>
      </c>
      <c r="DW9" s="280" t="str">
        <f ca="true">+IF(OFFSET('Hygiene Data'!$F$13,0,10*ROW('Hygiene Data'!F3))="","",OFFSET('Hygiene Data'!$F$13,0,10*ROW('Hygiene Data'!F3)))</f>
        <v/>
      </c>
      <c r="DX9" s="280" t="str">
        <f ca="true">+IF(OFFSET('Hygiene Data'!$G$11,0,10*ROW('Hygiene Data'!G3))="","",OFFSET('Hygiene Data'!$G$11,0,10*ROW('Hygiene Data'!G3)))</f>
        <v/>
      </c>
      <c r="DY9" s="280" t="str">
        <f ca="true">+IF(OFFSET('Hygiene Data'!$G$12,0,10*ROW('Hygiene Data'!G3))="","",OFFSET('Hygiene Data'!$G$12,0,10*ROW('Hygiene Data'!G3)))</f>
        <v/>
      </c>
      <c r="DZ9" s="280" t="str">
        <f ca="true">+IF(OFFSET('Hygiene Data'!$G$13,0,10*ROW('Hygiene Data'!G3))="","",OFFSET('Hygiene Data'!$G$13,0,10*ROW('Hygiene Data'!G3)))</f>
        <v/>
      </c>
      <c r="EA9" s="280" t="str">
        <f ca="true">+IF(OFFSET('Hygiene Data'!$H$11,0,10*ROW('Hygiene Data'!H3))="","",OFFSET('Hygiene Data'!$H$11,0,10*ROW('Hygiene Data'!H3)))</f>
        <v/>
      </c>
      <c r="EB9" s="280" t="str">
        <f ca="true">+IF(OFFSET('Hygiene Data'!$H$12,0,10*ROW('Hygiene Data'!H3))="","",OFFSET('Hygiene Data'!$H$12,0,10*ROW('Hygiene Data'!H3)))</f>
        <v/>
      </c>
      <c r="EC9" s="280" t="str">
        <f ca="true">+IF(OFFSET('Hygiene Data'!$H$13,0,10*ROW('Hygiene Data'!H3))="","",OFFSET('Hygiene Data'!$H$13,0,10*ROW('Hygiene Data'!H3)))</f>
        <v/>
      </c>
      <c r="ED9" s="280" t="str">
        <f ca="true">+IF(OFFSET('Hygiene Data'!$I$11,0,10*ROW('Hygiene Data'!I3))="","",OFFSET('Hygiene Data'!$I$11,0,10*ROW('Hygiene Data'!I3)))</f>
        <v/>
      </c>
      <c r="EE9" s="280" t="str">
        <f ca="true">+IF(OFFSET('Hygiene Data'!$I$12,0,10*ROW('Hygiene Data'!I3))="","",OFFSET('Hygiene Data'!$I$12,0,10*ROW('Hygiene Data'!I3)))</f>
        <v/>
      </c>
      <c r="EF9" s="28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ARG_2019_LLECE</v>
      </c>
      <c r="B10" s="36" t="str">
        <f ca="true">+IF(OFFSET('Water Data'!$C$2,0,10*ROW('Water Data'!F4))="","",OFFSET('Water Data'!$C$2,0,10*ROW('Water Data'!F4)))</f>
        <v>Survey</v>
      </c>
      <c r="C10" s="336">
        <f t="shared" ca="true" si="0"/>
        <v>2019</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93.859649122807014</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94.711538461538453</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str">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[85]</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93.859649122807014</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94.594594594594597</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str">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[86]</v>
      </c>
      <c r="X10" s="97">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81.578947368421055</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81.578947368421055</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str">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[89]</v>
      </c>
      <c r="AC10" s="97">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80.769230769230774</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80.769230769230774</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str">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[60]</v>
      </c>
      <c r="AH10" s="97" t="str">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[90]</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str">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[90]</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str">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[86]</v>
      </c>
      <c r="AR10" s="97">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81.578947368421055</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81.578947368421055</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str">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[89]</v>
      </c>
      <c r="AW10" s="97">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87.387387387387378</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87.387387387387378</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0"/>
      <c r="BS10" s="280" t="str">
        <f ca="true">+IF(OFFSET('Water Data'!$D$27,0,10*ROW('Water Data'!D4))="","",OFFSET('Water Data'!$D$27,0,10*ROW('Water Data'!D4)))</f>
        <v/>
      </c>
      <c r="BT10" s="280" t="str">
        <f ca="true">+IF(OFFSET('Water Data'!$D$28,0,10*ROW('Water Data'!D4))="","",OFFSET('Water Data'!$D$28,0,10*ROW('Water Data'!D4)))</f>
        <v>Yes</v>
      </c>
      <c r="BU10" s="280" t="str">
        <f ca="true">+IF(OFFSET('Water Data'!$D$29,0,10*ROW('Water Data'!D4))="","",OFFSET('Water Data'!$D$29,0,10*ROW('Water Data'!D4)))</f>
        <v/>
      </c>
      <c r="BV10" s="280" t="str">
        <f ca="true">+IF(OFFSET('Water Data'!$E$27,0,10*ROW('Water Data'!E4))="","",OFFSET('Water Data'!$E$27,0,10*ROW('Water Data'!E4)))</f>
        <v/>
      </c>
      <c r="BW10" s="280" t="str">
        <f ca="true">+IF(OFFSET('Water Data'!$E$28,0,10*ROW('Water Data'!E4))="","",OFFSET('Water Data'!$E$28,0,10*ROW('Water Data'!E4)))</f>
        <v>Yes</v>
      </c>
      <c r="BX10" s="280" t="str">
        <f ca="true">+IF(OFFSET('Water Data'!$E$29,0,10*ROW('Water Data'!E4))="","",OFFSET('Water Data'!$E$29,0,10*ROW('Water Data'!E4)))</f>
        <v/>
      </c>
      <c r="BY10" s="280" t="str">
        <f ca="true">+IF(OFFSET('Water Data'!$F$27,0,10*ROW('Water Data'!F4))="","",OFFSET('Water Data'!$F$27,0,10*ROW('Water Data'!F4)))</f>
        <v/>
      </c>
      <c r="BZ10" s="280" t="str">
        <f ca="true">+IF(OFFSET('Water Data'!$F$28,0,10*ROW('Water Data'!F4))="","",OFFSET('Water Data'!$F$28,0,10*ROW('Water Data'!F4)))</f>
        <v>No</v>
      </c>
      <c r="CA10" s="280" t="str">
        <f ca="true">+IF(OFFSET('Water Data'!$F$29,0,10*ROW('Water Data'!F4))="","",OFFSET('Water Data'!$F$29,0,10*ROW('Water Data'!F4)))</f>
        <v/>
      </c>
      <c r="CB10" s="280" t="str">
        <f ca="true">+IF(OFFSET('Water Data'!$G$27,0,10*ROW('Water Data'!G4))="","",OFFSET('Water Data'!$G$27,0,10*ROW('Water Data'!G4)))</f>
        <v/>
      </c>
      <c r="CC10" s="280" t="str">
        <f ca="true">+IF(OFFSET('Water Data'!$G$28,0,10*ROW('Water Data'!G4))="","",OFFSET('Water Data'!$G$28,0,10*ROW('Water Data'!G4)))</f>
        <v/>
      </c>
      <c r="CD10" s="280" t="str">
        <f ca="true">+IF(OFFSET('Water Data'!$G$29,0,10*ROW('Water Data'!G4))="","",OFFSET('Water Data'!$G$29,0,10*ROW('Water Data'!G4)))</f>
        <v/>
      </c>
      <c r="CE10" s="280" t="str">
        <f ca="true">+IF(OFFSET('Water Data'!$H$27,0,10*ROW('Water Data'!H4))="","",OFFSET('Water Data'!$H$27,0,10*ROW('Water Data'!H4)))</f>
        <v/>
      </c>
      <c r="CF10" s="280" t="str">
        <f ca="true">+IF(OFFSET('Water Data'!$H$28,0,10*ROW('Water Data'!H4))="","",OFFSET('Water Data'!$H$28,0,10*ROW('Water Data'!H4)))</f>
        <v>Yes</v>
      </c>
      <c r="CG10" s="280" t="str">
        <f ca="true">+IF(OFFSET('Water Data'!$H$29,0,10*ROW('Water Data'!H4))="","",OFFSET('Water Data'!$H$29,0,10*ROW('Water Data'!H4)))</f>
        <v/>
      </c>
      <c r="CH10" s="280" t="str">
        <f ca="true">+IF(OFFSET('Water Data'!$I$27,0,10*ROW('Water Data'!I4))="","",OFFSET('Water Data'!$I$27,0,10*ROW('Water Data'!I4)))</f>
        <v/>
      </c>
      <c r="CI10" s="280" t="str">
        <f ca="true">+IF(OFFSET('Water Data'!$I$28,0,10*ROW('Water Data'!I4))="","",OFFSET('Water Data'!$I$28,0,10*ROW('Water Data'!I4)))</f>
        <v>Yes</v>
      </c>
      <c r="CJ10" s="280" t="str">
        <f ca="true">+IF(OFFSET('Water Data'!$I$29,0,10*ROW('Water Data'!I4))="","",OFFSET('Water Data'!$I$29,0,10*ROW('Water Data'!I4)))</f>
        <v/>
      </c>
      <c r="CK10" s="280" t="str">
        <f ca="true">+IF(OFFSET('Sanitation Data'!$D$28,0,10*ROW('Sanitation Data'!D4))="","",OFFSET('Sanitation Data'!$D$28,0,10*ROW('Sanitation Data'!D4)))</f>
        <v/>
      </c>
      <c r="CL10" s="280" t="str">
        <f ca="true">+IF(OFFSET('Sanitation Data'!$D$29,0,10*ROW('Sanitation Data'!D4))="","",OFFSET('Sanitation Data'!$D$29,0,10*ROW('Sanitation Data'!D4)))</f>
        <v>No</v>
      </c>
      <c r="CM10" s="280" t="str">
        <f ca="true">+IF(OFFSET('Sanitation Data'!$D$30,0,10*ROW('Sanitation Data'!D4))="","",OFFSET('Sanitation Data'!$D$30,0,10*ROW('Sanitation Data'!D4)))</f>
        <v>Yes</v>
      </c>
      <c r="CN10" s="280" t="str">
        <f ca="true">+IF(OFFSET('Sanitation Data'!$D$31,0,10*ROW('Sanitation Data'!D4))="","",OFFSET('Sanitation Data'!$D$31,0,10*ROW('Sanitation Data'!D4)))</f>
        <v/>
      </c>
      <c r="CO10" s="280" t="str">
        <f ca="true">+IF(OFFSET('Sanitation Data'!$D$32,0,10*ROW('Sanitation Data'!D4))="","",OFFSET('Sanitation Data'!$D$32,0,10*ROW('Sanitation Data'!D4)))</f>
        <v>Yes</v>
      </c>
      <c r="CP10" s="280" t="str">
        <f ca="true">+IF(OFFSET('Sanitation Data'!$E$28,0,10*ROW('Sanitation Data'!E4))="","",OFFSET('Sanitation Data'!$E$28,0,10*ROW('Sanitation Data'!E4)))</f>
        <v/>
      </c>
      <c r="CQ10" s="280" t="str">
        <f ca="true">+IF(OFFSET('Sanitation Data'!$E$29,0,10*ROW('Sanitation Data'!E4))="","",OFFSET('Sanitation Data'!$E$29,0,10*ROW('Sanitation Data'!E4)))</f>
        <v>No</v>
      </c>
      <c r="CR10" s="280" t="str">
        <f ca="true">+IF(OFFSET('Sanitation Data'!$E$30,0,10*ROW('Sanitation Data'!E4))="","",OFFSET('Sanitation Data'!$E$30,0,10*ROW('Sanitation Data'!E4)))</f>
        <v>Yes</v>
      </c>
      <c r="CS10" s="280" t="str">
        <f ca="true">+IF(OFFSET('Sanitation Data'!$E$31,0,10*ROW('Sanitation Data'!E4))="","",OFFSET('Sanitation Data'!$E$31,0,10*ROW('Sanitation Data'!E4)))</f>
        <v/>
      </c>
      <c r="CT10" s="280" t="str">
        <f ca="true">+IF(OFFSET('Sanitation Data'!$E$32,0,10*ROW('Sanitation Data'!E4))="","",OFFSET('Sanitation Data'!$E$32,0,10*ROW('Sanitation Data'!E4)))</f>
        <v>Yes</v>
      </c>
      <c r="CU10" s="280" t="str">
        <f ca="true">+IF(OFFSET('Sanitation Data'!$F$28,0,10*ROW('Sanitation Data'!F4))="","",OFFSET('Sanitation Data'!$F$28,0,10*ROW('Sanitation Data'!F4)))</f>
        <v/>
      </c>
      <c r="CV10" s="280" t="str">
        <f ca="true">+IF(OFFSET('Sanitation Data'!$F$29,0,10*ROW('Sanitation Data'!F4))="","",OFFSET('Sanitation Data'!$F$29,0,10*ROW('Sanitation Data'!F4)))</f>
        <v>No</v>
      </c>
      <c r="CW10" s="280" t="str">
        <f ca="true">+IF(OFFSET('Sanitation Data'!$F$30,0,10*ROW('Sanitation Data'!F4))="","",OFFSET('Sanitation Data'!$F$30,0,10*ROW('Sanitation Data'!F4)))</f>
        <v>No</v>
      </c>
      <c r="CX10" s="280" t="str">
        <f ca="true">+IF(OFFSET('Sanitation Data'!$F$31,0,10*ROW('Sanitation Data'!F4))="","",OFFSET('Sanitation Data'!$F$31,0,10*ROW('Sanitation Data'!F4)))</f>
        <v/>
      </c>
      <c r="CY10" s="280" t="str">
        <f ca="true">+IF(OFFSET('Sanitation Data'!$F$32,0,10*ROW('Sanitation Data'!F4))="","",OFFSET('Sanitation Data'!$F$32,0,10*ROW('Sanitation Data'!F4)))</f>
        <v>No</v>
      </c>
      <c r="CZ10" s="280" t="str">
        <f ca="true">+IF(OFFSET('Sanitation Data'!$G$28,0,10*ROW('Sanitation Data'!G4))="","",OFFSET('Sanitation Data'!$G$28,0,10*ROW('Sanitation Data'!G4)))</f>
        <v/>
      </c>
      <c r="DA10" s="280" t="str">
        <f ca="true">+IF(OFFSET('Sanitation Data'!$G$29,0,10*ROW('Sanitation Data'!G4))="","",OFFSET('Sanitation Data'!$G$29,0,10*ROW('Sanitation Data'!G4)))</f>
        <v/>
      </c>
      <c r="DB10" s="280" t="str">
        <f ca="true">+IF(OFFSET('Sanitation Data'!$G$30,0,10*ROW('Sanitation Data'!G4))="","",OFFSET('Sanitation Data'!$G$30,0,10*ROW('Sanitation Data'!G4)))</f>
        <v/>
      </c>
      <c r="DC10" s="280" t="str">
        <f ca="true">+IF(OFFSET('Sanitation Data'!$G$31,0,10*ROW('Sanitation Data'!G4))="","",OFFSET('Sanitation Data'!$G$31,0,10*ROW('Sanitation Data'!G4)))</f>
        <v/>
      </c>
      <c r="DD10" s="280" t="str">
        <f ca="true">+IF(OFFSET('Sanitation Data'!$G$32,0,10*ROW('Sanitation Data'!G4))="","",OFFSET('Sanitation Data'!$G$32,0,10*ROW('Sanitation Data'!G4)))</f>
        <v/>
      </c>
      <c r="DE10" s="280" t="str">
        <f ca="true">+IF(OFFSET('Sanitation Data'!$H$28,0,10*ROW('Sanitation Data'!H4))="","",OFFSET('Sanitation Data'!$H$28,0,10*ROW('Sanitation Data'!H4)))</f>
        <v/>
      </c>
      <c r="DF10" s="280" t="str">
        <f ca="true">+IF(OFFSET('Sanitation Data'!$H$29,0,10*ROW('Sanitation Data'!H4))="","",OFFSET('Sanitation Data'!$H$29,0,10*ROW('Sanitation Data'!H4)))</f>
        <v>No</v>
      </c>
      <c r="DG10" s="280" t="str">
        <f ca="true">+IF(OFFSET('Sanitation Data'!$H$30,0,10*ROW('Sanitation Data'!H4))="","",OFFSET('Sanitation Data'!$H$30,0,10*ROW('Sanitation Data'!H4)))</f>
        <v>Yes</v>
      </c>
      <c r="DH10" s="280" t="str">
        <f ca="true">+IF(OFFSET('Sanitation Data'!$H$31,0,10*ROW('Sanitation Data'!H4))="","",OFFSET('Sanitation Data'!$H$31,0,10*ROW('Sanitation Data'!H4)))</f>
        <v/>
      </c>
      <c r="DI10" s="280" t="str">
        <f ca="true">+IF(OFFSET('Sanitation Data'!$H$32,0,10*ROW('Sanitation Data'!H4))="","",OFFSET('Sanitation Data'!$H$32,0,10*ROW('Sanitation Data'!H4)))</f>
        <v>Yes</v>
      </c>
      <c r="DJ10" s="280" t="str">
        <f ca="true">+IF(OFFSET('Sanitation Data'!$I$28,0,10*ROW('Sanitation Data'!I4))="","",OFFSET('Sanitation Data'!$I$28,0,10*ROW('Sanitation Data'!I4)))</f>
        <v/>
      </c>
      <c r="DK10" s="280" t="str">
        <f ca="true">+IF(OFFSET('Sanitation Data'!$I$29,0,10*ROW('Sanitation Data'!I4))="","",OFFSET('Sanitation Data'!$I$29,0,10*ROW('Sanitation Data'!I4)))</f>
        <v>No</v>
      </c>
      <c r="DL10" s="280" t="str">
        <f ca="true">+IF(OFFSET('Sanitation Data'!$I$30,0,10*ROW('Sanitation Data'!I4))="","",OFFSET('Sanitation Data'!$I$30,0,10*ROW('Sanitation Data'!I4)))</f>
        <v>Yes</v>
      </c>
      <c r="DM10" s="280" t="str">
        <f ca="true">+IF(OFFSET('Sanitation Data'!$I$31,0,10*ROW('Sanitation Data'!I4))="","",OFFSET('Sanitation Data'!$I$31,0,10*ROW('Sanitation Data'!I4)))</f>
        <v/>
      </c>
      <c r="DN10" s="280" t="str">
        <f ca="true">+IF(OFFSET('Sanitation Data'!$I$32,0,10*ROW('Sanitation Data'!I4))="","",OFFSET('Sanitation Data'!$I$32,0,10*ROW('Sanitation Data'!I4)))</f>
        <v>Yes</v>
      </c>
      <c r="DO10" s="280" t="str">
        <f ca="true">+IF(OFFSET('Hygiene Data'!$D$11,0,10*ROW('Hygiene Data'!D4))="","",OFFSET('Hygiene Data'!$D$11,0,10*ROW('Hygiene Data'!D4)))</f>
        <v/>
      </c>
      <c r="DP10" s="280" t="str">
        <f ca="true">+IF(OFFSET('Hygiene Data'!$D$12,0,10*ROW('Hygiene Data'!D4))="","",OFFSET('Hygiene Data'!$D$12,0,10*ROW('Hygiene Data'!D4)))</f>
        <v/>
      </c>
      <c r="DQ10" s="280" t="str">
        <f ca="true">+IF(OFFSET('Hygiene Data'!$D$13,0,10*ROW('Hygiene Data'!D4))="","",OFFSET('Hygiene Data'!$D$13,0,10*ROW('Hygiene Data'!D4)))</f>
        <v/>
      </c>
      <c r="DR10" s="280" t="str">
        <f ca="true">+IF(OFFSET('Hygiene Data'!$E$11,0,10*ROW('Hygiene Data'!E4))="","",OFFSET('Hygiene Data'!$E$11,0,10*ROW('Hygiene Data'!E4)))</f>
        <v/>
      </c>
      <c r="DS10" s="280" t="str">
        <f ca="true">+IF(OFFSET('Hygiene Data'!$E$12,0,10*ROW('Hygiene Data'!E4))="","",OFFSET('Hygiene Data'!$E$12,0,10*ROW('Hygiene Data'!E4)))</f>
        <v/>
      </c>
      <c r="DT10" s="280" t="str">
        <f ca="true">+IF(OFFSET('Hygiene Data'!$E$13,0,10*ROW('Hygiene Data'!E4))="","",OFFSET('Hygiene Data'!$E$13,0,10*ROW('Hygiene Data'!E4)))</f>
        <v/>
      </c>
      <c r="DU10" s="280" t="str">
        <f ca="true">+IF(OFFSET('Hygiene Data'!$F$11,0,10*ROW('Hygiene Data'!F4))="","",OFFSET('Hygiene Data'!$F$11,0,10*ROW('Hygiene Data'!F4)))</f>
        <v/>
      </c>
      <c r="DV10" s="280" t="str">
        <f ca="true">+IF(OFFSET('Hygiene Data'!$F$12,0,10*ROW('Hygiene Data'!F4))="","",OFFSET('Hygiene Data'!$F$12,0,10*ROW('Hygiene Data'!F4)))</f>
        <v/>
      </c>
      <c r="DW10" s="280" t="str">
        <f ca="true">+IF(OFFSET('Hygiene Data'!$F$13,0,10*ROW('Hygiene Data'!F4))="","",OFFSET('Hygiene Data'!$F$13,0,10*ROW('Hygiene Data'!F4)))</f>
        <v/>
      </c>
      <c r="DX10" s="280" t="str">
        <f ca="true">+IF(OFFSET('Hygiene Data'!$G$11,0,10*ROW('Hygiene Data'!G4))="","",OFFSET('Hygiene Data'!$G$11,0,10*ROW('Hygiene Data'!G4)))</f>
        <v/>
      </c>
      <c r="DY10" s="280" t="str">
        <f ca="true">+IF(OFFSET('Hygiene Data'!$G$12,0,10*ROW('Hygiene Data'!G4))="","",OFFSET('Hygiene Data'!$G$12,0,10*ROW('Hygiene Data'!G4)))</f>
        <v/>
      </c>
      <c r="DZ10" s="280" t="str">
        <f ca="true">+IF(OFFSET('Hygiene Data'!$G$13,0,10*ROW('Hygiene Data'!G4))="","",OFFSET('Hygiene Data'!$G$13,0,10*ROW('Hygiene Data'!G4)))</f>
        <v/>
      </c>
      <c r="EA10" s="280" t="str">
        <f ca="true">+IF(OFFSET('Hygiene Data'!$H$11,0,10*ROW('Hygiene Data'!H4))="","",OFFSET('Hygiene Data'!$H$11,0,10*ROW('Hygiene Data'!H4)))</f>
        <v/>
      </c>
      <c r="EB10" s="280" t="str">
        <f ca="true">+IF(OFFSET('Hygiene Data'!$H$12,0,10*ROW('Hygiene Data'!H4))="","",OFFSET('Hygiene Data'!$H$12,0,10*ROW('Hygiene Data'!H4)))</f>
        <v/>
      </c>
      <c r="EC10" s="280" t="str">
        <f ca="true">+IF(OFFSET('Hygiene Data'!$H$13,0,10*ROW('Hygiene Data'!H4))="","",OFFSET('Hygiene Data'!$H$13,0,10*ROW('Hygiene Data'!H4)))</f>
        <v/>
      </c>
      <c r="ED10" s="280" t="str">
        <f ca="true">+IF(OFFSET('Hygiene Data'!$I$11,0,10*ROW('Hygiene Data'!I4))="","",OFFSET('Hygiene Data'!$I$11,0,10*ROW('Hygiene Data'!I4)))</f>
        <v/>
      </c>
      <c r="EE10" s="280" t="str">
        <f ca="true">+IF(OFFSET('Hygiene Data'!$I$12,0,10*ROW('Hygiene Data'!I4))="","",OFFSET('Hygiene Data'!$I$12,0,10*ROW('Hygiene Data'!I4)))</f>
        <v/>
      </c>
      <c r="EF10" s="28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ARG_2021_UIS</v>
      </c>
      <c r="B11" s="36" t="str">
        <f ca="true">+IF(OFFSET('Water Data'!$C$2,0,10*ROW('Water Data'!F5))="","",OFFSET('Water Data'!$C$2,0,10*ROW('Water Data'!F5)))</f>
        <v>Other</v>
      </c>
      <c r="C11" s="336">
        <f t="shared" ca="true" si="0"/>
        <v>2021</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77.566068085887224</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73.739999999999995</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81.523504445119158</v>
      </c>
      <c r="BR11" s="280"/>
      <c r="BS11" s="280" t="str">
        <f ca="true">+IF(OFFSET('Water Data'!$D$27,0,10*ROW('Water Data'!D5))="","",OFFSET('Water Data'!$D$27,0,10*ROW('Water Data'!D5)))</f>
        <v/>
      </c>
      <c r="BT11" s="280" t="str">
        <f ca="true">+IF(OFFSET('Water Data'!$D$28,0,10*ROW('Water Data'!D5))="","",OFFSET('Water Data'!$D$28,0,10*ROW('Water Data'!D5)))</f>
        <v/>
      </c>
      <c r="BU11" s="280" t="str">
        <f ca="true">+IF(OFFSET('Water Data'!$D$29,0,10*ROW('Water Data'!D5))="","",OFFSET('Water Data'!$D$29,0,10*ROW('Water Data'!D5)))</f>
        <v/>
      </c>
      <c r="BV11" s="280" t="str">
        <f ca="true">+IF(OFFSET('Water Data'!$E$27,0,10*ROW('Water Data'!E5))="","",OFFSET('Water Data'!$E$27,0,10*ROW('Water Data'!E5)))</f>
        <v/>
      </c>
      <c r="BW11" s="280" t="str">
        <f ca="true">+IF(OFFSET('Water Data'!$E$28,0,10*ROW('Water Data'!E5))="","",OFFSET('Water Data'!$E$28,0,10*ROW('Water Data'!E5)))</f>
        <v/>
      </c>
      <c r="BX11" s="280" t="str">
        <f ca="true">+IF(OFFSET('Water Data'!$E$29,0,10*ROW('Water Data'!E5))="","",OFFSET('Water Data'!$E$29,0,10*ROW('Water Data'!E5)))</f>
        <v/>
      </c>
      <c r="BY11" s="280" t="str">
        <f ca="true">+IF(OFFSET('Water Data'!$F$27,0,10*ROW('Water Data'!F5))="","",OFFSET('Water Data'!$F$27,0,10*ROW('Water Data'!F5)))</f>
        <v/>
      </c>
      <c r="BZ11" s="280" t="str">
        <f ca="true">+IF(OFFSET('Water Data'!$F$28,0,10*ROW('Water Data'!F5))="","",OFFSET('Water Data'!$F$28,0,10*ROW('Water Data'!F5)))</f>
        <v/>
      </c>
      <c r="CA11" s="280" t="str">
        <f ca="true">+IF(OFFSET('Water Data'!$F$29,0,10*ROW('Water Data'!F5))="","",OFFSET('Water Data'!$F$29,0,10*ROW('Water Data'!F5)))</f>
        <v/>
      </c>
      <c r="CB11" s="280" t="str">
        <f ca="true">+IF(OFFSET('Water Data'!$G$27,0,10*ROW('Water Data'!G5))="","",OFFSET('Water Data'!$G$27,0,10*ROW('Water Data'!G5)))</f>
        <v/>
      </c>
      <c r="CC11" s="280" t="str">
        <f ca="true">+IF(OFFSET('Water Data'!$G$28,0,10*ROW('Water Data'!G5))="","",OFFSET('Water Data'!$G$28,0,10*ROW('Water Data'!G5)))</f>
        <v/>
      </c>
      <c r="CD11" s="280" t="str">
        <f ca="true">+IF(OFFSET('Water Data'!$G$29,0,10*ROW('Water Data'!G5))="","",OFFSET('Water Data'!$G$29,0,10*ROW('Water Data'!G5)))</f>
        <v/>
      </c>
      <c r="CE11" s="280" t="str">
        <f ca="true">+IF(OFFSET('Water Data'!$H$27,0,10*ROW('Water Data'!H5))="","",OFFSET('Water Data'!$H$27,0,10*ROW('Water Data'!H5)))</f>
        <v/>
      </c>
      <c r="CF11" s="280" t="str">
        <f ca="true">+IF(OFFSET('Water Data'!$H$28,0,10*ROW('Water Data'!H5))="","",OFFSET('Water Data'!$H$28,0,10*ROW('Water Data'!H5)))</f>
        <v/>
      </c>
      <c r="CG11" s="280" t="str">
        <f ca="true">+IF(OFFSET('Water Data'!$H$29,0,10*ROW('Water Data'!H5))="","",OFFSET('Water Data'!$H$29,0,10*ROW('Water Data'!H5)))</f>
        <v/>
      </c>
      <c r="CH11" s="280" t="str">
        <f ca="true">+IF(OFFSET('Water Data'!$I$27,0,10*ROW('Water Data'!I5))="","",OFFSET('Water Data'!$I$27,0,10*ROW('Water Data'!I5)))</f>
        <v/>
      </c>
      <c r="CI11" s="280" t="str">
        <f ca="true">+IF(OFFSET('Water Data'!$I$28,0,10*ROW('Water Data'!I5))="","",OFFSET('Water Data'!$I$28,0,10*ROW('Water Data'!I5)))</f>
        <v/>
      </c>
      <c r="CJ11" s="280" t="str">
        <f ca="true">+IF(OFFSET('Water Data'!$I$29,0,10*ROW('Water Data'!I5))="","",OFFSET('Water Data'!$I$29,0,10*ROW('Water Data'!I5)))</f>
        <v/>
      </c>
      <c r="CK11" s="280" t="str">
        <f ca="true">+IF(OFFSET('Sanitation Data'!$D$28,0,10*ROW('Sanitation Data'!D5))="","",OFFSET('Sanitation Data'!$D$28,0,10*ROW('Sanitation Data'!D5)))</f>
        <v/>
      </c>
      <c r="CL11" s="280" t="str">
        <f ca="true">+IF(OFFSET('Sanitation Data'!$D$29,0,10*ROW('Sanitation Data'!D5))="","",OFFSET('Sanitation Data'!$D$29,0,10*ROW('Sanitation Data'!D5)))</f>
        <v/>
      </c>
      <c r="CM11" s="280" t="str">
        <f ca="true">+IF(OFFSET('Sanitation Data'!$D$30,0,10*ROW('Sanitation Data'!D5))="","",OFFSET('Sanitation Data'!$D$30,0,10*ROW('Sanitation Data'!D5)))</f>
        <v/>
      </c>
      <c r="CN11" s="280" t="str">
        <f ca="true">+IF(OFFSET('Sanitation Data'!$D$31,0,10*ROW('Sanitation Data'!D5))="","",OFFSET('Sanitation Data'!$D$31,0,10*ROW('Sanitation Data'!D5)))</f>
        <v/>
      </c>
      <c r="CO11" s="280" t="str">
        <f ca="true">+IF(OFFSET('Sanitation Data'!$D$32,0,10*ROW('Sanitation Data'!D5))="","",OFFSET('Sanitation Data'!$D$32,0,10*ROW('Sanitation Data'!D5)))</f>
        <v/>
      </c>
      <c r="CP11" s="280" t="str">
        <f ca="true">+IF(OFFSET('Sanitation Data'!$E$28,0,10*ROW('Sanitation Data'!E5))="","",OFFSET('Sanitation Data'!$E$28,0,10*ROW('Sanitation Data'!E5)))</f>
        <v/>
      </c>
      <c r="CQ11" s="280" t="str">
        <f ca="true">+IF(OFFSET('Sanitation Data'!$E$29,0,10*ROW('Sanitation Data'!E5))="","",OFFSET('Sanitation Data'!$E$29,0,10*ROW('Sanitation Data'!E5)))</f>
        <v/>
      </c>
      <c r="CR11" s="280" t="str">
        <f ca="true">+IF(OFFSET('Sanitation Data'!$E$30,0,10*ROW('Sanitation Data'!E5))="","",OFFSET('Sanitation Data'!$E$30,0,10*ROW('Sanitation Data'!E5)))</f>
        <v/>
      </c>
      <c r="CS11" s="280" t="str">
        <f ca="true">+IF(OFFSET('Sanitation Data'!$E$31,0,10*ROW('Sanitation Data'!E5))="","",OFFSET('Sanitation Data'!$E$31,0,10*ROW('Sanitation Data'!E5)))</f>
        <v/>
      </c>
      <c r="CT11" s="280" t="str">
        <f ca="true">+IF(OFFSET('Sanitation Data'!$E$32,0,10*ROW('Sanitation Data'!E5))="","",OFFSET('Sanitation Data'!$E$32,0,10*ROW('Sanitation Data'!E5)))</f>
        <v/>
      </c>
      <c r="CU11" s="280" t="str">
        <f ca="true">+IF(OFFSET('Sanitation Data'!$F$28,0,10*ROW('Sanitation Data'!F5))="","",OFFSET('Sanitation Data'!$F$28,0,10*ROW('Sanitation Data'!F5)))</f>
        <v/>
      </c>
      <c r="CV11" s="280" t="str">
        <f ca="true">+IF(OFFSET('Sanitation Data'!$F$29,0,10*ROW('Sanitation Data'!F5))="","",OFFSET('Sanitation Data'!$F$29,0,10*ROW('Sanitation Data'!F5)))</f>
        <v/>
      </c>
      <c r="CW11" s="280" t="str">
        <f ca="true">+IF(OFFSET('Sanitation Data'!$F$30,0,10*ROW('Sanitation Data'!F5))="","",OFFSET('Sanitation Data'!$F$30,0,10*ROW('Sanitation Data'!F5)))</f>
        <v/>
      </c>
      <c r="CX11" s="280" t="str">
        <f ca="true">+IF(OFFSET('Sanitation Data'!$F$31,0,10*ROW('Sanitation Data'!F5))="","",OFFSET('Sanitation Data'!$F$31,0,10*ROW('Sanitation Data'!F5)))</f>
        <v/>
      </c>
      <c r="CY11" s="280" t="str">
        <f ca="true">+IF(OFFSET('Sanitation Data'!$F$32,0,10*ROW('Sanitation Data'!F5))="","",OFFSET('Sanitation Data'!$F$32,0,10*ROW('Sanitation Data'!F5)))</f>
        <v/>
      </c>
      <c r="CZ11" s="280" t="str">
        <f ca="true">+IF(OFFSET('Sanitation Data'!$G$28,0,10*ROW('Sanitation Data'!G5))="","",OFFSET('Sanitation Data'!$G$28,0,10*ROW('Sanitation Data'!G5)))</f>
        <v/>
      </c>
      <c r="DA11" s="280" t="str">
        <f ca="true">+IF(OFFSET('Sanitation Data'!$G$29,0,10*ROW('Sanitation Data'!G5))="","",OFFSET('Sanitation Data'!$G$29,0,10*ROW('Sanitation Data'!G5)))</f>
        <v/>
      </c>
      <c r="DB11" s="280" t="str">
        <f ca="true">+IF(OFFSET('Sanitation Data'!$G$30,0,10*ROW('Sanitation Data'!G5))="","",OFFSET('Sanitation Data'!$G$30,0,10*ROW('Sanitation Data'!G5)))</f>
        <v/>
      </c>
      <c r="DC11" s="280" t="str">
        <f ca="true">+IF(OFFSET('Sanitation Data'!$G$31,0,10*ROW('Sanitation Data'!G5))="","",OFFSET('Sanitation Data'!$G$31,0,10*ROW('Sanitation Data'!G5)))</f>
        <v/>
      </c>
      <c r="DD11" s="280" t="str">
        <f ca="true">+IF(OFFSET('Sanitation Data'!$G$32,0,10*ROW('Sanitation Data'!G5))="","",OFFSET('Sanitation Data'!$G$32,0,10*ROW('Sanitation Data'!G5)))</f>
        <v/>
      </c>
      <c r="DE11" s="280" t="str">
        <f ca="true">+IF(OFFSET('Sanitation Data'!$H$28,0,10*ROW('Sanitation Data'!H5))="","",OFFSET('Sanitation Data'!$H$28,0,10*ROW('Sanitation Data'!H5)))</f>
        <v/>
      </c>
      <c r="DF11" s="280" t="str">
        <f ca="true">+IF(OFFSET('Sanitation Data'!$H$29,0,10*ROW('Sanitation Data'!H5))="","",OFFSET('Sanitation Data'!$H$29,0,10*ROW('Sanitation Data'!H5)))</f>
        <v/>
      </c>
      <c r="DG11" s="280" t="str">
        <f ca="true">+IF(OFFSET('Sanitation Data'!$H$30,0,10*ROW('Sanitation Data'!H5))="","",OFFSET('Sanitation Data'!$H$30,0,10*ROW('Sanitation Data'!H5)))</f>
        <v/>
      </c>
      <c r="DH11" s="280" t="str">
        <f ca="true">+IF(OFFSET('Sanitation Data'!$H$31,0,10*ROW('Sanitation Data'!H5))="","",OFFSET('Sanitation Data'!$H$31,0,10*ROW('Sanitation Data'!H5)))</f>
        <v/>
      </c>
      <c r="DI11" s="280" t="str">
        <f ca="true">+IF(OFFSET('Sanitation Data'!$H$32,0,10*ROW('Sanitation Data'!H5))="","",OFFSET('Sanitation Data'!$H$32,0,10*ROW('Sanitation Data'!H5)))</f>
        <v/>
      </c>
      <c r="DJ11" s="280" t="str">
        <f ca="true">+IF(OFFSET('Sanitation Data'!$I$28,0,10*ROW('Sanitation Data'!I5))="","",OFFSET('Sanitation Data'!$I$28,0,10*ROW('Sanitation Data'!I5)))</f>
        <v/>
      </c>
      <c r="DK11" s="280" t="str">
        <f ca="true">+IF(OFFSET('Sanitation Data'!$I$29,0,10*ROW('Sanitation Data'!I5))="","",OFFSET('Sanitation Data'!$I$29,0,10*ROW('Sanitation Data'!I5)))</f>
        <v/>
      </c>
      <c r="DL11" s="280" t="str">
        <f ca="true">+IF(OFFSET('Sanitation Data'!$I$30,0,10*ROW('Sanitation Data'!I5))="","",OFFSET('Sanitation Data'!$I$30,0,10*ROW('Sanitation Data'!I5)))</f>
        <v/>
      </c>
      <c r="DM11" s="280" t="str">
        <f ca="true">+IF(OFFSET('Sanitation Data'!$I$31,0,10*ROW('Sanitation Data'!I5))="","",OFFSET('Sanitation Data'!$I$31,0,10*ROW('Sanitation Data'!I5)))</f>
        <v/>
      </c>
      <c r="DN11" s="280" t="str">
        <f ca="true">+IF(OFFSET('Sanitation Data'!$I$32,0,10*ROW('Sanitation Data'!I5))="","",OFFSET('Sanitation Data'!$I$32,0,10*ROW('Sanitation Data'!I5)))</f>
        <v/>
      </c>
      <c r="DO11" s="280" t="str">
        <f ca="true">+IF(OFFSET('Hygiene Data'!$D$11,0,10*ROW('Hygiene Data'!D5))="","",OFFSET('Hygiene Data'!$D$11,0,10*ROW('Hygiene Data'!D5)))</f>
        <v/>
      </c>
      <c r="DP11" s="280" t="str">
        <f ca="true">+IF(OFFSET('Hygiene Data'!$D$12,0,10*ROW('Hygiene Data'!D5))="","",OFFSET('Hygiene Data'!$D$12,0,10*ROW('Hygiene Data'!D5)))</f>
        <v/>
      </c>
      <c r="DQ11" s="280" t="str">
        <f ca="true">+IF(OFFSET('Hygiene Data'!$D$13,0,10*ROW('Hygiene Data'!D5))="","",OFFSET('Hygiene Data'!$D$13,0,10*ROW('Hygiene Data'!D5)))</f>
        <v>Yes</v>
      </c>
      <c r="DR11" s="280" t="str">
        <f ca="true">+IF(OFFSET('Hygiene Data'!$E$11,0,10*ROW('Hygiene Data'!E5))="","",OFFSET('Hygiene Data'!$E$11,0,10*ROW('Hygiene Data'!E5)))</f>
        <v/>
      </c>
      <c r="DS11" s="280" t="str">
        <f ca="true">+IF(OFFSET('Hygiene Data'!$E$12,0,10*ROW('Hygiene Data'!E5))="","",OFFSET('Hygiene Data'!$E$12,0,10*ROW('Hygiene Data'!E5)))</f>
        <v/>
      </c>
      <c r="DT11" s="280" t="str">
        <f ca="true">+IF(OFFSET('Hygiene Data'!$E$13,0,10*ROW('Hygiene Data'!E5))="","",OFFSET('Hygiene Data'!$E$13,0,10*ROW('Hygiene Data'!E5)))</f>
        <v/>
      </c>
      <c r="DU11" s="280" t="str">
        <f ca="true">+IF(OFFSET('Hygiene Data'!$F$11,0,10*ROW('Hygiene Data'!F5))="","",OFFSET('Hygiene Data'!$F$11,0,10*ROW('Hygiene Data'!F5)))</f>
        <v/>
      </c>
      <c r="DV11" s="280" t="str">
        <f ca="true">+IF(OFFSET('Hygiene Data'!$F$12,0,10*ROW('Hygiene Data'!F5))="","",OFFSET('Hygiene Data'!$F$12,0,10*ROW('Hygiene Data'!F5)))</f>
        <v/>
      </c>
      <c r="DW11" s="280" t="str">
        <f ca="true">+IF(OFFSET('Hygiene Data'!$F$13,0,10*ROW('Hygiene Data'!F5))="","",OFFSET('Hygiene Data'!$F$13,0,10*ROW('Hygiene Data'!F5)))</f>
        <v/>
      </c>
      <c r="DX11" s="280" t="str">
        <f ca="true">+IF(OFFSET('Hygiene Data'!$G$11,0,10*ROW('Hygiene Data'!G5))="","",OFFSET('Hygiene Data'!$G$11,0,10*ROW('Hygiene Data'!G5)))</f>
        <v/>
      </c>
      <c r="DY11" s="280" t="str">
        <f ca="true">+IF(OFFSET('Hygiene Data'!$G$12,0,10*ROW('Hygiene Data'!G5))="","",OFFSET('Hygiene Data'!$G$12,0,10*ROW('Hygiene Data'!G5)))</f>
        <v/>
      </c>
      <c r="DZ11" s="280" t="str">
        <f ca="true">+IF(OFFSET('Hygiene Data'!$G$13,0,10*ROW('Hygiene Data'!G5))="","",OFFSET('Hygiene Data'!$G$13,0,10*ROW('Hygiene Data'!G5)))</f>
        <v/>
      </c>
      <c r="EA11" s="280" t="str">
        <f ca="true">+IF(OFFSET('Hygiene Data'!$H$11,0,10*ROW('Hygiene Data'!H5))="","",OFFSET('Hygiene Data'!$H$11,0,10*ROW('Hygiene Data'!H5)))</f>
        <v/>
      </c>
      <c r="EB11" s="280" t="str">
        <f ca="true">+IF(OFFSET('Hygiene Data'!$H$12,0,10*ROW('Hygiene Data'!H5))="","",OFFSET('Hygiene Data'!$H$12,0,10*ROW('Hygiene Data'!H5)))</f>
        <v/>
      </c>
      <c r="EC11" s="280" t="str">
        <f ca="true">+IF(OFFSET('Hygiene Data'!$H$13,0,10*ROW('Hygiene Data'!H5))="","",OFFSET('Hygiene Data'!$H$13,0,10*ROW('Hygiene Data'!H5)))</f>
        <v>Yes</v>
      </c>
      <c r="ED11" s="280" t="str">
        <f ca="true">+IF(OFFSET('Hygiene Data'!$I$11,0,10*ROW('Hygiene Data'!I5))="","",OFFSET('Hygiene Data'!$I$11,0,10*ROW('Hygiene Data'!I5)))</f>
        <v/>
      </c>
      <c r="EE11" s="280" t="str">
        <f ca="true">+IF(OFFSET('Hygiene Data'!$I$12,0,10*ROW('Hygiene Data'!I5))="","",OFFSET('Hygiene Data'!$I$12,0,10*ROW('Hygiene Data'!I5)))</f>
        <v/>
      </c>
      <c r="EF11" s="280"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6"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0"/>
      <c r="BS12" s="280" t="str">
        <f ca="true">+IF(OFFSET('Water Data'!$D$27,0,10*ROW('Water Data'!D6))="","",OFFSET('Water Data'!$D$27,0,10*ROW('Water Data'!D6)))</f>
        <v/>
      </c>
      <c r="BT12" s="280" t="str">
        <f ca="true">+IF(OFFSET('Water Data'!$D$28,0,10*ROW('Water Data'!D6))="","",OFFSET('Water Data'!$D$28,0,10*ROW('Water Data'!D6)))</f>
        <v/>
      </c>
      <c r="BU12" s="280" t="str">
        <f ca="true">+IF(OFFSET('Water Data'!$D$29,0,10*ROW('Water Data'!D6))="","",OFFSET('Water Data'!$D$29,0,10*ROW('Water Data'!D6)))</f>
        <v/>
      </c>
      <c r="BV12" s="280" t="str">
        <f ca="true">+IF(OFFSET('Water Data'!$E$27,0,10*ROW('Water Data'!E6))="","",OFFSET('Water Data'!$E$27,0,10*ROW('Water Data'!E6)))</f>
        <v/>
      </c>
      <c r="BW12" s="280" t="str">
        <f ca="true">+IF(OFFSET('Water Data'!$E$28,0,10*ROW('Water Data'!E6))="","",OFFSET('Water Data'!$E$28,0,10*ROW('Water Data'!E6)))</f>
        <v/>
      </c>
      <c r="BX12" s="280" t="str">
        <f ca="true">+IF(OFFSET('Water Data'!$E$29,0,10*ROW('Water Data'!E6))="","",OFFSET('Water Data'!$E$29,0,10*ROW('Water Data'!E6)))</f>
        <v/>
      </c>
      <c r="BY12" s="280" t="str">
        <f ca="true">+IF(OFFSET('Water Data'!$F$27,0,10*ROW('Water Data'!F6))="","",OFFSET('Water Data'!$F$27,0,10*ROW('Water Data'!F6)))</f>
        <v/>
      </c>
      <c r="BZ12" s="280" t="str">
        <f ca="true">+IF(OFFSET('Water Data'!$F$28,0,10*ROW('Water Data'!F6))="","",OFFSET('Water Data'!$F$28,0,10*ROW('Water Data'!F6)))</f>
        <v/>
      </c>
      <c r="CA12" s="280" t="str">
        <f ca="true">+IF(OFFSET('Water Data'!$F$29,0,10*ROW('Water Data'!F6))="","",OFFSET('Water Data'!$F$29,0,10*ROW('Water Data'!F6)))</f>
        <v/>
      </c>
      <c r="CB12" s="280" t="str">
        <f ca="true">+IF(OFFSET('Water Data'!$G$27,0,10*ROW('Water Data'!G6))="","",OFFSET('Water Data'!$G$27,0,10*ROW('Water Data'!G6)))</f>
        <v/>
      </c>
      <c r="CC12" s="280" t="str">
        <f ca="true">+IF(OFFSET('Water Data'!$G$28,0,10*ROW('Water Data'!G6))="","",OFFSET('Water Data'!$G$28,0,10*ROW('Water Data'!G6)))</f>
        <v/>
      </c>
      <c r="CD12" s="280" t="str">
        <f ca="true">+IF(OFFSET('Water Data'!$G$29,0,10*ROW('Water Data'!G6))="","",OFFSET('Water Data'!$G$29,0,10*ROW('Water Data'!G6)))</f>
        <v/>
      </c>
      <c r="CE12" s="280" t="str">
        <f ca="true">+IF(OFFSET('Water Data'!$H$27,0,10*ROW('Water Data'!H6))="","",OFFSET('Water Data'!$H$27,0,10*ROW('Water Data'!H6)))</f>
        <v/>
      </c>
      <c r="CF12" s="280" t="str">
        <f ca="true">+IF(OFFSET('Water Data'!$H$28,0,10*ROW('Water Data'!H6))="","",OFFSET('Water Data'!$H$28,0,10*ROW('Water Data'!H6)))</f>
        <v/>
      </c>
      <c r="CG12" s="280" t="str">
        <f ca="true">+IF(OFFSET('Water Data'!$H$29,0,10*ROW('Water Data'!H6))="","",OFFSET('Water Data'!$H$29,0,10*ROW('Water Data'!H6)))</f>
        <v/>
      </c>
      <c r="CH12" s="280" t="str">
        <f ca="true">+IF(OFFSET('Water Data'!$I$27,0,10*ROW('Water Data'!I6))="","",OFFSET('Water Data'!$I$27,0,10*ROW('Water Data'!I6)))</f>
        <v/>
      </c>
      <c r="CI12" s="280" t="str">
        <f ca="true">+IF(OFFSET('Water Data'!$I$28,0,10*ROW('Water Data'!I6))="","",OFFSET('Water Data'!$I$28,0,10*ROW('Water Data'!I6)))</f>
        <v/>
      </c>
      <c r="CJ12" s="280" t="str">
        <f ca="true">+IF(OFFSET('Water Data'!$I$29,0,10*ROW('Water Data'!I6))="","",OFFSET('Water Data'!$I$29,0,10*ROW('Water Data'!I6)))</f>
        <v/>
      </c>
      <c r="CK12" s="280" t="str">
        <f ca="true">+IF(OFFSET('Sanitation Data'!$D$28,0,10*ROW('Sanitation Data'!D6))="","",OFFSET('Sanitation Data'!$D$28,0,10*ROW('Sanitation Data'!D6)))</f>
        <v/>
      </c>
      <c r="CL12" s="280" t="str">
        <f ca="true">+IF(OFFSET('Sanitation Data'!$D$29,0,10*ROW('Sanitation Data'!D6))="","",OFFSET('Sanitation Data'!$D$29,0,10*ROW('Sanitation Data'!D6)))</f>
        <v/>
      </c>
      <c r="CM12" s="280" t="str">
        <f ca="true">+IF(OFFSET('Sanitation Data'!$D$30,0,10*ROW('Sanitation Data'!D6))="","",OFFSET('Sanitation Data'!$D$30,0,10*ROW('Sanitation Data'!D6)))</f>
        <v/>
      </c>
      <c r="CN12" s="280" t="str">
        <f ca="true">+IF(OFFSET('Sanitation Data'!$D$31,0,10*ROW('Sanitation Data'!D6))="","",OFFSET('Sanitation Data'!$D$31,0,10*ROW('Sanitation Data'!D6)))</f>
        <v/>
      </c>
      <c r="CO12" s="280" t="str">
        <f ca="true">+IF(OFFSET('Sanitation Data'!$D$32,0,10*ROW('Sanitation Data'!D6))="","",OFFSET('Sanitation Data'!$D$32,0,10*ROW('Sanitation Data'!D6)))</f>
        <v/>
      </c>
      <c r="CP12" s="280" t="str">
        <f ca="true">+IF(OFFSET('Sanitation Data'!$E$28,0,10*ROW('Sanitation Data'!E6))="","",OFFSET('Sanitation Data'!$E$28,0,10*ROW('Sanitation Data'!E6)))</f>
        <v/>
      </c>
      <c r="CQ12" s="280" t="str">
        <f ca="true">+IF(OFFSET('Sanitation Data'!$E$29,0,10*ROW('Sanitation Data'!E6))="","",OFFSET('Sanitation Data'!$E$29,0,10*ROW('Sanitation Data'!E6)))</f>
        <v/>
      </c>
      <c r="CR12" s="280" t="str">
        <f ca="true">+IF(OFFSET('Sanitation Data'!$E$30,0,10*ROW('Sanitation Data'!E6))="","",OFFSET('Sanitation Data'!$E$30,0,10*ROW('Sanitation Data'!E6)))</f>
        <v/>
      </c>
      <c r="CS12" s="280" t="str">
        <f ca="true">+IF(OFFSET('Sanitation Data'!$E$31,0,10*ROW('Sanitation Data'!E6))="","",OFFSET('Sanitation Data'!$E$31,0,10*ROW('Sanitation Data'!E6)))</f>
        <v/>
      </c>
      <c r="CT12" s="280" t="str">
        <f ca="true">+IF(OFFSET('Sanitation Data'!$E$32,0,10*ROW('Sanitation Data'!E6))="","",OFFSET('Sanitation Data'!$E$32,0,10*ROW('Sanitation Data'!E6)))</f>
        <v/>
      </c>
      <c r="CU12" s="280" t="str">
        <f ca="true">+IF(OFFSET('Sanitation Data'!$F$28,0,10*ROW('Sanitation Data'!F6))="","",OFFSET('Sanitation Data'!$F$28,0,10*ROW('Sanitation Data'!F6)))</f>
        <v/>
      </c>
      <c r="CV12" s="280" t="str">
        <f ca="true">+IF(OFFSET('Sanitation Data'!$F$29,0,10*ROW('Sanitation Data'!F6))="","",OFFSET('Sanitation Data'!$F$29,0,10*ROW('Sanitation Data'!F6)))</f>
        <v/>
      </c>
      <c r="CW12" s="280" t="str">
        <f ca="true">+IF(OFFSET('Sanitation Data'!$F$30,0,10*ROW('Sanitation Data'!F6))="","",OFFSET('Sanitation Data'!$F$30,0,10*ROW('Sanitation Data'!F6)))</f>
        <v/>
      </c>
      <c r="CX12" s="280" t="str">
        <f ca="true">+IF(OFFSET('Sanitation Data'!$F$31,0,10*ROW('Sanitation Data'!F6))="","",OFFSET('Sanitation Data'!$F$31,0,10*ROW('Sanitation Data'!F6)))</f>
        <v/>
      </c>
      <c r="CY12" s="280" t="str">
        <f ca="true">+IF(OFFSET('Sanitation Data'!$F$32,0,10*ROW('Sanitation Data'!F6))="","",OFFSET('Sanitation Data'!$F$32,0,10*ROW('Sanitation Data'!F6)))</f>
        <v/>
      </c>
      <c r="CZ12" s="280" t="str">
        <f ca="true">+IF(OFFSET('Sanitation Data'!$G$28,0,10*ROW('Sanitation Data'!G6))="","",OFFSET('Sanitation Data'!$G$28,0,10*ROW('Sanitation Data'!G6)))</f>
        <v/>
      </c>
      <c r="DA12" s="280" t="str">
        <f ca="true">+IF(OFFSET('Sanitation Data'!$G$29,0,10*ROW('Sanitation Data'!G6))="","",OFFSET('Sanitation Data'!$G$29,0,10*ROW('Sanitation Data'!G6)))</f>
        <v/>
      </c>
      <c r="DB12" s="280" t="str">
        <f ca="true">+IF(OFFSET('Sanitation Data'!$G$30,0,10*ROW('Sanitation Data'!G6))="","",OFFSET('Sanitation Data'!$G$30,0,10*ROW('Sanitation Data'!G6)))</f>
        <v/>
      </c>
      <c r="DC12" s="280" t="str">
        <f ca="true">+IF(OFFSET('Sanitation Data'!$G$31,0,10*ROW('Sanitation Data'!G6))="","",OFFSET('Sanitation Data'!$G$31,0,10*ROW('Sanitation Data'!G6)))</f>
        <v/>
      </c>
      <c r="DD12" s="280" t="str">
        <f ca="true">+IF(OFFSET('Sanitation Data'!$G$32,0,10*ROW('Sanitation Data'!G6))="","",OFFSET('Sanitation Data'!$G$32,0,10*ROW('Sanitation Data'!G6)))</f>
        <v/>
      </c>
      <c r="DE12" s="280" t="str">
        <f ca="true">+IF(OFFSET('Sanitation Data'!$H$28,0,10*ROW('Sanitation Data'!H6))="","",OFFSET('Sanitation Data'!$H$28,0,10*ROW('Sanitation Data'!H6)))</f>
        <v/>
      </c>
      <c r="DF12" s="280" t="str">
        <f ca="true">+IF(OFFSET('Sanitation Data'!$H$29,0,10*ROW('Sanitation Data'!H6))="","",OFFSET('Sanitation Data'!$H$29,0,10*ROW('Sanitation Data'!H6)))</f>
        <v/>
      </c>
      <c r="DG12" s="280" t="str">
        <f ca="true">+IF(OFFSET('Sanitation Data'!$H$30,0,10*ROW('Sanitation Data'!H6))="","",OFFSET('Sanitation Data'!$H$30,0,10*ROW('Sanitation Data'!H6)))</f>
        <v/>
      </c>
      <c r="DH12" s="280" t="str">
        <f ca="true">+IF(OFFSET('Sanitation Data'!$H$31,0,10*ROW('Sanitation Data'!H6))="","",OFFSET('Sanitation Data'!$H$31,0,10*ROW('Sanitation Data'!H6)))</f>
        <v/>
      </c>
      <c r="DI12" s="280" t="str">
        <f ca="true">+IF(OFFSET('Sanitation Data'!$H$32,0,10*ROW('Sanitation Data'!H6))="","",OFFSET('Sanitation Data'!$H$32,0,10*ROW('Sanitation Data'!H6)))</f>
        <v/>
      </c>
      <c r="DJ12" s="280" t="str">
        <f ca="true">+IF(OFFSET('Sanitation Data'!$I$28,0,10*ROW('Sanitation Data'!I6))="","",OFFSET('Sanitation Data'!$I$28,0,10*ROW('Sanitation Data'!I6)))</f>
        <v/>
      </c>
      <c r="DK12" s="280" t="str">
        <f ca="true">+IF(OFFSET('Sanitation Data'!$I$29,0,10*ROW('Sanitation Data'!I6))="","",OFFSET('Sanitation Data'!$I$29,0,10*ROW('Sanitation Data'!I6)))</f>
        <v/>
      </c>
      <c r="DL12" s="280" t="str">
        <f ca="true">+IF(OFFSET('Sanitation Data'!$I$30,0,10*ROW('Sanitation Data'!I6))="","",OFFSET('Sanitation Data'!$I$30,0,10*ROW('Sanitation Data'!I6)))</f>
        <v/>
      </c>
      <c r="DM12" s="280" t="str">
        <f ca="true">+IF(OFFSET('Sanitation Data'!$I$31,0,10*ROW('Sanitation Data'!I6))="","",OFFSET('Sanitation Data'!$I$31,0,10*ROW('Sanitation Data'!I6)))</f>
        <v/>
      </c>
      <c r="DN12" s="280" t="str">
        <f ca="true">+IF(OFFSET('Sanitation Data'!$I$32,0,10*ROW('Sanitation Data'!I6))="","",OFFSET('Sanitation Data'!$I$32,0,10*ROW('Sanitation Data'!I6)))</f>
        <v/>
      </c>
      <c r="DO12" s="280" t="str">
        <f ca="true">+IF(OFFSET('Hygiene Data'!$D$11,0,10*ROW('Hygiene Data'!D6))="","",OFFSET('Hygiene Data'!$D$11,0,10*ROW('Hygiene Data'!D6)))</f>
        <v/>
      </c>
      <c r="DP12" s="280" t="str">
        <f ca="true">+IF(OFFSET('Hygiene Data'!$D$12,0,10*ROW('Hygiene Data'!D6))="","",OFFSET('Hygiene Data'!$D$12,0,10*ROW('Hygiene Data'!D6)))</f>
        <v/>
      </c>
      <c r="DQ12" s="280" t="str">
        <f ca="true">+IF(OFFSET('Hygiene Data'!$D$13,0,10*ROW('Hygiene Data'!D6))="","",OFFSET('Hygiene Data'!$D$13,0,10*ROW('Hygiene Data'!D6)))</f>
        <v/>
      </c>
      <c r="DR12" s="280" t="str">
        <f ca="true">+IF(OFFSET('Hygiene Data'!$E$11,0,10*ROW('Hygiene Data'!E6))="","",OFFSET('Hygiene Data'!$E$11,0,10*ROW('Hygiene Data'!E6)))</f>
        <v/>
      </c>
      <c r="DS12" s="280" t="str">
        <f ca="true">+IF(OFFSET('Hygiene Data'!$E$12,0,10*ROW('Hygiene Data'!E6))="","",OFFSET('Hygiene Data'!$E$12,0,10*ROW('Hygiene Data'!E6)))</f>
        <v/>
      </c>
      <c r="DT12" s="280" t="str">
        <f ca="true">+IF(OFFSET('Hygiene Data'!$E$13,0,10*ROW('Hygiene Data'!E6))="","",OFFSET('Hygiene Data'!$E$13,0,10*ROW('Hygiene Data'!E6)))</f>
        <v/>
      </c>
      <c r="DU12" s="280" t="str">
        <f ca="true">+IF(OFFSET('Hygiene Data'!$F$11,0,10*ROW('Hygiene Data'!F6))="","",OFFSET('Hygiene Data'!$F$11,0,10*ROW('Hygiene Data'!F6)))</f>
        <v/>
      </c>
      <c r="DV12" s="280" t="str">
        <f ca="true">+IF(OFFSET('Hygiene Data'!$F$12,0,10*ROW('Hygiene Data'!F6))="","",OFFSET('Hygiene Data'!$F$12,0,10*ROW('Hygiene Data'!F6)))</f>
        <v/>
      </c>
      <c r="DW12" s="280" t="str">
        <f ca="true">+IF(OFFSET('Hygiene Data'!$F$13,0,10*ROW('Hygiene Data'!F6))="","",OFFSET('Hygiene Data'!$F$13,0,10*ROW('Hygiene Data'!F6)))</f>
        <v/>
      </c>
      <c r="DX12" s="280" t="str">
        <f ca="true">+IF(OFFSET('Hygiene Data'!$G$11,0,10*ROW('Hygiene Data'!G6))="","",OFFSET('Hygiene Data'!$G$11,0,10*ROW('Hygiene Data'!G6)))</f>
        <v/>
      </c>
      <c r="DY12" s="280" t="str">
        <f ca="true">+IF(OFFSET('Hygiene Data'!$G$12,0,10*ROW('Hygiene Data'!G6))="","",OFFSET('Hygiene Data'!$G$12,0,10*ROW('Hygiene Data'!G6)))</f>
        <v/>
      </c>
      <c r="DZ12" s="280" t="str">
        <f ca="true">+IF(OFFSET('Hygiene Data'!$G$13,0,10*ROW('Hygiene Data'!G6))="","",OFFSET('Hygiene Data'!$G$13,0,10*ROW('Hygiene Data'!G6)))</f>
        <v/>
      </c>
      <c r="EA12" s="280" t="str">
        <f ca="true">+IF(OFFSET('Hygiene Data'!$H$11,0,10*ROW('Hygiene Data'!H6))="","",OFFSET('Hygiene Data'!$H$11,0,10*ROW('Hygiene Data'!H6)))</f>
        <v/>
      </c>
      <c r="EB12" s="280" t="str">
        <f ca="true">+IF(OFFSET('Hygiene Data'!$H$12,0,10*ROW('Hygiene Data'!H6))="","",OFFSET('Hygiene Data'!$H$12,0,10*ROW('Hygiene Data'!H6)))</f>
        <v/>
      </c>
      <c r="EC12" s="280" t="str">
        <f ca="true">+IF(OFFSET('Hygiene Data'!$H$13,0,10*ROW('Hygiene Data'!H6))="","",OFFSET('Hygiene Data'!$H$13,0,10*ROW('Hygiene Data'!H6)))</f>
        <v/>
      </c>
      <c r="ED12" s="280" t="str">
        <f ca="true">+IF(OFFSET('Hygiene Data'!$I$11,0,10*ROW('Hygiene Data'!I6))="","",OFFSET('Hygiene Data'!$I$11,0,10*ROW('Hygiene Data'!I6)))</f>
        <v/>
      </c>
      <c r="EE12" s="280" t="str">
        <f ca="true">+IF(OFFSET('Hygiene Data'!$I$12,0,10*ROW('Hygiene Data'!I6))="","",OFFSET('Hygiene Data'!$I$12,0,10*ROW('Hygiene Data'!I6)))</f>
        <v/>
      </c>
      <c r="EF12" s="28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6"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0"/>
      <c r="BS13" s="280" t="str">
        <f ca="true">+IF(OFFSET('Water Data'!$D$27,0,10*ROW('Water Data'!D7))="","",OFFSET('Water Data'!$D$27,0,10*ROW('Water Data'!D7)))</f>
        <v/>
      </c>
      <c r="BT13" s="280" t="str">
        <f ca="true">+IF(OFFSET('Water Data'!$D$28,0,10*ROW('Water Data'!D7))="","",OFFSET('Water Data'!$D$28,0,10*ROW('Water Data'!D7)))</f>
        <v/>
      </c>
      <c r="BU13" s="280" t="str">
        <f ca="true">+IF(OFFSET('Water Data'!$D$29,0,10*ROW('Water Data'!D7))="","",OFFSET('Water Data'!$D$29,0,10*ROW('Water Data'!D7)))</f>
        <v/>
      </c>
      <c r="BV13" s="280" t="str">
        <f ca="true">+IF(OFFSET('Water Data'!$E$27,0,10*ROW('Water Data'!E7))="","",OFFSET('Water Data'!$E$27,0,10*ROW('Water Data'!E7)))</f>
        <v/>
      </c>
      <c r="BW13" s="280" t="str">
        <f ca="true">+IF(OFFSET('Water Data'!$E$28,0,10*ROW('Water Data'!E7))="","",OFFSET('Water Data'!$E$28,0,10*ROW('Water Data'!E7)))</f>
        <v/>
      </c>
      <c r="BX13" s="280" t="str">
        <f ca="true">+IF(OFFSET('Water Data'!$E$29,0,10*ROW('Water Data'!E7))="","",OFFSET('Water Data'!$E$29,0,10*ROW('Water Data'!E7)))</f>
        <v/>
      </c>
      <c r="BY13" s="280" t="str">
        <f ca="true">+IF(OFFSET('Water Data'!$F$27,0,10*ROW('Water Data'!F7))="","",OFFSET('Water Data'!$F$27,0,10*ROW('Water Data'!F7)))</f>
        <v/>
      </c>
      <c r="BZ13" s="280" t="str">
        <f ca="true">+IF(OFFSET('Water Data'!$F$28,0,10*ROW('Water Data'!F7))="","",OFFSET('Water Data'!$F$28,0,10*ROW('Water Data'!F7)))</f>
        <v/>
      </c>
      <c r="CA13" s="280" t="str">
        <f ca="true">+IF(OFFSET('Water Data'!$F$29,0,10*ROW('Water Data'!F7))="","",OFFSET('Water Data'!$F$29,0,10*ROW('Water Data'!F7)))</f>
        <v/>
      </c>
      <c r="CB13" s="280" t="str">
        <f ca="true">+IF(OFFSET('Water Data'!$G$27,0,10*ROW('Water Data'!G7))="","",OFFSET('Water Data'!$G$27,0,10*ROW('Water Data'!G7)))</f>
        <v/>
      </c>
      <c r="CC13" s="280" t="str">
        <f ca="true">+IF(OFFSET('Water Data'!$G$28,0,10*ROW('Water Data'!G7))="","",OFFSET('Water Data'!$G$28,0,10*ROW('Water Data'!G7)))</f>
        <v/>
      </c>
      <c r="CD13" s="280" t="str">
        <f ca="true">+IF(OFFSET('Water Data'!$G$29,0,10*ROW('Water Data'!G7))="","",OFFSET('Water Data'!$G$29,0,10*ROW('Water Data'!G7)))</f>
        <v/>
      </c>
      <c r="CE13" s="280" t="str">
        <f ca="true">+IF(OFFSET('Water Data'!$H$27,0,10*ROW('Water Data'!H7))="","",OFFSET('Water Data'!$H$27,0,10*ROW('Water Data'!H7)))</f>
        <v/>
      </c>
      <c r="CF13" s="280" t="str">
        <f ca="true">+IF(OFFSET('Water Data'!$H$28,0,10*ROW('Water Data'!H7))="","",OFFSET('Water Data'!$H$28,0,10*ROW('Water Data'!H7)))</f>
        <v/>
      </c>
      <c r="CG13" s="280" t="str">
        <f ca="true">+IF(OFFSET('Water Data'!$H$29,0,10*ROW('Water Data'!H7))="","",OFFSET('Water Data'!$H$29,0,10*ROW('Water Data'!H7)))</f>
        <v/>
      </c>
      <c r="CH13" s="280" t="str">
        <f ca="true">+IF(OFFSET('Water Data'!$I$27,0,10*ROW('Water Data'!I7))="","",OFFSET('Water Data'!$I$27,0,10*ROW('Water Data'!I7)))</f>
        <v/>
      </c>
      <c r="CI13" s="280" t="str">
        <f ca="true">+IF(OFFSET('Water Data'!$I$28,0,10*ROW('Water Data'!I7))="","",OFFSET('Water Data'!$I$28,0,10*ROW('Water Data'!I7)))</f>
        <v/>
      </c>
      <c r="CJ13" s="280" t="str">
        <f ca="true">+IF(OFFSET('Water Data'!$I$29,0,10*ROW('Water Data'!I7))="","",OFFSET('Water Data'!$I$29,0,10*ROW('Water Data'!I7)))</f>
        <v/>
      </c>
      <c r="CK13" s="280" t="str">
        <f ca="true">+IF(OFFSET('Sanitation Data'!$D$28,0,10*ROW('Sanitation Data'!D7))="","",OFFSET('Sanitation Data'!$D$28,0,10*ROW('Sanitation Data'!D7)))</f>
        <v/>
      </c>
      <c r="CL13" s="280" t="str">
        <f ca="true">+IF(OFFSET('Sanitation Data'!$D$29,0,10*ROW('Sanitation Data'!D7))="","",OFFSET('Sanitation Data'!$D$29,0,10*ROW('Sanitation Data'!D7)))</f>
        <v/>
      </c>
      <c r="CM13" s="280" t="str">
        <f ca="true">+IF(OFFSET('Sanitation Data'!$D$30,0,10*ROW('Sanitation Data'!D7))="","",OFFSET('Sanitation Data'!$D$30,0,10*ROW('Sanitation Data'!D7)))</f>
        <v/>
      </c>
      <c r="CN13" s="280" t="str">
        <f ca="true">+IF(OFFSET('Sanitation Data'!$D$31,0,10*ROW('Sanitation Data'!D7))="","",OFFSET('Sanitation Data'!$D$31,0,10*ROW('Sanitation Data'!D7)))</f>
        <v/>
      </c>
      <c r="CO13" s="280" t="str">
        <f ca="true">+IF(OFFSET('Sanitation Data'!$D$32,0,10*ROW('Sanitation Data'!D7))="","",OFFSET('Sanitation Data'!$D$32,0,10*ROW('Sanitation Data'!D7)))</f>
        <v/>
      </c>
      <c r="CP13" s="280" t="str">
        <f ca="true">+IF(OFFSET('Sanitation Data'!$E$28,0,10*ROW('Sanitation Data'!E7))="","",OFFSET('Sanitation Data'!$E$28,0,10*ROW('Sanitation Data'!E7)))</f>
        <v/>
      </c>
      <c r="CQ13" s="280" t="str">
        <f ca="true">+IF(OFFSET('Sanitation Data'!$E$29,0,10*ROW('Sanitation Data'!E7))="","",OFFSET('Sanitation Data'!$E$29,0,10*ROW('Sanitation Data'!E7)))</f>
        <v/>
      </c>
      <c r="CR13" s="280" t="str">
        <f ca="true">+IF(OFFSET('Sanitation Data'!$E$30,0,10*ROW('Sanitation Data'!E7))="","",OFFSET('Sanitation Data'!$E$30,0,10*ROW('Sanitation Data'!E7)))</f>
        <v/>
      </c>
      <c r="CS13" s="280" t="str">
        <f ca="true">+IF(OFFSET('Sanitation Data'!$E$31,0,10*ROW('Sanitation Data'!E7))="","",OFFSET('Sanitation Data'!$E$31,0,10*ROW('Sanitation Data'!E7)))</f>
        <v/>
      </c>
      <c r="CT13" s="280" t="str">
        <f ca="true">+IF(OFFSET('Sanitation Data'!$E$32,0,10*ROW('Sanitation Data'!E7))="","",OFFSET('Sanitation Data'!$E$32,0,10*ROW('Sanitation Data'!E7)))</f>
        <v/>
      </c>
      <c r="CU13" s="280" t="str">
        <f ca="true">+IF(OFFSET('Sanitation Data'!$F$28,0,10*ROW('Sanitation Data'!F7))="","",OFFSET('Sanitation Data'!$F$28,0,10*ROW('Sanitation Data'!F7)))</f>
        <v/>
      </c>
      <c r="CV13" s="280" t="str">
        <f ca="true">+IF(OFFSET('Sanitation Data'!$F$29,0,10*ROW('Sanitation Data'!F7))="","",OFFSET('Sanitation Data'!$F$29,0,10*ROW('Sanitation Data'!F7)))</f>
        <v/>
      </c>
      <c r="CW13" s="280" t="str">
        <f ca="true">+IF(OFFSET('Sanitation Data'!$F$30,0,10*ROW('Sanitation Data'!F7))="","",OFFSET('Sanitation Data'!$F$30,0,10*ROW('Sanitation Data'!F7)))</f>
        <v/>
      </c>
      <c r="CX13" s="280" t="str">
        <f ca="true">+IF(OFFSET('Sanitation Data'!$F$31,0,10*ROW('Sanitation Data'!F7))="","",OFFSET('Sanitation Data'!$F$31,0,10*ROW('Sanitation Data'!F7)))</f>
        <v/>
      </c>
      <c r="CY13" s="280" t="str">
        <f ca="true">+IF(OFFSET('Sanitation Data'!$F$32,0,10*ROW('Sanitation Data'!F7))="","",OFFSET('Sanitation Data'!$F$32,0,10*ROW('Sanitation Data'!F7)))</f>
        <v/>
      </c>
      <c r="CZ13" s="280" t="str">
        <f ca="true">+IF(OFFSET('Sanitation Data'!$G$28,0,10*ROW('Sanitation Data'!G7))="","",OFFSET('Sanitation Data'!$G$28,0,10*ROW('Sanitation Data'!G7)))</f>
        <v/>
      </c>
      <c r="DA13" s="280" t="str">
        <f ca="true">+IF(OFFSET('Sanitation Data'!$G$29,0,10*ROW('Sanitation Data'!G7))="","",OFFSET('Sanitation Data'!$G$29,0,10*ROW('Sanitation Data'!G7)))</f>
        <v/>
      </c>
      <c r="DB13" s="280" t="str">
        <f ca="true">+IF(OFFSET('Sanitation Data'!$G$30,0,10*ROW('Sanitation Data'!G7))="","",OFFSET('Sanitation Data'!$G$30,0,10*ROW('Sanitation Data'!G7)))</f>
        <v/>
      </c>
      <c r="DC13" s="280" t="str">
        <f ca="true">+IF(OFFSET('Sanitation Data'!$G$31,0,10*ROW('Sanitation Data'!G7))="","",OFFSET('Sanitation Data'!$G$31,0,10*ROW('Sanitation Data'!G7)))</f>
        <v/>
      </c>
      <c r="DD13" s="280" t="str">
        <f ca="true">+IF(OFFSET('Sanitation Data'!$G$32,0,10*ROW('Sanitation Data'!G7))="","",OFFSET('Sanitation Data'!$G$32,0,10*ROW('Sanitation Data'!G7)))</f>
        <v/>
      </c>
      <c r="DE13" s="280" t="str">
        <f ca="true">+IF(OFFSET('Sanitation Data'!$H$28,0,10*ROW('Sanitation Data'!H7))="","",OFFSET('Sanitation Data'!$H$28,0,10*ROW('Sanitation Data'!H7)))</f>
        <v/>
      </c>
      <c r="DF13" s="280" t="str">
        <f ca="true">+IF(OFFSET('Sanitation Data'!$H$29,0,10*ROW('Sanitation Data'!H7))="","",OFFSET('Sanitation Data'!$H$29,0,10*ROW('Sanitation Data'!H7)))</f>
        <v/>
      </c>
      <c r="DG13" s="280" t="str">
        <f ca="true">+IF(OFFSET('Sanitation Data'!$H$30,0,10*ROW('Sanitation Data'!H7))="","",OFFSET('Sanitation Data'!$H$30,0,10*ROW('Sanitation Data'!H7)))</f>
        <v/>
      </c>
      <c r="DH13" s="280" t="str">
        <f ca="true">+IF(OFFSET('Sanitation Data'!$H$31,0,10*ROW('Sanitation Data'!H7))="","",OFFSET('Sanitation Data'!$H$31,0,10*ROW('Sanitation Data'!H7)))</f>
        <v/>
      </c>
      <c r="DI13" s="280" t="str">
        <f ca="true">+IF(OFFSET('Sanitation Data'!$H$32,0,10*ROW('Sanitation Data'!H7))="","",OFFSET('Sanitation Data'!$H$32,0,10*ROW('Sanitation Data'!H7)))</f>
        <v/>
      </c>
      <c r="DJ13" s="280" t="str">
        <f ca="true">+IF(OFFSET('Sanitation Data'!$I$28,0,10*ROW('Sanitation Data'!I7))="","",OFFSET('Sanitation Data'!$I$28,0,10*ROW('Sanitation Data'!I7)))</f>
        <v/>
      </c>
      <c r="DK13" s="280" t="str">
        <f ca="true">+IF(OFFSET('Sanitation Data'!$I$29,0,10*ROW('Sanitation Data'!I7))="","",OFFSET('Sanitation Data'!$I$29,0,10*ROW('Sanitation Data'!I7)))</f>
        <v/>
      </c>
      <c r="DL13" s="280" t="str">
        <f ca="true">+IF(OFFSET('Sanitation Data'!$I$30,0,10*ROW('Sanitation Data'!I7))="","",OFFSET('Sanitation Data'!$I$30,0,10*ROW('Sanitation Data'!I7)))</f>
        <v/>
      </c>
      <c r="DM13" s="280" t="str">
        <f ca="true">+IF(OFFSET('Sanitation Data'!$I$31,0,10*ROW('Sanitation Data'!I7))="","",OFFSET('Sanitation Data'!$I$31,0,10*ROW('Sanitation Data'!I7)))</f>
        <v/>
      </c>
      <c r="DN13" s="280" t="str">
        <f ca="true">+IF(OFFSET('Sanitation Data'!$I$32,0,10*ROW('Sanitation Data'!I7))="","",OFFSET('Sanitation Data'!$I$32,0,10*ROW('Sanitation Data'!I7)))</f>
        <v/>
      </c>
      <c r="DO13" s="280" t="str">
        <f ca="true">+IF(OFFSET('Hygiene Data'!$D$11,0,10*ROW('Hygiene Data'!D7))="","",OFFSET('Hygiene Data'!$D$11,0,10*ROW('Hygiene Data'!D7)))</f>
        <v/>
      </c>
      <c r="DP13" s="280" t="str">
        <f ca="true">+IF(OFFSET('Hygiene Data'!$D$12,0,10*ROW('Hygiene Data'!D7))="","",OFFSET('Hygiene Data'!$D$12,0,10*ROW('Hygiene Data'!D7)))</f>
        <v/>
      </c>
      <c r="DQ13" s="280" t="str">
        <f ca="true">+IF(OFFSET('Hygiene Data'!$D$13,0,10*ROW('Hygiene Data'!D7))="","",OFFSET('Hygiene Data'!$D$13,0,10*ROW('Hygiene Data'!D7)))</f>
        <v/>
      </c>
      <c r="DR13" s="280" t="str">
        <f ca="true">+IF(OFFSET('Hygiene Data'!$E$11,0,10*ROW('Hygiene Data'!E7))="","",OFFSET('Hygiene Data'!$E$11,0,10*ROW('Hygiene Data'!E7)))</f>
        <v/>
      </c>
      <c r="DS13" s="280" t="str">
        <f ca="true">+IF(OFFSET('Hygiene Data'!$E$12,0,10*ROW('Hygiene Data'!E7))="","",OFFSET('Hygiene Data'!$E$12,0,10*ROW('Hygiene Data'!E7)))</f>
        <v/>
      </c>
      <c r="DT13" s="280" t="str">
        <f ca="true">+IF(OFFSET('Hygiene Data'!$E$13,0,10*ROW('Hygiene Data'!E7))="","",OFFSET('Hygiene Data'!$E$13,0,10*ROW('Hygiene Data'!E7)))</f>
        <v/>
      </c>
      <c r="DU13" s="280" t="str">
        <f ca="true">+IF(OFFSET('Hygiene Data'!$F$11,0,10*ROW('Hygiene Data'!F7))="","",OFFSET('Hygiene Data'!$F$11,0,10*ROW('Hygiene Data'!F7)))</f>
        <v/>
      </c>
      <c r="DV13" s="280" t="str">
        <f ca="true">+IF(OFFSET('Hygiene Data'!$F$12,0,10*ROW('Hygiene Data'!F7))="","",OFFSET('Hygiene Data'!$F$12,0,10*ROW('Hygiene Data'!F7)))</f>
        <v/>
      </c>
      <c r="DW13" s="280" t="str">
        <f ca="true">+IF(OFFSET('Hygiene Data'!$F$13,0,10*ROW('Hygiene Data'!F7))="","",OFFSET('Hygiene Data'!$F$13,0,10*ROW('Hygiene Data'!F7)))</f>
        <v/>
      </c>
      <c r="DX13" s="280" t="str">
        <f ca="true">+IF(OFFSET('Hygiene Data'!$G$11,0,10*ROW('Hygiene Data'!G7))="","",OFFSET('Hygiene Data'!$G$11,0,10*ROW('Hygiene Data'!G7)))</f>
        <v/>
      </c>
      <c r="DY13" s="280" t="str">
        <f ca="true">+IF(OFFSET('Hygiene Data'!$G$12,0,10*ROW('Hygiene Data'!G7))="","",OFFSET('Hygiene Data'!$G$12,0,10*ROW('Hygiene Data'!G7)))</f>
        <v/>
      </c>
      <c r="DZ13" s="280" t="str">
        <f ca="true">+IF(OFFSET('Hygiene Data'!$G$13,0,10*ROW('Hygiene Data'!G7))="","",OFFSET('Hygiene Data'!$G$13,0,10*ROW('Hygiene Data'!G7)))</f>
        <v/>
      </c>
      <c r="EA13" s="280" t="str">
        <f ca="true">+IF(OFFSET('Hygiene Data'!$H$11,0,10*ROW('Hygiene Data'!H7))="","",OFFSET('Hygiene Data'!$H$11,0,10*ROW('Hygiene Data'!H7)))</f>
        <v/>
      </c>
      <c r="EB13" s="280" t="str">
        <f ca="true">+IF(OFFSET('Hygiene Data'!$H$12,0,10*ROW('Hygiene Data'!H7))="","",OFFSET('Hygiene Data'!$H$12,0,10*ROW('Hygiene Data'!H7)))</f>
        <v/>
      </c>
      <c r="EC13" s="280" t="str">
        <f ca="true">+IF(OFFSET('Hygiene Data'!$H$13,0,10*ROW('Hygiene Data'!H7))="","",OFFSET('Hygiene Data'!$H$13,0,10*ROW('Hygiene Data'!H7)))</f>
        <v/>
      </c>
      <c r="ED13" s="280" t="str">
        <f ca="true">+IF(OFFSET('Hygiene Data'!$I$11,0,10*ROW('Hygiene Data'!I7))="","",OFFSET('Hygiene Data'!$I$11,0,10*ROW('Hygiene Data'!I7)))</f>
        <v/>
      </c>
      <c r="EE13" s="280" t="str">
        <f ca="true">+IF(OFFSET('Hygiene Data'!$I$12,0,10*ROW('Hygiene Data'!I7))="","",OFFSET('Hygiene Data'!$I$12,0,10*ROW('Hygiene Data'!I7)))</f>
        <v/>
      </c>
      <c r="EF13" s="28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6"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0"/>
      <c r="BS14" s="280" t="str">
        <f ca="true">+IF(OFFSET('Water Data'!$D$27,0,10*ROW('Water Data'!D8))="","",OFFSET('Water Data'!$D$27,0,10*ROW('Water Data'!D8)))</f>
        <v/>
      </c>
      <c r="BT14" s="280" t="str">
        <f ca="true">+IF(OFFSET('Water Data'!$D$28,0,10*ROW('Water Data'!D8))="","",OFFSET('Water Data'!$D$28,0,10*ROW('Water Data'!D8)))</f>
        <v/>
      </c>
      <c r="BU14" s="280" t="str">
        <f ca="true">+IF(OFFSET('Water Data'!$D$29,0,10*ROW('Water Data'!D8))="","",OFFSET('Water Data'!$D$29,0,10*ROW('Water Data'!D8)))</f>
        <v/>
      </c>
      <c r="BV14" s="280" t="str">
        <f ca="true">+IF(OFFSET('Water Data'!$E$27,0,10*ROW('Water Data'!E8))="","",OFFSET('Water Data'!$E$27,0,10*ROW('Water Data'!E8)))</f>
        <v/>
      </c>
      <c r="BW14" s="280" t="str">
        <f ca="true">+IF(OFFSET('Water Data'!$E$28,0,10*ROW('Water Data'!E8))="","",OFFSET('Water Data'!$E$28,0,10*ROW('Water Data'!E8)))</f>
        <v/>
      </c>
      <c r="BX14" s="280" t="str">
        <f ca="true">+IF(OFFSET('Water Data'!$E$29,0,10*ROW('Water Data'!E8))="","",OFFSET('Water Data'!$E$29,0,10*ROW('Water Data'!E8)))</f>
        <v/>
      </c>
      <c r="BY14" s="280" t="str">
        <f ca="true">+IF(OFFSET('Water Data'!$F$27,0,10*ROW('Water Data'!F8))="","",OFFSET('Water Data'!$F$27,0,10*ROW('Water Data'!F8)))</f>
        <v/>
      </c>
      <c r="BZ14" s="280" t="str">
        <f ca="true">+IF(OFFSET('Water Data'!$F$28,0,10*ROW('Water Data'!F8))="","",OFFSET('Water Data'!$F$28,0,10*ROW('Water Data'!F8)))</f>
        <v/>
      </c>
      <c r="CA14" s="280" t="str">
        <f ca="true">+IF(OFFSET('Water Data'!$F$29,0,10*ROW('Water Data'!F8))="","",OFFSET('Water Data'!$F$29,0,10*ROW('Water Data'!F8)))</f>
        <v/>
      </c>
      <c r="CB14" s="280" t="str">
        <f ca="true">+IF(OFFSET('Water Data'!$G$27,0,10*ROW('Water Data'!G8))="","",OFFSET('Water Data'!$G$27,0,10*ROW('Water Data'!G8)))</f>
        <v/>
      </c>
      <c r="CC14" s="280" t="str">
        <f ca="true">+IF(OFFSET('Water Data'!$G$28,0,10*ROW('Water Data'!G8))="","",OFFSET('Water Data'!$G$28,0,10*ROW('Water Data'!G8)))</f>
        <v/>
      </c>
      <c r="CD14" s="280" t="str">
        <f ca="true">+IF(OFFSET('Water Data'!$G$29,0,10*ROW('Water Data'!G8))="","",OFFSET('Water Data'!$G$29,0,10*ROW('Water Data'!G8)))</f>
        <v/>
      </c>
      <c r="CE14" s="280" t="str">
        <f ca="true">+IF(OFFSET('Water Data'!$H$27,0,10*ROW('Water Data'!H8))="","",OFFSET('Water Data'!$H$27,0,10*ROW('Water Data'!H8)))</f>
        <v/>
      </c>
      <c r="CF14" s="280" t="str">
        <f ca="true">+IF(OFFSET('Water Data'!$H$28,0,10*ROW('Water Data'!H8))="","",OFFSET('Water Data'!$H$28,0,10*ROW('Water Data'!H8)))</f>
        <v/>
      </c>
      <c r="CG14" s="280" t="str">
        <f ca="true">+IF(OFFSET('Water Data'!$H$29,0,10*ROW('Water Data'!H8))="","",OFFSET('Water Data'!$H$29,0,10*ROW('Water Data'!H8)))</f>
        <v/>
      </c>
      <c r="CH14" s="280" t="str">
        <f ca="true">+IF(OFFSET('Water Data'!$I$27,0,10*ROW('Water Data'!I8))="","",OFFSET('Water Data'!$I$27,0,10*ROW('Water Data'!I8)))</f>
        <v/>
      </c>
      <c r="CI14" s="280" t="str">
        <f ca="true">+IF(OFFSET('Water Data'!$I$28,0,10*ROW('Water Data'!I8))="","",OFFSET('Water Data'!$I$28,0,10*ROW('Water Data'!I8)))</f>
        <v/>
      </c>
      <c r="CJ14" s="280" t="str">
        <f ca="true">+IF(OFFSET('Water Data'!$I$29,0,10*ROW('Water Data'!I8))="","",OFFSET('Water Data'!$I$29,0,10*ROW('Water Data'!I8)))</f>
        <v/>
      </c>
      <c r="CK14" s="280" t="str">
        <f ca="true">+IF(OFFSET('Sanitation Data'!$D$28,0,10*ROW('Sanitation Data'!D8))="","",OFFSET('Sanitation Data'!$D$28,0,10*ROW('Sanitation Data'!D8)))</f>
        <v/>
      </c>
      <c r="CL14" s="280" t="str">
        <f ca="true">+IF(OFFSET('Sanitation Data'!$D$29,0,10*ROW('Sanitation Data'!D8))="","",OFFSET('Sanitation Data'!$D$29,0,10*ROW('Sanitation Data'!D8)))</f>
        <v/>
      </c>
      <c r="CM14" s="280" t="str">
        <f ca="true">+IF(OFFSET('Sanitation Data'!$D$30,0,10*ROW('Sanitation Data'!D8))="","",OFFSET('Sanitation Data'!$D$30,0,10*ROW('Sanitation Data'!D8)))</f>
        <v/>
      </c>
      <c r="CN14" s="280" t="str">
        <f ca="true">+IF(OFFSET('Sanitation Data'!$D$31,0,10*ROW('Sanitation Data'!D8))="","",OFFSET('Sanitation Data'!$D$31,0,10*ROW('Sanitation Data'!D8)))</f>
        <v/>
      </c>
      <c r="CO14" s="280" t="str">
        <f ca="true">+IF(OFFSET('Sanitation Data'!$D$32,0,10*ROW('Sanitation Data'!D8))="","",OFFSET('Sanitation Data'!$D$32,0,10*ROW('Sanitation Data'!D8)))</f>
        <v/>
      </c>
      <c r="CP14" s="280" t="str">
        <f ca="true">+IF(OFFSET('Sanitation Data'!$E$28,0,10*ROW('Sanitation Data'!E8))="","",OFFSET('Sanitation Data'!$E$28,0,10*ROW('Sanitation Data'!E8)))</f>
        <v/>
      </c>
      <c r="CQ14" s="280" t="str">
        <f ca="true">+IF(OFFSET('Sanitation Data'!$E$29,0,10*ROW('Sanitation Data'!E8))="","",OFFSET('Sanitation Data'!$E$29,0,10*ROW('Sanitation Data'!E8)))</f>
        <v/>
      </c>
      <c r="CR14" s="280" t="str">
        <f ca="true">+IF(OFFSET('Sanitation Data'!$E$30,0,10*ROW('Sanitation Data'!E8))="","",OFFSET('Sanitation Data'!$E$30,0,10*ROW('Sanitation Data'!E8)))</f>
        <v/>
      </c>
      <c r="CS14" s="280" t="str">
        <f ca="true">+IF(OFFSET('Sanitation Data'!$E$31,0,10*ROW('Sanitation Data'!E8))="","",OFFSET('Sanitation Data'!$E$31,0,10*ROW('Sanitation Data'!E8)))</f>
        <v/>
      </c>
      <c r="CT14" s="280" t="str">
        <f ca="true">+IF(OFFSET('Sanitation Data'!$E$32,0,10*ROW('Sanitation Data'!E8))="","",OFFSET('Sanitation Data'!$E$32,0,10*ROW('Sanitation Data'!E8)))</f>
        <v/>
      </c>
      <c r="CU14" s="280" t="str">
        <f ca="true">+IF(OFFSET('Sanitation Data'!$F$28,0,10*ROW('Sanitation Data'!F8))="","",OFFSET('Sanitation Data'!$F$28,0,10*ROW('Sanitation Data'!F8)))</f>
        <v/>
      </c>
      <c r="CV14" s="280" t="str">
        <f ca="true">+IF(OFFSET('Sanitation Data'!$F$29,0,10*ROW('Sanitation Data'!F8))="","",OFFSET('Sanitation Data'!$F$29,0,10*ROW('Sanitation Data'!F8)))</f>
        <v/>
      </c>
      <c r="CW14" s="280" t="str">
        <f ca="true">+IF(OFFSET('Sanitation Data'!$F$30,0,10*ROW('Sanitation Data'!F8))="","",OFFSET('Sanitation Data'!$F$30,0,10*ROW('Sanitation Data'!F8)))</f>
        <v/>
      </c>
      <c r="CX14" s="280" t="str">
        <f ca="true">+IF(OFFSET('Sanitation Data'!$F$31,0,10*ROW('Sanitation Data'!F8))="","",OFFSET('Sanitation Data'!$F$31,0,10*ROW('Sanitation Data'!F8)))</f>
        <v/>
      </c>
      <c r="CY14" s="280" t="str">
        <f ca="true">+IF(OFFSET('Sanitation Data'!$F$32,0,10*ROW('Sanitation Data'!F8))="","",OFFSET('Sanitation Data'!$F$32,0,10*ROW('Sanitation Data'!F8)))</f>
        <v/>
      </c>
      <c r="CZ14" s="280" t="str">
        <f ca="true">+IF(OFFSET('Sanitation Data'!$G$28,0,10*ROW('Sanitation Data'!G8))="","",OFFSET('Sanitation Data'!$G$28,0,10*ROW('Sanitation Data'!G8)))</f>
        <v/>
      </c>
      <c r="DA14" s="280" t="str">
        <f ca="true">+IF(OFFSET('Sanitation Data'!$G$29,0,10*ROW('Sanitation Data'!G8))="","",OFFSET('Sanitation Data'!$G$29,0,10*ROW('Sanitation Data'!G8)))</f>
        <v/>
      </c>
      <c r="DB14" s="280" t="str">
        <f ca="true">+IF(OFFSET('Sanitation Data'!$G$30,0,10*ROW('Sanitation Data'!G8))="","",OFFSET('Sanitation Data'!$G$30,0,10*ROW('Sanitation Data'!G8)))</f>
        <v/>
      </c>
      <c r="DC14" s="280" t="str">
        <f ca="true">+IF(OFFSET('Sanitation Data'!$G$31,0,10*ROW('Sanitation Data'!G8))="","",OFFSET('Sanitation Data'!$G$31,0,10*ROW('Sanitation Data'!G8)))</f>
        <v/>
      </c>
      <c r="DD14" s="280" t="str">
        <f ca="true">+IF(OFFSET('Sanitation Data'!$G$32,0,10*ROW('Sanitation Data'!G8))="","",OFFSET('Sanitation Data'!$G$32,0,10*ROW('Sanitation Data'!G8)))</f>
        <v/>
      </c>
      <c r="DE14" s="280" t="str">
        <f ca="true">+IF(OFFSET('Sanitation Data'!$H$28,0,10*ROW('Sanitation Data'!H8))="","",OFFSET('Sanitation Data'!$H$28,0,10*ROW('Sanitation Data'!H8)))</f>
        <v/>
      </c>
      <c r="DF14" s="280" t="str">
        <f ca="true">+IF(OFFSET('Sanitation Data'!$H$29,0,10*ROW('Sanitation Data'!H8))="","",OFFSET('Sanitation Data'!$H$29,0,10*ROW('Sanitation Data'!H8)))</f>
        <v/>
      </c>
      <c r="DG14" s="280" t="str">
        <f ca="true">+IF(OFFSET('Sanitation Data'!$H$30,0,10*ROW('Sanitation Data'!H8))="","",OFFSET('Sanitation Data'!$H$30,0,10*ROW('Sanitation Data'!H8)))</f>
        <v/>
      </c>
      <c r="DH14" s="280" t="str">
        <f ca="true">+IF(OFFSET('Sanitation Data'!$H$31,0,10*ROW('Sanitation Data'!H8))="","",OFFSET('Sanitation Data'!$H$31,0,10*ROW('Sanitation Data'!H8)))</f>
        <v/>
      </c>
      <c r="DI14" s="280" t="str">
        <f ca="true">+IF(OFFSET('Sanitation Data'!$H$32,0,10*ROW('Sanitation Data'!H8))="","",OFFSET('Sanitation Data'!$H$32,0,10*ROW('Sanitation Data'!H8)))</f>
        <v/>
      </c>
      <c r="DJ14" s="280" t="str">
        <f ca="true">+IF(OFFSET('Sanitation Data'!$I$28,0,10*ROW('Sanitation Data'!I8))="","",OFFSET('Sanitation Data'!$I$28,0,10*ROW('Sanitation Data'!I8)))</f>
        <v/>
      </c>
      <c r="DK14" s="280" t="str">
        <f ca="true">+IF(OFFSET('Sanitation Data'!$I$29,0,10*ROW('Sanitation Data'!I8))="","",OFFSET('Sanitation Data'!$I$29,0,10*ROW('Sanitation Data'!I8)))</f>
        <v/>
      </c>
      <c r="DL14" s="280" t="str">
        <f ca="true">+IF(OFFSET('Sanitation Data'!$I$30,0,10*ROW('Sanitation Data'!I8))="","",OFFSET('Sanitation Data'!$I$30,0,10*ROW('Sanitation Data'!I8)))</f>
        <v/>
      </c>
      <c r="DM14" s="280" t="str">
        <f ca="true">+IF(OFFSET('Sanitation Data'!$I$31,0,10*ROW('Sanitation Data'!I8))="","",OFFSET('Sanitation Data'!$I$31,0,10*ROW('Sanitation Data'!I8)))</f>
        <v/>
      </c>
      <c r="DN14" s="280" t="str">
        <f ca="true">+IF(OFFSET('Sanitation Data'!$I$32,0,10*ROW('Sanitation Data'!I8))="","",OFFSET('Sanitation Data'!$I$32,0,10*ROW('Sanitation Data'!I8)))</f>
        <v/>
      </c>
      <c r="DO14" s="280" t="str">
        <f ca="true">+IF(OFFSET('Hygiene Data'!$D$11,0,10*ROW('Hygiene Data'!D8))="","",OFFSET('Hygiene Data'!$D$11,0,10*ROW('Hygiene Data'!D8)))</f>
        <v/>
      </c>
      <c r="DP14" s="280" t="str">
        <f ca="true">+IF(OFFSET('Hygiene Data'!$D$12,0,10*ROW('Hygiene Data'!D8))="","",OFFSET('Hygiene Data'!$D$12,0,10*ROW('Hygiene Data'!D8)))</f>
        <v/>
      </c>
      <c r="DQ14" s="280" t="str">
        <f ca="true">+IF(OFFSET('Hygiene Data'!$D$13,0,10*ROW('Hygiene Data'!D8))="","",OFFSET('Hygiene Data'!$D$13,0,10*ROW('Hygiene Data'!D8)))</f>
        <v/>
      </c>
      <c r="DR14" s="280" t="str">
        <f ca="true">+IF(OFFSET('Hygiene Data'!$E$11,0,10*ROW('Hygiene Data'!E8))="","",OFFSET('Hygiene Data'!$E$11,0,10*ROW('Hygiene Data'!E8)))</f>
        <v/>
      </c>
      <c r="DS14" s="280" t="str">
        <f ca="true">+IF(OFFSET('Hygiene Data'!$E$12,0,10*ROW('Hygiene Data'!E8))="","",OFFSET('Hygiene Data'!$E$12,0,10*ROW('Hygiene Data'!E8)))</f>
        <v/>
      </c>
      <c r="DT14" s="280" t="str">
        <f ca="true">+IF(OFFSET('Hygiene Data'!$E$13,0,10*ROW('Hygiene Data'!E8))="","",OFFSET('Hygiene Data'!$E$13,0,10*ROW('Hygiene Data'!E8)))</f>
        <v/>
      </c>
      <c r="DU14" s="280" t="str">
        <f ca="true">+IF(OFFSET('Hygiene Data'!$F$11,0,10*ROW('Hygiene Data'!F8))="","",OFFSET('Hygiene Data'!$F$11,0,10*ROW('Hygiene Data'!F8)))</f>
        <v/>
      </c>
      <c r="DV14" s="280" t="str">
        <f ca="true">+IF(OFFSET('Hygiene Data'!$F$12,0,10*ROW('Hygiene Data'!F8))="","",OFFSET('Hygiene Data'!$F$12,0,10*ROW('Hygiene Data'!F8)))</f>
        <v/>
      </c>
      <c r="DW14" s="280" t="str">
        <f ca="true">+IF(OFFSET('Hygiene Data'!$F$13,0,10*ROW('Hygiene Data'!F8))="","",OFFSET('Hygiene Data'!$F$13,0,10*ROW('Hygiene Data'!F8)))</f>
        <v/>
      </c>
      <c r="DX14" s="280" t="str">
        <f ca="true">+IF(OFFSET('Hygiene Data'!$G$11,0,10*ROW('Hygiene Data'!G8))="","",OFFSET('Hygiene Data'!$G$11,0,10*ROW('Hygiene Data'!G8)))</f>
        <v/>
      </c>
      <c r="DY14" s="280" t="str">
        <f ca="true">+IF(OFFSET('Hygiene Data'!$G$12,0,10*ROW('Hygiene Data'!G8))="","",OFFSET('Hygiene Data'!$G$12,0,10*ROW('Hygiene Data'!G8)))</f>
        <v/>
      </c>
      <c r="DZ14" s="280" t="str">
        <f ca="true">+IF(OFFSET('Hygiene Data'!$G$13,0,10*ROW('Hygiene Data'!G8))="","",OFFSET('Hygiene Data'!$G$13,0,10*ROW('Hygiene Data'!G8)))</f>
        <v/>
      </c>
      <c r="EA14" s="280" t="str">
        <f ca="true">+IF(OFFSET('Hygiene Data'!$H$11,0,10*ROW('Hygiene Data'!H8))="","",OFFSET('Hygiene Data'!$H$11,0,10*ROW('Hygiene Data'!H8)))</f>
        <v/>
      </c>
      <c r="EB14" s="280" t="str">
        <f ca="true">+IF(OFFSET('Hygiene Data'!$H$12,0,10*ROW('Hygiene Data'!H8))="","",OFFSET('Hygiene Data'!$H$12,0,10*ROW('Hygiene Data'!H8)))</f>
        <v/>
      </c>
      <c r="EC14" s="280" t="str">
        <f ca="true">+IF(OFFSET('Hygiene Data'!$H$13,0,10*ROW('Hygiene Data'!H8))="","",OFFSET('Hygiene Data'!$H$13,0,10*ROW('Hygiene Data'!H8)))</f>
        <v/>
      </c>
      <c r="ED14" s="280" t="str">
        <f ca="true">+IF(OFFSET('Hygiene Data'!$I$11,0,10*ROW('Hygiene Data'!I8))="","",OFFSET('Hygiene Data'!$I$11,0,10*ROW('Hygiene Data'!I8)))</f>
        <v/>
      </c>
      <c r="EE14" s="280" t="str">
        <f ca="true">+IF(OFFSET('Hygiene Data'!$I$12,0,10*ROW('Hygiene Data'!I8))="","",OFFSET('Hygiene Data'!$I$12,0,10*ROW('Hygiene Data'!I8)))</f>
        <v/>
      </c>
      <c r="EF14" s="28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6"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0"/>
      <c r="BS15" s="280" t="str">
        <f ca="true">+IF(OFFSET('Water Data'!$D$27,0,10*ROW('Water Data'!D9))="","",OFFSET('Water Data'!$D$27,0,10*ROW('Water Data'!D9)))</f>
        <v/>
      </c>
      <c r="BT15" s="280" t="str">
        <f ca="true">+IF(OFFSET('Water Data'!$D$28,0,10*ROW('Water Data'!D9))="","",OFFSET('Water Data'!$D$28,0,10*ROW('Water Data'!D9)))</f>
        <v/>
      </c>
      <c r="BU15" s="280" t="str">
        <f ca="true">+IF(OFFSET('Water Data'!$D$29,0,10*ROW('Water Data'!D9))="","",OFFSET('Water Data'!$D$29,0,10*ROW('Water Data'!D9)))</f>
        <v/>
      </c>
      <c r="BV15" s="280" t="str">
        <f ca="true">+IF(OFFSET('Water Data'!$E$27,0,10*ROW('Water Data'!E9))="","",OFFSET('Water Data'!$E$27,0,10*ROW('Water Data'!E9)))</f>
        <v/>
      </c>
      <c r="BW15" s="280" t="str">
        <f ca="true">+IF(OFFSET('Water Data'!$E$28,0,10*ROW('Water Data'!E9))="","",OFFSET('Water Data'!$E$28,0,10*ROW('Water Data'!E9)))</f>
        <v/>
      </c>
      <c r="BX15" s="280" t="str">
        <f ca="true">+IF(OFFSET('Water Data'!$E$29,0,10*ROW('Water Data'!E9))="","",OFFSET('Water Data'!$E$29,0,10*ROW('Water Data'!E9)))</f>
        <v/>
      </c>
      <c r="BY15" s="280" t="str">
        <f ca="true">+IF(OFFSET('Water Data'!$F$27,0,10*ROW('Water Data'!F9))="","",OFFSET('Water Data'!$F$27,0,10*ROW('Water Data'!F9)))</f>
        <v/>
      </c>
      <c r="BZ15" s="280" t="str">
        <f ca="true">+IF(OFFSET('Water Data'!$F$28,0,10*ROW('Water Data'!F9))="","",OFFSET('Water Data'!$F$28,0,10*ROW('Water Data'!F9)))</f>
        <v/>
      </c>
      <c r="CA15" s="280" t="str">
        <f ca="true">+IF(OFFSET('Water Data'!$F$29,0,10*ROW('Water Data'!F9))="","",OFFSET('Water Data'!$F$29,0,10*ROW('Water Data'!F9)))</f>
        <v/>
      </c>
      <c r="CB15" s="280" t="str">
        <f ca="true">+IF(OFFSET('Water Data'!$G$27,0,10*ROW('Water Data'!G9))="","",OFFSET('Water Data'!$G$27,0,10*ROW('Water Data'!G9)))</f>
        <v/>
      </c>
      <c r="CC15" s="280" t="str">
        <f ca="true">+IF(OFFSET('Water Data'!$G$28,0,10*ROW('Water Data'!G9))="","",OFFSET('Water Data'!$G$28,0,10*ROW('Water Data'!G9)))</f>
        <v/>
      </c>
      <c r="CD15" s="280" t="str">
        <f ca="true">+IF(OFFSET('Water Data'!$G$29,0,10*ROW('Water Data'!G9))="","",OFFSET('Water Data'!$G$29,0,10*ROW('Water Data'!G9)))</f>
        <v/>
      </c>
      <c r="CE15" s="280" t="str">
        <f ca="true">+IF(OFFSET('Water Data'!$H$27,0,10*ROW('Water Data'!H9))="","",OFFSET('Water Data'!$H$27,0,10*ROW('Water Data'!H9)))</f>
        <v/>
      </c>
      <c r="CF15" s="280" t="str">
        <f ca="true">+IF(OFFSET('Water Data'!$H$28,0,10*ROW('Water Data'!H9))="","",OFFSET('Water Data'!$H$28,0,10*ROW('Water Data'!H9)))</f>
        <v/>
      </c>
      <c r="CG15" s="280" t="str">
        <f ca="true">+IF(OFFSET('Water Data'!$H$29,0,10*ROW('Water Data'!H9))="","",OFFSET('Water Data'!$H$29,0,10*ROW('Water Data'!H9)))</f>
        <v/>
      </c>
      <c r="CH15" s="280" t="str">
        <f ca="true">+IF(OFFSET('Water Data'!$I$27,0,10*ROW('Water Data'!I9))="","",OFFSET('Water Data'!$I$27,0,10*ROW('Water Data'!I9)))</f>
        <v/>
      </c>
      <c r="CI15" s="280" t="str">
        <f ca="true">+IF(OFFSET('Water Data'!$I$28,0,10*ROW('Water Data'!I9))="","",OFFSET('Water Data'!$I$28,0,10*ROW('Water Data'!I9)))</f>
        <v/>
      </c>
      <c r="CJ15" s="280" t="str">
        <f ca="true">+IF(OFFSET('Water Data'!$I$29,0,10*ROW('Water Data'!I9))="","",OFFSET('Water Data'!$I$29,0,10*ROW('Water Data'!I9)))</f>
        <v/>
      </c>
      <c r="CK15" s="280" t="str">
        <f ca="true">+IF(OFFSET('Sanitation Data'!$D$28,0,10*ROW('Sanitation Data'!D9))="","",OFFSET('Sanitation Data'!$D$28,0,10*ROW('Sanitation Data'!D9)))</f>
        <v/>
      </c>
      <c r="CL15" s="280" t="str">
        <f ca="true">+IF(OFFSET('Sanitation Data'!$D$29,0,10*ROW('Sanitation Data'!D9))="","",OFFSET('Sanitation Data'!$D$29,0,10*ROW('Sanitation Data'!D9)))</f>
        <v/>
      </c>
      <c r="CM15" s="280" t="str">
        <f ca="true">+IF(OFFSET('Sanitation Data'!$D$30,0,10*ROW('Sanitation Data'!D9))="","",OFFSET('Sanitation Data'!$D$30,0,10*ROW('Sanitation Data'!D9)))</f>
        <v/>
      </c>
      <c r="CN15" s="280" t="str">
        <f ca="true">+IF(OFFSET('Sanitation Data'!$D$31,0,10*ROW('Sanitation Data'!D9))="","",OFFSET('Sanitation Data'!$D$31,0,10*ROW('Sanitation Data'!D9)))</f>
        <v/>
      </c>
      <c r="CO15" s="280" t="str">
        <f ca="true">+IF(OFFSET('Sanitation Data'!$D$32,0,10*ROW('Sanitation Data'!D9))="","",OFFSET('Sanitation Data'!$D$32,0,10*ROW('Sanitation Data'!D9)))</f>
        <v/>
      </c>
      <c r="CP15" s="280" t="str">
        <f ca="true">+IF(OFFSET('Sanitation Data'!$E$28,0,10*ROW('Sanitation Data'!E9))="","",OFFSET('Sanitation Data'!$E$28,0,10*ROW('Sanitation Data'!E9)))</f>
        <v/>
      </c>
      <c r="CQ15" s="280" t="str">
        <f ca="true">+IF(OFFSET('Sanitation Data'!$E$29,0,10*ROW('Sanitation Data'!E9))="","",OFFSET('Sanitation Data'!$E$29,0,10*ROW('Sanitation Data'!E9)))</f>
        <v/>
      </c>
      <c r="CR15" s="280" t="str">
        <f ca="true">+IF(OFFSET('Sanitation Data'!$E$30,0,10*ROW('Sanitation Data'!E9))="","",OFFSET('Sanitation Data'!$E$30,0,10*ROW('Sanitation Data'!E9)))</f>
        <v/>
      </c>
      <c r="CS15" s="280" t="str">
        <f ca="true">+IF(OFFSET('Sanitation Data'!$E$31,0,10*ROW('Sanitation Data'!E9))="","",OFFSET('Sanitation Data'!$E$31,0,10*ROW('Sanitation Data'!E9)))</f>
        <v/>
      </c>
      <c r="CT15" s="280" t="str">
        <f ca="true">+IF(OFFSET('Sanitation Data'!$E$32,0,10*ROW('Sanitation Data'!E9))="","",OFFSET('Sanitation Data'!$E$32,0,10*ROW('Sanitation Data'!E9)))</f>
        <v/>
      </c>
      <c r="CU15" s="280" t="str">
        <f ca="true">+IF(OFFSET('Sanitation Data'!$F$28,0,10*ROW('Sanitation Data'!F9))="","",OFFSET('Sanitation Data'!$F$28,0,10*ROW('Sanitation Data'!F9)))</f>
        <v/>
      </c>
      <c r="CV15" s="280" t="str">
        <f ca="true">+IF(OFFSET('Sanitation Data'!$F$29,0,10*ROW('Sanitation Data'!F9))="","",OFFSET('Sanitation Data'!$F$29,0,10*ROW('Sanitation Data'!F9)))</f>
        <v/>
      </c>
      <c r="CW15" s="280" t="str">
        <f ca="true">+IF(OFFSET('Sanitation Data'!$F$30,0,10*ROW('Sanitation Data'!F9))="","",OFFSET('Sanitation Data'!$F$30,0,10*ROW('Sanitation Data'!F9)))</f>
        <v/>
      </c>
      <c r="CX15" s="280" t="str">
        <f ca="true">+IF(OFFSET('Sanitation Data'!$F$31,0,10*ROW('Sanitation Data'!F9))="","",OFFSET('Sanitation Data'!$F$31,0,10*ROW('Sanitation Data'!F9)))</f>
        <v/>
      </c>
      <c r="CY15" s="280" t="str">
        <f ca="true">+IF(OFFSET('Sanitation Data'!$F$32,0,10*ROW('Sanitation Data'!F9))="","",OFFSET('Sanitation Data'!$F$32,0,10*ROW('Sanitation Data'!F9)))</f>
        <v/>
      </c>
      <c r="CZ15" s="280" t="str">
        <f ca="true">+IF(OFFSET('Sanitation Data'!$G$28,0,10*ROW('Sanitation Data'!G9))="","",OFFSET('Sanitation Data'!$G$28,0,10*ROW('Sanitation Data'!G9)))</f>
        <v/>
      </c>
      <c r="DA15" s="280" t="str">
        <f ca="true">+IF(OFFSET('Sanitation Data'!$G$29,0,10*ROW('Sanitation Data'!G9))="","",OFFSET('Sanitation Data'!$G$29,0,10*ROW('Sanitation Data'!G9)))</f>
        <v/>
      </c>
      <c r="DB15" s="280" t="str">
        <f ca="true">+IF(OFFSET('Sanitation Data'!$G$30,0,10*ROW('Sanitation Data'!G9))="","",OFFSET('Sanitation Data'!$G$30,0,10*ROW('Sanitation Data'!G9)))</f>
        <v/>
      </c>
      <c r="DC15" s="280" t="str">
        <f ca="true">+IF(OFFSET('Sanitation Data'!$G$31,0,10*ROW('Sanitation Data'!G9))="","",OFFSET('Sanitation Data'!$G$31,0,10*ROW('Sanitation Data'!G9)))</f>
        <v/>
      </c>
      <c r="DD15" s="280" t="str">
        <f ca="true">+IF(OFFSET('Sanitation Data'!$G$32,0,10*ROW('Sanitation Data'!G9))="","",OFFSET('Sanitation Data'!$G$32,0,10*ROW('Sanitation Data'!G9)))</f>
        <v/>
      </c>
      <c r="DE15" s="280" t="str">
        <f ca="true">+IF(OFFSET('Sanitation Data'!$H$28,0,10*ROW('Sanitation Data'!H9))="","",OFFSET('Sanitation Data'!$H$28,0,10*ROW('Sanitation Data'!H9)))</f>
        <v/>
      </c>
      <c r="DF15" s="280" t="str">
        <f ca="true">+IF(OFFSET('Sanitation Data'!$H$29,0,10*ROW('Sanitation Data'!H9))="","",OFFSET('Sanitation Data'!$H$29,0,10*ROW('Sanitation Data'!H9)))</f>
        <v/>
      </c>
      <c r="DG15" s="280" t="str">
        <f ca="true">+IF(OFFSET('Sanitation Data'!$H$30,0,10*ROW('Sanitation Data'!H9))="","",OFFSET('Sanitation Data'!$H$30,0,10*ROW('Sanitation Data'!H9)))</f>
        <v/>
      </c>
      <c r="DH15" s="280" t="str">
        <f ca="true">+IF(OFFSET('Sanitation Data'!$H$31,0,10*ROW('Sanitation Data'!H9))="","",OFFSET('Sanitation Data'!$H$31,0,10*ROW('Sanitation Data'!H9)))</f>
        <v/>
      </c>
      <c r="DI15" s="280" t="str">
        <f ca="true">+IF(OFFSET('Sanitation Data'!$H$32,0,10*ROW('Sanitation Data'!H9))="","",OFFSET('Sanitation Data'!$H$32,0,10*ROW('Sanitation Data'!H9)))</f>
        <v/>
      </c>
      <c r="DJ15" s="280" t="str">
        <f ca="true">+IF(OFFSET('Sanitation Data'!$I$28,0,10*ROW('Sanitation Data'!I9))="","",OFFSET('Sanitation Data'!$I$28,0,10*ROW('Sanitation Data'!I9)))</f>
        <v/>
      </c>
      <c r="DK15" s="280" t="str">
        <f ca="true">+IF(OFFSET('Sanitation Data'!$I$29,0,10*ROW('Sanitation Data'!I9))="","",OFFSET('Sanitation Data'!$I$29,0,10*ROW('Sanitation Data'!I9)))</f>
        <v/>
      </c>
      <c r="DL15" s="280" t="str">
        <f ca="true">+IF(OFFSET('Sanitation Data'!$I$30,0,10*ROW('Sanitation Data'!I9))="","",OFFSET('Sanitation Data'!$I$30,0,10*ROW('Sanitation Data'!I9)))</f>
        <v/>
      </c>
      <c r="DM15" s="280" t="str">
        <f ca="true">+IF(OFFSET('Sanitation Data'!$I$31,0,10*ROW('Sanitation Data'!I9))="","",OFFSET('Sanitation Data'!$I$31,0,10*ROW('Sanitation Data'!I9)))</f>
        <v/>
      </c>
      <c r="DN15" s="280" t="str">
        <f ca="true">+IF(OFFSET('Sanitation Data'!$I$32,0,10*ROW('Sanitation Data'!I9))="","",OFFSET('Sanitation Data'!$I$32,0,10*ROW('Sanitation Data'!I9)))</f>
        <v/>
      </c>
      <c r="DO15" s="280" t="str">
        <f ca="true">+IF(OFFSET('Hygiene Data'!$D$11,0,10*ROW('Hygiene Data'!D9))="","",OFFSET('Hygiene Data'!$D$11,0,10*ROW('Hygiene Data'!D9)))</f>
        <v/>
      </c>
      <c r="DP15" s="280" t="str">
        <f ca="true">+IF(OFFSET('Hygiene Data'!$D$12,0,10*ROW('Hygiene Data'!D9))="","",OFFSET('Hygiene Data'!$D$12,0,10*ROW('Hygiene Data'!D9)))</f>
        <v/>
      </c>
      <c r="DQ15" s="280" t="str">
        <f ca="true">+IF(OFFSET('Hygiene Data'!$D$13,0,10*ROW('Hygiene Data'!D9))="","",OFFSET('Hygiene Data'!$D$13,0,10*ROW('Hygiene Data'!D9)))</f>
        <v/>
      </c>
      <c r="DR15" s="280" t="str">
        <f ca="true">+IF(OFFSET('Hygiene Data'!$E$11,0,10*ROW('Hygiene Data'!E9))="","",OFFSET('Hygiene Data'!$E$11,0,10*ROW('Hygiene Data'!E9)))</f>
        <v/>
      </c>
      <c r="DS15" s="280" t="str">
        <f ca="true">+IF(OFFSET('Hygiene Data'!$E$12,0,10*ROW('Hygiene Data'!E9))="","",OFFSET('Hygiene Data'!$E$12,0,10*ROW('Hygiene Data'!E9)))</f>
        <v/>
      </c>
      <c r="DT15" s="280" t="str">
        <f ca="true">+IF(OFFSET('Hygiene Data'!$E$13,0,10*ROW('Hygiene Data'!E9))="","",OFFSET('Hygiene Data'!$E$13,0,10*ROW('Hygiene Data'!E9)))</f>
        <v/>
      </c>
      <c r="DU15" s="280" t="str">
        <f ca="true">+IF(OFFSET('Hygiene Data'!$F$11,0,10*ROW('Hygiene Data'!F9))="","",OFFSET('Hygiene Data'!$F$11,0,10*ROW('Hygiene Data'!F9)))</f>
        <v/>
      </c>
      <c r="DV15" s="280" t="str">
        <f ca="true">+IF(OFFSET('Hygiene Data'!$F$12,0,10*ROW('Hygiene Data'!F9))="","",OFFSET('Hygiene Data'!$F$12,0,10*ROW('Hygiene Data'!F9)))</f>
        <v/>
      </c>
      <c r="DW15" s="280" t="str">
        <f ca="true">+IF(OFFSET('Hygiene Data'!$F$13,0,10*ROW('Hygiene Data'!F9))="","",OFFSET('Hygiene Data'!$F$13,0,10*ROW('Hygiene Data'!F9)))</f>
        <v/>
      </c>
      <c r="DX15" s="280" t="str">
        <f ca="true">+IF(OFFSET('Hygiene Data'!$G$11,0,10*ROW('Hygiene Data'!G9))="","",OFFSET('Hygiene Data'!$G$11,0,10*ROW('Hygiene Data'!G9)))</f>
        <v/>
      </c>
      <c r="DY15" s="280" t="str">
        <f ca="true">+IF(OFFSET('Hygiene Data'!$G$12,0,10*ROW('Hygiene Data'!G9))="","",OFFSET('Hygiene Data'!$G$12,0,10*ROW('Hygiene Data'!G9)))</f>
        <v/>
      </c>
      <c r="DZ15" s="280" t="str">
        <f ca="true">+IF(OFFSET('Hygiene Data'!$G$13,0,10*ROW('Hygiene Data'!G9))="","",OFFSET('Hygiene Data'!$G$13,0,10*ROW('Hygiene Data'!G9)))</f>
        <v/>
      </c>
      <c r="EA15" s="280" t="str">
        <f ca="true">+IF(OFFSET('Hygiene Data'!$H$11,0,10*ROW('Hygiene Data'!H9))="","",OFFSET('Hygiene Data'!$H$11,0,10*ROW('Hygiene Data'!H9)))</f>
        <v/>
      </c>
      <c r="EB15" s="280" t="str">
        <f ca="true">+IF(OFFSET('Hygiene Data'!$H$12,0,10*ROW('Hygiene Data'!H9))="","",OFFSET('Hygiene Data'!$H$12,0,10*ROW('Hygiene Data'!H9)))</f>
        <v/>
      </c>
      <c r="EC15" s="280" t="str">
        <f ca="true">+IF(OFFSET('Hygiene Data'!$H$13,0,10*ROW('Hygiene Data'!H9))="","",OFFSET('Hygiene Data'!$H$13,0,10*ROW('Hygiene Data'!H9)))</f>
        <v/>
      </c>
      <c r="ED15" s="280" t="str">
        <f ca="true">+IF(OFFSET('Hygiene Data'!$I$11,0,10*ROW('Hygiene Data'!I9))="","",OFFSET('Hygiene Data'!$I$11,0,10*ROW('Hygiene Data'!I9)))</f>
        <v/>
      </c>
      <c r="EE15" s="280" t="str">
        <f ca="true">+IF(OFFSET('Hygiene Data'!$I$12,0,10*ROW('Hygiene Data'!I9))="","",OFFSET('Hygiene Data'!$I$12,0,10*ROW('Hygiene Data'!I9)))</f>
        <v/>
      </c>
      <c r="EF15" s="28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6"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0"/>
      <c r="BS16" s="280" t="str">
        <f ca="true">+IF(OFFSET('Water Data'!$D$27,0,10*ROW('Water Data'!D10))="","",OFFSET('Water Data'!$D$27,0,10*ROW('Water Data'!D10)))</f>
        <v/>
      </c>
      <c r="BT16" s="280" t="str">
        <f ca="true">+IF(OFFSET('Water Data'!$D$28,0,10*ROW('Water Data'!D10))="","",OFFSET('Water Data'!$D$28,0,10*ROW('Water Data'!D10)))</f>
        <v/>
      </c>
      <c r="BU16" s="280" t="str">
        <f ca="true">+IF(OFFSET('Water Data'!$D$29,0,10*ROW('Water Data'!D10))="","",OFFSET('Water Data'!$D$29,0,10*ROW('Water Data'!D10)))</f>
        <v/>
      </c>
      <c r="BV16" s="280" t="str">
        <f ca="true">+IF(OFFSET('Water Data'!$E$27,0,10*ROW('Water Data'!E10))="","",OFFSET('Water Data'!$E$27,0,10*ROW('Water Data'!E10)))</f>
        <v/>
      </c>
      <c r="BW16" s="280" t="str">
        <f ca="true">+IF(OFFSET('Water Data'!$E$28,0,10*ROW('Water Data'!E10))="","",OFFSET('Water Data'!$E$28,0,10*ROW('Water Data'!E10)))</f>
        <v/>
      </c>
      <c r="BX16" s="280" t="str">
        <f ca="true">+IF(OFFSET('Water Data'!$E$29,0,10*ROW('Water Data'!E10))="","",OFFSET('Water Data'!$E$29,0,10*ROW('Water Data'!E10)))</f>
        <v/>
      </c>
      <c r="BY16" s="280" t="str">
        <f ca="true">+IF(OFFSET('Water Data'!$F$27,0,10*ROW('Water Data'!F10))="","",OFFSET('Water Data'!$F$27,0,10*ROW('Water Data'!F10)))</f>
        <v/>
      </c>
      <c r="BZ16" s="280" t="str">
        <f ca="true">+IF(OFFSET('Water Data'!$F$28,0,10*ROW('Water Data'!F10))="","",OFFSET('Water Data'!$F$28,0,10*ROW('Water Data'!F10)))</f>
        <v/>
      </c>
      <c r="CA16" s="280" t="str">
        <f ca="true">+IF(OFFSET('Water Data'!$F$29,0,10*ROW('Water Data'!F10))="","",OFFSET('Water Data'!$F$29,0,10*ROW('Water Data'!F10)))</f>
        <v/>
      </c>
      <c r="CB16" s="280" t="str">
        <f ca="true">+IF(OFFSET('Water Data'!$G$27,0,10*ROW('Water Data'!G10))="","",OFFSET('Water Data'!$G$27,0,10*ROW('Water Data'!G10)))</f>
        <v/>
      </c>
      <c r="CC16" s="280" t="str">
        <f ca="true">+IF(OFFSET('Water Data'!$G$28,0,10*ROW('Water Data'!G10))="","",OFFSET('Water Data'!$G$28,0,10*ROW('Water Data'!G10)))</f>
        <v/>
      </c>
      <c r="CD16" s="280" t="str">
        <f ca="true">+IF(OFFSET('Water Data'!$G$29,0,10*ROW('Water Data'!G10))="","",OFFSET('Water Data'!$G$29,0,10*ROW('Water Data'!G10)))</f>
        <v/>
      </c>
      <c r="CE16" s="280" t="str">
        <f ca="true">+IF(OFFSET('Water Data'!$H$27,0,10*ROW('Water Data'!H10))="","",OFFSET('Water Data'!$H$27,0,10*ROW('Water Data'!H10)))</f>
        <v/>
      </c>
      <c r="CF16" s="280" t="str">
        <f ca="true">+IF(OFFSET('Water Data'!$H$28,0,10*ROW('Water Data'!H10))="","",OFFSET('Water Data'!$H$28,0,10*ROW('Water Data'!H10)))</f>
        <v/>
      </c>
      <c r="CG16" s="280" t="str">
        <f ca="true">+IF(OFFSET('Water Data'!$H$29,0,10*ROW('Water Data'!H10))="","",OFFSET('Water Data'!$H$29,0,10*ROW('Water Data'!H10)))</f>
        <v/>
      </c>
      <c r="CH16" s="280" t="str">
        <f ca="true">+IF(OFFSET('Water Data'!$I$27,0,10*ROW('Water Data'!I10))="","",OFFSET('Water Data'!$I$27,0,10*ROW('Water Data'!I10)))</f>
        <v/>
      </c>
      <c r="CI16" s="280" t="str">
        <f ca="true">+IF(OFFSET('Water Data'!$I$28,0,10*ROW('Water Data'!I10))="","",OFFSET('Water Data'!$I$28,0,10*ROW('Water Data'!I10)))</f>
        <v/>
      </c>
      <c r="CJ16" s="280" t="str">
        <f ca="true">+IF(OFFSET('Water Data'!$I$29,0,10*ROW('Water Data'!I10))="","",OFFSET('Water Data'!$I$29,0,10*ROW('Water Data'!I10)))</f>
        <v/>
      </c>
      <c r="CK16" s="280" t="str">
        <f ca="true">+IF(OFFSET('Sanitation Data'!$D$28,0,10*ROW('Sanitation Data'!D10))="","",OFFSET('Sanitation Data'!$D$28,0,10*ROW('Sanitation Data'!D10)))</f>
        <v/>
      </c>
      <c r="CL16" s="280" t="str">
        <f ca="true">+IF(OFFSET('Sanitation Data'!$D$29,0,10*ROW('Sanitation Data'!D10))="","",OFFSET('Sanitation Data'!$D$29,0,10*ROW('Sanitation Data'!D10)))</f>
        <v/>
      </c>
      <c r="CM16" s="280" t="str">
        <f ca="true">+IF(OFFSET('Sanitation Data'!$D$30,0,10*ROW('Sanitation Data'!D10))="","",OFFSET('Sanitation Data'!$D$30,0,10*ROW('Sanitation Data'!D10)))</f>
        <v/>
      </c>
      <c r="CN16" s="280" t="str">
        <f ca="true">+IF(OFFSET('Sanitation Data'!$D$31,0,10*ROW('Sanitation Data'!D10))="","",OFFSET('Sanitation Data'!$D$31,0,10*ROW('Sanitation Data'!D10)))</f>
        <v/>
      </c>
      <c r="CO16" s="280" t="str">
        <f ca="true">+IF(OFFSET('Sanitation Data'!$D$32,0,10*ROW('Sanitation Data'!D10))="","",OFFSET('Sanitation Data'!$D$32,0,10*ROW('Sanitation Data'!D10)))</f>
        <v/>
      </c>
      <c r="CP16" s="280" t="str">
        <f ca="true">+IF(OFFSET('Sanitation Data'!$E$28,0,10*ROW('Sanitation Data'!E10))="","",OFFSET('Sanitation Data'!$E$28,0,10*ROW('Sanitation Data'!E10)))</f>
        <v/>
      </c>
      <c r="CQ16" s="280" t="str">
        <f ca="true">+IF(OFFSET('Sanitation Data'!$E$29,0,10*ROW('Sanitation Data'!E10))="","",OFFSET('Sanitation Data'!$E$29,0,10*ROW('Sanitation Data'!E10)))</f>
        <v/>
      </c>
      <c r="CR16" s="280" t="str">
        <f ca="true">+IF(OFFSET('Sanitation Data'!$E$30,0,10*ROW('Sanitation Data'!E10))="","",OFFSET('Sanitation Data'!$E$30,0,10*ROW('Sanitation Data'!E10)))</f>
        <v/>
      </c>
      <c r="CS16" s="280" t="str">
        <f ca="true">+IF(OFFSET('Sanitation Data'!$E$31,0,10*ROW('Sanitation Data'!E10))="","",OFFSET('Sanitation Data'!$E$31,0,10*ROW('Sanitation Data'!E10)))</f>
        <v/>
      </c>
      <c r="CT16" s="280" t="str">
        <f ca="true">+IF(OFFSET('Sanitation Data'!$E$32,0,10*ROW('Sanitation Data'!E10))="","",OFFSET('Sanitation Data'!$E$32,0,10*ROW('Sanitation Data'!E10)))</f>
        <v/>
      </c>
      <c r="CU16" s="280" t="str">
        <f ca="true">+IF(OFFSET('Sanitation Data'!$F$28,0,10*ROW('Sanitation Data'!F10))="","",OFFSET('Sanitation Data'!$F$28,0,10*ROW('Sanitation Data'!F10)))</f>
        <v/>
      </c>
      <c r="CV16" s="280" t="str">
        <f ca="true">+IF(OFFSET('Sanitation Data'!$F$29,0,10*ROW('Sanitation Data'!F10))="","",OFFSET('Sanitation Data'!$F$29,0,10*ROW('Sanitation Data'!F10)))</f>
        <v/>
      </c>
      <c r="CW16" s="280" t="str">
        <f ca="true">+IF(OFFSET('Sanitation Data'!$F$30,0,10*ROW('Sanitation Data'!F10))="","",OFFSET('Sanitation Data'!$F$30,0,10*ROW('Sanitation Data'!F10)))</f>
        <v/>
      </c>
      <c r="CX16" s="280" t="str">
        <f ca="true">+IF(OFFSET('Sanitation Data'!$F$31,0,10*ROW('Sanitation Data'!F10))="","",OFFSET('Sanitation Data'!$F$31,0,10*ROW('Sanitation Data'!F10)))</f>
        <v/>
      </c>
      <c r="CY16" s="280" t="str">
        <f ca="true">+IF(OFFSET('Sanitation Data'!$F$32,0,10*ROW('Sanitation Data'!F10))="","",OFFSET('Sanitation Data'!$F$32,0,10*ROW('Sanitation Data'!F10)))</f>
        <v/>
      </c>
      <c r="CZ16" s="280" t="str">
        <f ca="true">+IF(OFFSET('Sanitation Data'!$G$28,0,10*ROW('Sanitation Data'!G10))="","",OFFSET('Sanitation Data'!$G$28,0,10*ROW('Sanitation Data'!G10)))</f>
        <v/>
      </c>
      <c r="DA16" s="280" t="str">
        <f ca="true">+IF(OFFSET('Sanitation Data'!$G$29,0,10*ROW('Sanitation Data'!G10))="","",OFFSET('Sanitation Data'!$G$29,0,10*ROW('Sanitation Data'!G10)))</f>
        <v/>
      </c>
      <c r="DB16" s="280" t="str">
        <f ca="true">+IF(OFFSET('Sanitation Data'!$G$30,0,10*ROW('Sanitation Data'!G10))="","",OFFSET('Sanitation Data'!$G$30,0,10*ROW('Sanitation Data'!G10)))</f>
        <v/>
      </c>
      <c r="DC16" s="280" t="str">
        <f ca="true">+IF(OFFSET('Sanitation Data'!$G$31,0,10*ROW('Sanitation Data'!G10))="","",OFFSET('Sanitation Data'!$G$31,0,10*ROW('Sanitation Data'!G10)))</f>
        <v/>
      </c>
      <c r="DD16" s="280" t="str">
        <f ca="true">+IF(OFFSET('Sanitation Data'!$G$32,0,10*ROW('Sanitation Data'!G10))="","",OFFSET('Sanitation Data'!$G$32,0,10*ROW('Sanitation Data'!G10)))</f>
        <v/>
      </c>
      <c r="DE16" s="280" t="str">
        <f ca="true">+IF(OFFSET('Sanitation Data'!$H$28,0,10*ROW('Sanitation Data'!H10))="","",OFFSET('Sanitation Data'!$H$28,0,10*ROW('Sanitation Data'!H10)))</f>
        <v/>
      </c>
      <c r="DF16" s="280" t="str">
        <f ca="true">+IF(OFFSET('Sanitation Data'!$H$29,0,10*ROW('Sanitation Data'!H10))="","",OFFSET('Sanitation Data'!$H$29,0,10*ROW('Sanitation Data'!H10)))</f>
        <v/>
      </c>
      <c r="DG16" s="280" t="str">
        <f ca="true">+IF(OFFSET('Sanitation Data'!$H$30,0,10*ROW('Sanitation Data'!H10))="","",OFFSET('Sanitation Data'!$H$30,0,10*ROW('Sanitation Data'!H10)))</f>
        <v/>
      </c>
      <c r="DH16" s="280" t="str">
        <f ca="true">+IF(OFFSET('Sanitation Data'!$H$31,0,10*ROW('Sanitation Data'!H10))="","",OFFSET('Sanitation Data'!$H$31,0,10*ROW('Sanitation Data'!H10)))</f>
        <v/>
      </c>
      <c r="DI16" s="280" t="str">
        <f ca="true">+IF(OFFSET('Sanitation Data'!$H$32,0,10*ROW('Sanitation Data'!H10))="","",OFFSET('Sanitation Data'!$H$32,0,10*ROW('Sanitation Data'!H10)))</f>
        <v/>
      </c>
      <c r="DJ16" s="280" t="str">
        <f ca="true">+IF(OFFSET('Sanitation Data'!$I$28,0,10*ROW('Sanitation Data'!I10))="","",OFFSET('Sanitation Data'!$I$28,0,10*ROW('Sanitation Data'!I10)))</f>
        <v/>
      </c>
      <c r="DK16" s="280" t="str">
        <f ca="true">+IF(OFFSET('Sanitation Data'!$I$29,0,10*ROW('Sanitation Data'!I10))="","",OFFSET('Sanitation Data'!$I$29,0,10*ROW('Sanitation Data'!I10)))</f>
        <v/>
      </c>
      <c r="DL16" s="280" t="str">
        <f ca="true">+IF(OFFSET('Sanitation Data'!$I$30,0,10*ROW('Sanitation Data'!I10))="","",OFFSET('Sanitation Data'!$I$30,0,10*ROW('Sanitation Data'!I10)))</f>
        <v/>
      </c>
      <c r="DM16" s="280" t="str">
        <f ca="true">+IF(OFFSET('Sanitation Data'!$I$31,0,10*ROW('Sanitation Data'!I10))="","",OFFSET('Sanitation Data'!$I$31,0,10*ROW('Sanitation Data'!I10)))</f>
        <v/>
      </c>
      <c r="DN16" s="280" t="str">
        <f ca="true">+IF(OFFSET('Sanitation Data'!$I$32,0,10*ROW('Sanitation Data'!I10))="","",OFFSET('Sanitation Data'!$I$32,0,10*ROW('Sanitation Data'!I10)))</f>
        <v/>
      </c>
      <c r="DO16" s="280" t="str">
        <f ca="true">+IF(OFFSET('Hygiene Data'!$D$11,0,10*ROW('Hygiene Data'!D10))="","",OFFSET('Hygiene Data'!$D$11,0,10*ROW('Hygiene Data'!D10)))</f>
        <v/>
      </c>
      <c r="DP16" s="280" t="str">
        <f ca="true">+IF(OFFSET('Hygiene Data'!$D$12,0,10*ROW('Hygiene Data'!D10))="","",OFFSET('Hygiene Data'!$D$12,0,10*ROW('Hygiene Data'!D10)))</f>
        <v/>
      </c>
      <c r="DQ16" s="280" t="str">
        <f ca="true">+IF(OFFSET('Hygiene Data'!$D$13,0,10*ROW('Hygiene Data'!D10))="","",OFFSET('Hygiene Data'!$D$13,0,10*ROW('Hygiene Data'!D10)))</f>
        <v/>
      </c>
      <c r="DR16" s="280" t="str">
        <f ca="true">+IF(OFFSET('Hygiene Data'!$E$11,0,10*ROW('Hygiene Data'!E10))="","",OFFSET('Hygiene Data'!$E$11,0,10*ROW('Hygiene Data'!E10)))</f>
        <v/>
      </c>
      <c r="DS16" s="280" t="str">
        <f ca="true">+IF(OFFSET('Hygiene Data'!$E$12,0,10*ROW('Hygiene Data'!E10))="","",OFFSET('Hygiene Data'!$E$12,0,10*ROW('Hygiene Data'!E10)))</f>
        <v/>
      </c>
      <c r="DT16" s="280" t="str">
        <f ca="true">+IF(OFFSET('Hygiene Data'!$E$13,0,10*ROW('Hygiene Data'!E10))="","",OFFSET('Hygiene Data'!$E$13,0,10*ROW('Hygiene Data'!E10)))</f>
        <v/>
      </c>
      <c r="DU16" s="280" t="str">
        <f ca="true">+IF(OFFSET('Hygiene Data'!$F$11,0,10*ROW('Hygiene Data'!F10))="","",OFFSET('Hygiene Data'!$F$11,0,10*ROW('Hygiene Data'!F10)))</f>
        <v/>
      </c>
      <c r="DV16" s="280" t="str">
        <f ca="true">+IF(OFFSET('Hygiene Data'!$F$12,0,10*ROW('Hygiene Data'!F10))="","",OFFSET('Hygiene Data'!$F$12,0,10*ROW('Hygiene Data'!F10)))</f>
        <v/>
      </c>
      <c r="DW16" s="280" t="str">
        <f ca="true">+IF(OFFSET('Hygiene Data'!$F$13,0,10*ROW('Hygiene Data'!F10))="","",OFFSET('Hygiene Data'!$F$13,0,10*ROW('Hygiene Data'!F10)))</f>
        <v/>
      </c>
      <c r="DX16" s="280" t="str">
        <f ca="true">+IF(OFFSET('Hygiene Data'!$G$11,0,10*ROW('Hygiene Data'!G10))="","",OFFSET('Hygiene Data'!$G$11,0,10*ROW('Hygiene Data'!G10)))</f>
        <v/>
      </c>
      <c r="DY16" s="280" t="str">
        <f ca="true">+IF(OFFSET('Hygiene Data'!$G$12,0,10*ROW('Hygiene Data'!G10))="","",OFFSET('Hygiene Data'!$G$12,0,10*ROW('Hygiene Data'!G10)))</f>
        <v/>
      </c>
      <c r="DZ16" s="280" t="str">
        <f ca="true">+IF(OFFSET('Hygiene Data'!$G$13,0,10*ROW('Hygiene Data'!G10))="","",OFFSET('Hygiene Data'!$G$13,0,10*ROW('Hygiene Data'!G10)))</f>
        <v/>
      </c>
      <c r="EA16" s="280" t="str">
        <f ca="true">+IF(OFFSET('Hygiene Data'!$H$11,0,10*ROW('Hygiene Data'!H10))="","",OFFSET('Hygiene Data'!$H$11,0,10*ROW('Hygiene Data'!H10)))</f>
        <v/>
      </c>
      <c r="EB16" s="280" t="str">
        <f ca="true">+IF(OFFSET('Hygiene Data'!$H$12,0,10*ROW('Hygiene Data'!H10))="","",OFFSET('Hygiene Data'!$H$12,0,10*ROW('Hygiene Data'!H10)))</f>
        <v/>
      </c>
      <c r="EC16" s="280" t="str">
        <f ca="true">+IF(OFFSET('Hygiene Data'!$H$13,0,10*ROW('Hygiene Data'!H10))="","",OFFSET('Hygiene Data'!$H$13,0,10*ROW('Hygiene Data'!H10)))</f>
        <v/>
      </c>
      <c r="ED16" s="280" t="str">
        <f ca="true">+IF(OFFSET('Hygiene Data'!$I$11,0,10*ROW('Hygiene Data'!I10))="","",OFFSET('Hygiene Data'!$I$11,0,10*ROW('Hygiene Data'!I10)))</f>
        <v/>
      </c>
      <c r="EE16" s="280" t="str">
        <f ca="true">+IF(OFFSET('Hygiene Data'!$I$12,0,10*ROW('Hygiene Data'!I10))="","",OFFSET('Hygiene Data'!$I$12,0,10*ROW('Hygiene Data'!I10)))</f>
        <v/>
      </c>
      <c r="EF16" s="28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6"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0"/>
      <c r="BS17" s="280" t="str">
        <f ca="true">+IF(OFFSET('Water Data'!$D$27,0,10*ROW('Water Data'!D11))="","",OFFSET('Water Data'!$D$27,0,10*ROW('Water Data'!D11)))</f>
        <v/>
      </c>
      <c r="BT17" s="280" t="str">
        <f ca="true">+IF(OFFSET('Water Data'!$D$28,0,10*ROW('Water Data'!D11))="","",OFFSET('Water Data'!$D$28,0,10*ROW('Water Data'!D11)))</f>
        <v/>
      </c>
      <c r="BU17" s="280" t="str">
        <f ca="true">+IF(OFFSET('Water Data'!$D$29,0,10*ROW('Water Data'!D11))="","",OFFSET('Water Data'!$D$29,0,10*ROW('Water Data'!D11)))</f>
        <v/>
      </c>
      <c r="BV17" s="280" t="str">
        <f ca="true">+IF(OFFSET('Water Data'!$E$27,0,10*ROW('Water Data'!E11))="","",OFFSET('Water Data'!$E$27,0,10*ROW('Water Data'!E11)))</f>
        <v/>
      </c>
      <c r="BW17" s="280" t="str">
        <f ca="true">+IF(OFFSET('Water Data'!$E$28,0,10*ROW('Water Data'!E11))="","",OFFSET('Water Data'!$E$28,0,10*ROW('Water Data'!E11)))</f>
        <v/>
      </c>
      <c r="BX17" s="280" t="str">
        <f ca="true">+IF(OFFSET('Water Data'!$E$29,0,10*ROW('Water Data'!E11))="","",OFFSET('Water Data'!$E$29,0,10*ROW('Water Data'!E11)))</f>
        <v/>
      </c>
      <c r="BY17" s="280" t="str">
        <f ca="true">+IF(OFFSET('Water Data'!$F$27,0,10*ROW('Water Data'!F11))="","",OFFSET('Water Data'!$F$27,0,10*ROW('Water Data'!F11)))</f>
        <v/>
      </c>
      <c r="BZ17" s="280" t="str">
        <f ca="true">+IF(OFFSET('Water Data'!$F$28,0,10*ROW('Water Data'!F11))="","",OFFSET('Water Data'!$F$28,0,10*ROW('Water Data'!F11)))</f>
        <v/>
      </c>
      <c r="CA17" s="280" t="str">
        <f ca="true">+IF(OFFSET('Water Data'!$F$29,0,10*ROW('Water Data'!F11))="","",OFFSET('Water Data'!$F$29,0,10*ROW('Water Data'!F11)))</f>
        <v/>
      </c>
      <c r="CB17" s="280" t="str">
        <f ca="true">+IF(OFFSET('Water Data'!$G$27,0,10*ROW('Water Data'!G11))="","",OFFSET('Water Data'!$G$27,0,10*ROW('Water Data'!G11)))</f>
        <v/>
      </c>
      <c r="CC17" s="280" t="str">
        <f ca="true">+IF(OFFSET('Water Data'!$G$28,0,10*ROW('Water Data'!G11))="","",OFFSET('Water Data'!$G$28,0,10*ROW('Water Data'!G11)))</f>
        <v/>
      </c>
      <c r="CD17" s="280" t="str">
        <f ca="true">+IF(OFFSET('Water Data'!$G$29,0,10*ROW('Water Data'!G11))="","",OFFSET('Water Data'!$G$29,0,10*ROW('Water Data'!G11)))</f>
        <v/>
      </c>
      <c r="CE17" s="280" t="str">
        <f ca="true">+IF(OFFSET('Water Data'!$H$27,0,10*ROW('Water Data'!H11))="","",OFFSET('Water Data'!$H$27,0,10*ROW('Water Data'!H11)))</f>
        <v/>
      </c>
      <c r="CF17" s="280" t="str">
        <f ca="true">+IF(OFFSET('Water Data'!$H$28,0,10*ROW('Water Data'!H11))="","",OFFSET('Water Data'!$H$28,0,10*ROW('Water Data'!H11)))</f>
        <v/>
      </c>
      <c r="CG17" s="280" t="str">
        <f ca="true">+IF(OFFSET('Water Data'!$H$29,0,10*ROW('Water Data'!H11))="","",OFFSET('Water Data'!$H$29,0,10*ROW('Water Data'!H11)))</f>
        <v/>
      </c>
      <c r="CH17" s="280" t="str">
        <f ca="true">+IF(OFFSET('Water Data'!$I$27,0,10*ROW('Water Data'!I11))="","",OFFSET('Water Data'!$I$27,0,10*ROW('Water Data'!I11)))</f>
        <v/>
      </c>
      <c r="CI17" s="280" t="str">
        <f ca="true">+IF(OFFSET('Water Data'!$I$28,0,10*ROW('Water Data'!I11))="","",OFFSET('Water Data'!$I$28,0,10*ROW('Water Data'!I11)))</f>
        <v/>
      </c>
      <c r="CJ17" s="280" t="str">
        <f ca="true">+IF(OFFSET('Water Data'!$I$29,0,10*ROW('Water Data'!I11))="","",OFFSET('Water Data'!$I$29,0,10*ROW('Water Data'!I11)))</f>
        <v/>
      </c>
      <c r="CK17" s="280" t="str">
        <f ca="true">+IF(OFFSET('Sanitation Data'!$D$28,0,10*ROW('Sanitation Data'!D11))="","",OFFSET('Sanitation Data'!$D$28,0,10*ROW('Sanitation Data'!D11)))</f>
        <v/>
      </c>
      <c r="CL17" s="280" t="str">
        <f ca="true">+IF(OFFSET('Sanitation Data'!$D$29,0,10*ROW('Sanitation Data'!D11))="","",OFFSET('Sanitation Data'!$D$29,0,10*ROW('Sanitation Data'!D11)))</f>
        <v/>
      </c>
      <c r="CM17" s="280" t="str">
        <f ca="true">+IF(OFFSET('Sanitation Data'!$D$30,0,10*ROW('Sanitation Data'!D11))="","",OFFSET('Sanitation Data'!$D$30,0,10*ROW('Sanitation Data'!D11)))</f>
        <v/>
      </c>
      <c r="CN17" s="280" t="str">
        <f ca="true">+IF(OFFSET('Sanitation Data'!$D$31,0,10*ROW('Sanitation Data'!D11))="","",OFFSET('Sanitation Data'!$D$31,0,10*ROW('Sanitation Data'!D11)))</f>
        <v/>
      </c>
      <c r="CO17" s="280" t="str">
        <f ca="true">+IF(OFFSET('Sanitation Data'!$D$32,0,10*ROW('Sanitation Data'!D11))="","",OFFSET('Sanitation Data'!$D$32,0,10*ROW('Sanitation Data'!D11)))</f>
        <v/>
      </c>
      <c r="CP17" s="280" t="str">
        <f ca="true">+IF(OFFSET('Sanitation Data'!$E$28,0,10*ROW('Sanitation Data'!E11))="","",OFFSET('Sanitation Data'!$E$28,0,10*ROW('Sanitation Data'!E11)))</f>
        <v/>
      </c>
      <c r="CQ17" s="280" t="str">
        <f ca="true">+IF(OFFSET('Sanitation Data'!$E$29,0,10*ROW('Sanitation Data'!E11))="","",OFFSET('Sanitation Data'!$E$29,0,10*ROW('Sanitation Data'!E11)))</f>
        <v/>
      </c>
      <c r="CR17" s="280" t="str">
        <f ca="true">+IF(OFFSET('Sanitation Data'!$E$30,0,10*ROW('Sanitation Data'!E11))="","",OFFSET('Sanitation Data'!$E$30,0,10*ROW('Sanitation Data'!E11)))</f>
        <v/>
      </c>
      <c r="CS17" s="280" t="str">
        <f ca="true">+IF(OFFSET('Sanitation Data'!$E$31,0,10*ROW('Sanitation Data'!E11))="","",OFFSET('Sanitation Data'!$E$31,0,10*ROW('Sanitation Data'!E11)))</f>
        <v/>
      </c>
      <c r="CT17" s="280" t="str">
        <f ca="true">+IF(OFFSET('Sanitation Data'!$E$32,0,10*ROW('Sanitation Data'!E11))="","",OFFSET('Sanitation Data'!$E$32,0,10*ROW('Sanitation Data'!E11)))</f>
        <v/>
      </c>
      <c r="CU17" s="280" t="str">
        <f ca="true">+IF(OFFSET('Sanitation Data'!$F$28,0,10*ROW('Sanitation Data'!F11))="","",OFFSET('Sanitation Data'!$F$28,0,10*ROW('Sanitation Data'!F11)))</f>
        <v/>
      </c>
      <c r="CV17" s="280" t="str">
        <f ca="true">+IF(OFFSET('Sanitation Data'!$F$29,0,10*ROW('Sanitation Data'!F11))="","",OFFSET('Sanitation Data'!$F$29,0,10*ROW('Sanitation Data'!F11)))</f>
        <v/>
      </c>
      <c r="CW17" s="280" t="str">
        <f ca="true">+IF(OFFSET('Sanitation Data'!$F$30,0,10*ROW('Sanitation Data'!F11))="","",OFFSET('Sanitation Data'!$F$30,0,10*ROW('Sanitation Data'!F11)))</f>
        <v/>
      </c>
      <c r="CX17" s="280" t="str">
        <f ca="true">+IF(OFFSET('Sanitation Data'!$F$31,0,10*ROW('Sanitation Data'!F11))="","",OFFSET('Sanitation Data'!$F$31,0,10*ROW('Sanitation Data'!F11)))</f>
        <v/>
      </c>
      <c r="CY17" s="280" t="str">
        <f ca="true">+IF(OFFSET('Sanitation Data'!$F$32,0,10*ROW('Sanitation Data'!F11))="","",OFFSET('Sanitation Data'!$F$32,0,10*ROW('Sanitation Data'!F11)))</f>
        <v/>
      </c>
      <c r="CZ17" s="280" t="str">
        <f ca="true">+IF(OFFSET('Sanitation Data'!$G$28,0,10*ROW('Sanitation Data'!G11))="","",OFFSET('Sanitation Data'!$G$28,0,10*ROW('Sanitation Data'!G11)))</f>
        <v/>
      </c>
      <c r="DA17" s="280" t="str">
        <f ca="true">+IF(OFFSET('Sanitation Data'!$G$29,0,10*ROW('Sanitation Data'!G11))="","",OFFSET('Sanitation Data'!$G$29,0,10*ROW('Sanitation Data'!G11)))</f>
        <v/>
      </c>
      <c r="DB17" s="280" t="str">
        <f ca="true">+IF(OFFSET('Sanitation Data'!$G$30,0,10*ROW('Sanitation Data'!G11))="","",OFFSET('Sanitation Data'!$G$30,0,10*ROW('Sanitation Data'!G11)))</f>
        <v/>
      </c>
      <c r="DC17" s="280" t="str">
        <f ca="true">+IF(OFFSET('Sanitation Data'!$G$31,0,10*ROW('Sanitation Data'!G11))="","",OFFSET('Sanitation Data'!$G$31,0,10*ROW('Sanitation Data'!G11)))</f>
        <v/>
      </c>
      <c r="DD17" s="280" t="str">
        <f ca="true">+IF(OFFSET('Sanitation Data'!$G$32,0,10*ROW('Sanitation Data'!G11))="","",OFFSET('Sanitation Data'!$G$32,0,10*ROW('Sanitation Data'!G11)))</f>
        <v/>
      </c>
      <c r="DE17" s="280" t="str">
        <f ca="true">+IF(OFFSET('Sanitation Data'!$H$28,0,10*ROW('Sanitation Data'!H11))="","",OFFSET('Sanitation Data'!$H$28,0,10*ROW('Sanitation Data'!H11)))</f>
        <v/>
      </c>
      <c r="DF17" s="280" t="str">
        <f ca="true">+IF(OFFSET('Sanitation Data'!$H$29,0,10*ROW('Sanitation Data'!H11))="","",OFFSET('Sanitation Data'!$H$29,0,10*ROW('Sanitation Data'!H11)))</f>
        <v/>
      </c>
      <c r="DG17" s="280" t="str">
        <f ca="true">+IF(OFFSET('Sanitation Data'!$H$30,0,10*ROW('Sanitation Data'!H11))="","",OFFSET('Sanitation Data'!$H$30,0,10*ROW('Sanitation Data'!H11)))</f>
        <v/>
      </c>
      <c r="DH17" s="280" t="str">
        <f ca="true">+IF(OFFSET('Sanitation Data'!$H$31,0,10*ROW('Sanitation Data'!H11))="","",OFFSET('Sanitation Data'!$H$31,0,10*ROW('Sanitation Data'!H11)))</f>
        <v/>
      </c>
      <c r="DI17" s="280" t="str">
        <f ca="true">+IF(OFFSET('Sanitation Data'!$H$32,0,10*ROW('Sanitation Data'!H11))="","",OFFSET('Sanitation Data'!$H$32,0,10*ROW('Sanitation Data'!H11)))</f>
        <v/>
      </c>
      <c r="DJ17" s="280" t="str">
        <f ca="true">+IF(OFFSET('Sanitation Data'!$I$28,0,10*ROW('Sanitation Data'!I11))="","",OFFSET('Sanitation Data'!$I$28,0,10*ROW('Sanitation Data'!I11)))</f>
        <v/>
      </c>
      <c r="DK17" s="280" t="str">
        <f ca="true">+IF(OFFSET('Sanitation Data'!$I$29,0,10*ROW('Sanitation Data'!I11))="","",OFFSET('Sanitation Data'!$I$29,0,10*ROW('Sanitation Data'!I11)))</f>
        <v/>
      </c>
      <c r="DL17" s="280" t="str">
        <f ca="true">+IF(OFFSET('Sanitation Data'!$I$30,0,10*ROW('Sanitation Data'!I11))="","",OFFSET('Sanitation Data'!$I$30,0,10*ROW('Sanitation Data'!I11)))</f>
        <v/>
      </c>
      <c r="DM17" s="280" t="str">
        <f ca="true">+IF(OFFSET('Sanitation Data'!$I$31,0,10*ROW('Sanitation Data'!I11))="","",OFFSET('Sanitation Data'!$I$31,0,10*ROW('Sanitation Data'!I11)))</f>
        <v/>
      </c>
      <c r="DN17" s="280" t="str">
        <f ca="true">+IF(OFFSET('Sanitation Data'!$I$32,0,10*ROW('Sanitation Data'!I11))="","",OFFSET('Sanitation Data'!$I$32,0,10*ROW('Sanitation Data'!I11)))</f>
        <v/>
      </c>
      <c r="DO17" s="280" t="str">
        <f ca="true">+IF(OFFSET('Hygiene Data'!$D$11,0,10*ROW('Hygiene Data'!D11))="","",OFFSET('Hygiene Data'!$D$11,0,10*ROW('Hygiene Data'!D11)))</f>
        <v/>
      </c>
      <c r="DP17" s="280" t="str">
        <f ca="true">+IF(OFFSET('Hygiene Data'!$D$12,0,10*ROW('Hygiene Data'!D11))="","",OFFSET('Hygiene Data'!$D$12,0,10*ROW('Hygiene Data'!D11)))</f>
        <v/>
      </c>
      <c r="DQ17" s="280" t="str">
        <f ca="true">+IF(OFFSET('Hygiene Data'!$D$13,0,10*ROW('Hygiene Data'!D11))="","",OFFSET('Hygiene Data'!$D$13,0,10*ROW('Hygiene Data'!D11)))</f>
        <v/>
      </c>
      <c r="DR17" s="280" t="str">
        <f ca="true">+IF(OFFSET('Hygiene Data'!$E$11,0,10*ROW('Hygiene Data'!E11))="","",OFFSET('Hygiene Data'!$E$11,0,10*ROW('Hygiene Data'!E11)))</f>
        <v/>
      </c>
      <c r="DS17" s="280" t="str">
        <f ca="true">+IF(OFFSET('Hygiene Data'!$E$12,0,10*ROW('Hygiene Data'!E11))="","",OFFSET('Hygiene Data'!$E$12,0,10*ROW('Hygiene Data'!E11)))</f>
        <v/>
      </c>
      <c r="DT17" s="280" t="str">
        <f ca="true">+IF(OFFSET('Hygiene Data'!$E$13,0,10*ROW('Hygiene Data'!E11))="","",OFFSET('Hygiene Data'!$E$13,0,10*ROW('Hygiene Data'!E11)))</f>
        <v/>
      </c>
      <c r="DU17" s="280" t="str">
        <f ca="true">+IF(OFFSET('Hygiene Data'!$F$11,0,10*ROW('Hygiene Data'!F11))="","",OFFSET('Hygiene Data'!$F$11,0,10*ROW('Hygiene Data'!F11)))</f>
        <v/>
      </c>
      <c r="DV17" s="280" t="str">
        <f ca="true">+IF(OFFSET('Hygiene Data'!$F$12,0,10*ROW('Hygiene Data'!F11))="","",OFFSET('Hygiene Data'!$F$12,0,10*ROW('Hygiene Data'!F11)))</f>
        <v/>
      </c>
      <c r="DW17" s="280" t="str">
        <f ca="true">+IF(OFFSET('Hygiene Data'!$F$13,0,10*ROW('Hygiene Data'!F11))="","",OFFSET('Hygiene Data'!$F$13,0,10*ROW('Hygiene Data'!F11)))</f>
        <v/>
      </c>
      <c r="DX17" s="280" t="str">
        <f ca="true">+IF(OFFSET('Hygiene Data'!$G$11,0,10*ROW('Hygiene Data'!G11))="","",OFFSET('Hygiene Data'!$G$11,0,10*ROW('Hygiene Data'!G11)))</f>
        <v/>
      </c>
      <c r="DY17" s="280" t="str">
        <f ca="true">+IF(OFFSET('Hygiene Data'!$G$12,0,10*ROW('Hygiene Data'!G11))="","",OFFSET('Hygiene Data'!$G$12,0,10*ROW('Hygiene Data'!G11)))</f>
        <v/>
      </c>
      <c r="DZ17" s="280" t="str">
        <f ca="true">+IF(OFFSET('Hygiene Data'!$G$13,0,10*ROW('Hygiene Data'!G11))="","",OFFSET('Hygiene Data'!$G$13,0,10*ROW('Hygiene Data'!G11)))</f>
        <v/>
      </c>
      <c r="EA17" s="280" t="str">
        <f ca="true">+IF(OFFSET('Hygiene Data'!$H$11,0,10*ROW('Hygiene Data'!H11))="","",OFFSET('Hygiene Data'!$H$11,0,10*ROW('Hygiene Data'!H11)))</f>
        <v/>
      </c>
      <c r="EB17" s="280" t="str">
        <f ca="true">+IF(OFFSET('Hygiene Data'!$H$12,0,10*ROW('Hygiene Data'!H11))="","",OFFSET('Hygiene Data'!$H$12,0,10*ROW('Hygiene Data'!H11)))</f>
        <v/>
      </c>
      <c r="EC17" s="280" t="str">
        <f ca="true">+IF(OFFSET('Hygiene Data'!$H$13,0,10*ROW('Hygiene Data'!H11))="","",OFFSET('Hygiene Data'!$H$13,0,10*ROW('Hygiene Data'!H11)))</f>
        <v/>
      </c>
      <c r="ED17" s="280" t="str">
        <f ca="true">+IF(OFFSET('Hygiene Data'!$I$11,0,10*ROW('Hygiene Data'!I11))="","",OFFSET('Hygiene Data'!$I$11,0,10*ROW('Hygiene Data'!I11)))</f>
        <v/>
      </c>
      <c r="EE17" s="280" t="str">
        <f ca="true">+IF(OFFSET('Hygiene Data'!$I$12,0,10*ROW('Hygiene Data'!I11))="","",OFFSET('Hygiene Data'!$I$12,0,10*ROW('Hygiene Data'!I11)))</f>
        <v/>
      </c>
      <c r="EF17" s="28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6"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0"/>
      <c r="BS18" s="280" t="str">
        <f ca="true">+IF(OFFSET('Water Data'!$D$27,0,10*ROW('Water Data'!D12))="","",OFFSET('Water Data'!$D$27,0,10*ROW('Water Data'!D12)))</f>
        <v/>
      </c>
      <c r="BT18" s="280" t="str">
        <f ca="true">+IF(OFFSET('Water Data'!$D$28,0,10*ROW('Water Data'!D12))="","",OFFSET('Water Data'!$D$28,0,10*ROW('Water Data'!D12)))</f>
        <v/>
      </c>
      <c r="BU18" s="280" t="str">
        <f ca="true">+IF(OFFSET('Water Data'!$D$29,0,10*ROW('Water Data'!D12))="","",OFFSET('Water Data'!$D$29,0,10*ROW('Water Data'!D12)))</f>
        <v/>
      </c>
      <c r="BV18" s="280" t="str">
        <f ca="true">+IF(OFFSET('Water Data'!$E$27,0,10*ROW('Water Data'!E12))="","",OFFSET('Water Data'!$E$27,0,10*ROW('Water Data'!E12)))</f>
        <v/>
      </c>
      <c r="BW18" s="280" t="str">
        <f ca="true">+IF(OFFSET('Water Data'!$E$28,0,10*ROW('Water Data'!E12))="","",OFFSET('Water Data'!$E$28,0,10*ROW('Water Data'!E12)))</f>
        <v/>
      </c>
      <c r="BX18" s="280" t="str">
        <f ca="true">+IF(OFFSET('Water Data'!$E$29,0,10*ROW('Water Data'!E12))="","",OFFSET('Water Data'!$E$29,0,10*ROW('Water Data'!E12)))</f>
        <v/>
      </c>
      <c r="BY18" s="280" t="str">
        <f ca="true">+IF(OFFSET('Water Data'!$F$27,0,10*ROW('Water Data'!F12))="","",OFFSET('Water Data'!$F$27,0,10*ROW('Water Data'!F12)))</f>
        <v/>
      </c>
      <c r="BZ18" s="280" t="str">
        <f ca="true">+IF(OFFSET('Water Data'!$F$28,0,10*ROW('Water Data'!F12))="","",OFFSET('Water Data'!$F$28,0,10*ROW('Water Data'!F12)))</f>
        <v/>
      </c>
      <c r="CA18" s="280" t="str">
        <f ca="true">+IF(OFFSET('Water Data'!$F$29,0,10*ROW('Water Data'!F12))="","",OFFSET('Water Data'!$F$29,0,10*ROW('Water Data'!F12)))</f>
        <v/>
      </c>
      <c r="CB18" s="280" t="str">
        <f ca="true">+IF(OFFSET('Water Data'!$G$27,0,10*ROW('Water Data'!G12))="","",OFFSET('Water Data'!$G$27,0,10*ROW('Water Data'!G12)))</f>
        <v/>
      </c>
      <c r="CC18" s="280" t="str">
        <f ca="true">+IF(OFFSET('Water Data'!$G$28,0,10*ROW('Water Data'!G12))="","",OFFSET('Water Data'!$G$28,0,10*ROW('Water Data'!G12)))</f>
        <v/>
      </c>
      <c r="CD18" s="280" t="str">
        <f ca="true">+IF(OFFSET('Water Data'!$G$29,0,10*ROW('Water Data'!G12))="","",OFFSET('Water Data'!$G$29,0,10*ROW('Water Data'!G12)))</f>
        <v/>
      </c>
      <c r="CE18" s="280" t="str">
        <f ca="true">+IF(OFFSET('Water Data'!$H$27,0,10*ROW('Water Data'!H12))="","",OFFSET('Water Data'!$H$27,0,10*ROW('Water Data'!H12)))</f>
        <v/>
      </c>
      <c r="CF18" s="280" t="str">
        <f ca="true">+IF(OFFSET('Water Data'!$H$28,0,10*ROW('Water Data'!H12))="","",OFFSET('Water Data'!$H$28,0,10*ROW('Water Data'!H12)))</f>
        <v/>
      </c>
      <c r="CG18" s="280" t="str">
        <f ca="true">+IF(OFFSET('Water Data'!$H$29,0,10*ROW('Water Data'!H12))="","",OFFSET('Water Data'!$H$29,0,10*ROW('Water Data'!H12)))</f>
        <v/>
      </c>
      <c r="CH18" s="280" t="str">
        <f ca="true">+IF(OFFSET('Water Data'!$I$27,0,10*ROW('Water Data'!I12))="","",OFFSET('Water Data'!$I$27,0,10*ROW('Water Data'!I12)))</f>
        <v/>
      </c>
      <c r="CI18" s="280" t="str">
        <f ca="true">+IF(OFFSET('Water Data'!$I$28,0,10*ROW('Water Data'!I12))="","",OFFSET('Water Data'!$I$28,0,10*ROW('Water Data'!I12)))</f>
        <v/>
      </c>
      <c r="CJ18" s="280" t="str">
        <f ca="true">+IF(OFFSET('Water Data'!$I$29,0,10*ROW('Water Data'!I12))="","",OFFSET('Water Data'!$I$29,0,10*ROW('Water Data'!I12)))</f>
        <v/>
      </c>
      <c r="CK18" s="280" t="str">
        <f ca="true">+IF(OFFSET('Sanitation Data'!$D$28,0,10*ROW('Sanitation Data'!D12))="","",OFFSET('Sanitation Data'!$D$28,0,10*ROW('Sanitation Data'!D12)))</f>
        <v/>
      </c>
      <c r="CL18" s="280" t="str">
        <f ca="true">+IF(OFFSET('Sanitation Data'!$D$29,0,10*ROW('Sanitation Data'!D12))="","",OFFSET('Sanitation Data'!$D$29,0,10*ROW('Sanitation Data'!D12)))</f>
        <v/>
      </c>
      <c r="CM18" s="280" t="str">
        <f ca="true">+IF(OFFSET('Sanitation Data'!$D$30,0,10*ROW('Sanitation Data'!D12))="","",OFFSET('Sanitation Data'!$D$30,0,10*ROW('Sanitation Data'!D12)))</f>
        <v/>
      </c>
      <c r="CN18" s="280" t="str">
        <f ca="true">+IF(OFFSET('Sanitation Data'!$D$31,0,10*ROW('Sanitation Data'!D12))="","",OFFSET('Sanitation Data'!$D$31,0,10*ROW('Sanitation Data'!D12)))</f>
        <v/>
      </c>
      <c r="CO18" s="280" t="str">
        <f ca="true">+IF(OFFSET('Sanitation Data'!$D$32,0,10*ROW('Sanitation Data'!D12))="","",OFFSET('Sanitation Data'!$D$32,0,10*ROW('Sanitation Data'!D12)))</f>
        <v/>
      </c>
      <c r="CP18" s="280" t="str">
        <f ca="true">+IF(OFFSET('Sanitation Data'!$E$28,0,10*ROW('Sanitation Data'!E12))="","",OFFSET('Sanitation Data'!$E$28,0,10*ROW('Sanitation Data'!E12)))</f>
        <v/>
      </c>
      <c r="CQ18" s="280" t="str">
        <f ca="true">+IF(OFFSET('Sanitation Data'!$E$29,0,10*ROW('Sanitation Data'!E12))="","",OFFSET('Sanitation Data'!$E$29,0,10*ROW('Sanitation Data'!E12)))</f>
        <v/>
      </c>
      <c r="CR18" s="280" t="str">
        <f ca="true">+IF(OFFSET('Sanitation Data'!$E$30,0,10*ROW('Sanitation Data'!E12))="","",OFFSET('Sanitation Data'!$E$30,0,10*ROW('Sanitation Data'!E12)))</f>
        <v/>
      </c>
      <c r="CS18" s="280" t="str">
        <f ca="true">+IF(OFFSET('Sanitation Data'!$E$31,0,10*ROW('Sanitation Data'!E12))="","",OFFSET('Sanitation Data'!$E$31,0,10*ROW('Sanitation Data'!E12)))</f>
        <v/>
      </c>
      <c r="CT18" s="280" t="str">
        <f ca="true">+IF(OFFSET('Sanitation Data'!$E$32,0,10*ROW('Sanitation Data'!E12))="","",OFFSET('Sanitation Data'!$E$32,0,10*ROW('Sanitation Data'!E12)))</f>
        <v/>
      </c>
      <c r="CU18" s="280" t="str">
        <f ca="true">+IF(OFFSET('Sanitation Data'!$F$28,0,10*ROW('Sanitation Data'!F12))="","",OFFSET('Sanitation Data'!$F$28,0,10*ROW('Sanitation Data'!F12)))</f>
        <v/>
      </c>
      <c r="CV18" s="280" t="str">
        <f ca="true">+IF(OFFSET('Sanitation Data'!$F$29,0,10*ROW('Sanitation Data'!F12))="","",OFFSET('Sanitation Data'!$F$29,0,10*ROW('Sanitation Data'!F12)))</f>
        <v/>
      </c>
      <c r="CW18" s="280" t="str">
        <f ca="true">+IF(OFFSET('Sanitation Data'!$F$30,0,10*ROW('Sanitation Data'!F12))="","",OFFSET('Sanitation Data'!$F$30,0,10*ROW('Sanitation Data'!F12)))</f>
        <v/>
      </c>
      <c r="CX18" s="280" t="str">
        <f ca="true">+IF(OFFSET('Sanitation Data'!$F$31,0,10*ROW('Sanitation Data'!F12))="","",OFFSET('Sanitation Data'!$F$31,0,10*ROW('Sanitation Data'!F12)))</f>
        <v/>
      </c>
      <c r="CY18" s="280" t="str">
        <f ca="true">+IF(OFFSET('Sanitation Data'!$F$32,0,10*ROW('Sanitation Data'!F12))="","",OFFSET('Sanitation Data'!$F$32,0,10*ROW('Sanitation Data'!F12)))</f>
        <v/>
      </c>
      <c r="CZ18" s="280" t="str">
        <f ca="true">+IF(OFFSET('Sanitation Data'!$G$28,0,10*ROW('Sanitation Data'!G12))="","",OFFSET('Sanitation Data'!$G$28,0,10*ROW('Sanitation Data'!G12)))</f>
        <v/>
      </c>
      <c r="DA18" s="280" t="str">
        <f ca="true">+IF(OFFSET('Sanitation Data'!$G$29,0,10*ROW('Sanitation Data'!G12))="","",OFFSET('Sanitation Data'!$G$29,0,10*ROW('Sanitation Data'!G12)))</f>
        <v/>
      </c>
      <c r="DB18" s="280" t="str">
        <f ca="true">+IF(OFFSET('Sanitation Data'!$G$30,0,10*ROW('Sanitation Data'!G12))="","",OFFSET('Sanitation Data'!$G$30,0,10*ROW('Sanitation Data'!G12)))</f>
        <v/>
      </c>
      <c r="DC18" s="280" t="str">
        <f ca="true">+IF(OFFSET('Sanitation Data'!$G$31,0,10*ROW('Sanitation Data'!G12))="","",OFFSET('Sanitation Data'!$G$31,0,10*ROW('Sanitation Data'!G12)))</f>
        <v/>
      </c>
      <c r="DD18" s="280" t="str">
        <f ca="true">+IF(OFFSET('Sanitation Data'!$G$32,0,10*ROW('Sanitation Data'!G12))="","",OFFSET('Sanitation Data'!$G$32,0,10*ROW('Sanitation Data'!G12)))</f>
        <v/>
      </c>
      <c r="DE18" s="280" t="str">
        <f ca="true">+IF(OFFSET('Sanitation Data'!$H$28,0,10*ROW('Sanitation Data'!H12))="","",OFFSET('Sanitation Data'!$H$28,0,10*ROW('Sanitation Data'!H12)))</f>
        <v/>
      </c>
      <c r="DF18" s="280" t="str">
        <f ca="true">+IF(OFFSET('Sanitation Data'!$H$29,0,10*ROW('Sanitation Data'!H12))="","",OFFSET('Sanitation Data'!$H$29,0,10*ROW('Sanitation Data'!H12)))</f>
        <v/>
      </c>
      <c r="DG18" s="280" t="str">
        <f ca="true">+IF(OFFSET('Sanitation Data'!$H$30,0,10*ROW('Sanitation Data'!H12))="","",OFFSET('Sanitation Data'!$H$30,0,10*ROW('Sanitation Data'!H12)))</f>
        <v/>
      </c>
      <c r="DH18" s="280" t="str">
        <f ca="true">+IF(OFFSET('Sanitation Data'!$H$31,0,10*ROW('Sanitation Data'!H12))="","",OFFSET('Sanitation Data'!$H$31,0,10*ROW('Sanitation Data'!H12)))</f>
        <v/>
      </c>
      <c r="DI18" s="280" t="str">
        <f ca="true">+IF(OFFSET('Sanitation Data'!$H$32,0,10*ROW('Sanitation Data'!H12))="","",OFFSET('Sanitation Data'!$H$32,0,10*ROW('Sanitation Data'!H12)))</f>
        <v/>
      </c>
      <c r="DJ18" s="280" t="str">
        <f ca="true">+IF(OFFSET('Sanitation Data'!$I$28,0,10*ROW('Sanitation Data'!I12))="","",OFFSET('Sanitation Data'!$I$28,0,10*ROW('Sanitation Data'!I12)))</f>
        <v/>
      </c>
      <c r="DK18" s="280" t="str">
        <f ca="true">+IF(OFFSET('Sanitation Data'!$I$29,0,10*ROW('Sanitation Data'!I12))="","",OFFSET('Sanitation Data'!$I$29,0,10*ROW('Sanitation Data'!I12)))</f>
        <v/>
      </c>
      <c r="DL18" s="280" t="str">
        <f ca="true">+IF(OFFSET('Sanitation Data'!$I$30,0,10*ROW('Sanitation Data'!I12))="","",OFFSET('Sanitation Data'!$I$30,0,10*ROW('Sanitation Data'!I12)))</f>
        <v/>
      </c>
      <c r="DM18" s="280" t="str">
        <f ca="true">+IF(OFFSET('Sanitation Data'!$I$31,0,10*ROW('Sanitation Data'!I12))="","",OFFSET('Sanitation Data'!$I$31,0,10*ROW('Sanitation Data'!I12)))</f>
        <v/>
      </c>
      <c r="DN18" s="280" t="str">
        <f ca="true">+IF(OFFSET('Sanitation Data'!$I$32,0,10*ROW('Sanitation Data'!I12))="","",OFFSET('Sanitation Data'!$I$32,0,10*ROW('Sanitation Data'!I12)))</f>
        <v/>
      </c>
      <c r="DO18" s="280" t="str">
        <f ca="true">+IF(OFFSET('Hygiene Data'!$D$11,0,10*ROW('Hygiene Data'!D12))="","",OFFSET('Hygiene Data'!$D$11,0,10*ROW('Hygiene Data'!D12)))</f>
        <v/>
      </c>
      <c r="DP18" s="280" t="str">
        <f ca="true">+IF(OFFSET('Hygiene Data'!$D$12,0,10*ROW('Hygiene Data'!D12))="","",OFFSET('Hygiene Data'!$D$12,0,10*ROW('Hygiene Data'!D12)))</f>
        <v/>
      </c>
      <c r="DQ18" s="280" t="str">
        <f ca="true">+IF(OFFSET('Hygiene Data'!$D$13,0,10*ROW('Hygiene Data'!D12))="","",OFFSET('Hygiene Data'!$D$13,0,10*ROW('Hygiene Data'!D12)))</f>
        <v/>
      </c>
      <c r="DR18" s="280" t="str">
        <f ca="true">+IF(OFFSET('Hygiene Data'!$E$11,0,10*ROW('Hygiene Data'!E12))="","",OFFSET('Hygiene Data'!$E$11,0,10*ROW('Hygiene Data'!E12)))</f>
        <v/>
      </c>
      <c r="DS18" s="280" t="str">
        <f ca="true">+IF(OFFSET('Hygiene Data'!$E$12,0,10*ROW('Hygiene Data'!E12))="","",OFFSET('Hygiene Data'!$E$12,0,10*ROW('Hygiene Data'!E12)))</f>
        <v/>
      </c>
      <c r="DT18" s="280" t="str">
        <f ca="true">+IF(OFFSET('Hygiene Data'!$E$13,0,10*ROW('Hygiene Data'!E12))="","",OFFSET('Hygiene Data'!$E$13,0,10*ROW('Hygiene Data'!E12)))</f>
        <v/>
      </c>
      <c r="DU18" s="280" t="str">
        <f ca="true">+IF(OFFSET('Hygiene Data'!$F$11,0,10*ROW('Hygiene Data'!F12))="","",OFFSET('Hygiene Data'!$F$11,0,10*ROW('Hygiene Data'!F12)))</f>
        <v/>
      </c>
      <c r="DV18" s="280" t="str">
        <f ca="true">+IF(OFFSET('Hygiene Data'!$F$12,0,10*ROW('Hygiene Data'!F12))="","",OFFSET('Hygiene Data'!$F$12,0,10*ROW('Hygiene Data'!F12)))</f>
        <v/>
      </c>
      <c r="DW18" s="280" t="str">
        <f ca="true">+IF(OFFSET('Hygiene Data'!$F$13,0,10*ROW('Hygiene Data'!F12))="","",OFFSET('Hygiene Data'!$F$13,0,10*ROW('Hygiene Data'!F12)))</f>
        <v/>
      </c>
      <c r="DX18" s="280" t="str">
        <f ca="true">+IF(OFFSET('Hygiene Data'!$G$11,0,10*ROW('Hygiene Data'!G12))="","",OFFSET('Hygiene Data'!$G$11,0,10*ROW('Hygiene Data'!G12)))</f>
        <v/>
      </c>
      <c r="DY18" s="280" t="str">
        <f ca="true">+IF(OFFSET('Hygiene Data'!$G$12,0,10*ROW('Hygiene Data'!G12))="","",OFFSET('Hygiene Data'!$G$12,0,10*ROW('Hygiene Data'!G12)))</f>
        <v/>
      </c>
      <c r="DZ18" s="280" t="str">
        <f ca="true">+IF(OFFSET('Hygiene Data'!$G$13,0,10*ROW('Hygiene Data'!G12))="","",OFFSET('Hygiene Data'!$G$13,0,10*ROW('Hygiene Data'!G12)))</f>
        <v/>
      </c>
      <c r="EA18" s="280" t="str">
        <f ca="true">+IF(OFFSET('Hygiene Data'!$H$11,0,10*ROW('Hygiene Data'!H12))="","",OFFSET('Hygiene Data'!$H$11,0,10*ROW('Hygiene Data'!H12)))</f>
        <v/>
      </c>
      <c r="EB18" s="280" t="str">
        <f ca="true">+IF(OFFSET('Hygiene Data'!$H$12,0,10*ROW('Hygiene Data'!H12))="","",OFFSET('Hygiene Data'!$H$12,0,10*ROW('Hygiene Data'!H12)))</f>
        <v/>
      </c>
      <c r="EC18" s="280" t="str">
        <f ca="true">+IF(OFFSET('Hygiene Data'!$H$13,0,10*ROW('Hygiene Data'!H12))="","",OFFSET('Hygiene Data'!$H$13,0,10*ROW('Hygiene Data'!H12)))</f>
        <v/>
      </c>
      <c r="ED18" s="280" t="str">
        <f ca="true">+IF(OFFSET('Hygiene Data'!$I$11,0,10*ROW('Hygiene Data'!I12))="","",OFFSET('Hygiene Data'!$I$11,0,10*ROW('Hygiene Data'!I12)))</f>
        <v/>
      </c>
      <c r="EE18" s="280" t="str">
        <f ca="true">+IF(OFFSET('Hygiene Data'!$I$12,0,10*ROW('Hygiene Data'!I12))="","",OFFSET('Hygiene Data'!$I$12,0,10*ROW('Hygiene Data'!I12)))</f>
        <v/>
      </c>
      <c r="EF18" s="28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6"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0"/>
      <c r="BS19" s="280" t="str">
        <f ca="true">+IF(OFFSET('Water Data'!$D$27,0,10*ROW('Water Data'!D13))="","",OFFSET('Water Data'!$D$27,0,10*ROW('Water Data'!D13)))</f>
        <v/>
      </c>
      <c r="BT19" s="280" t="str">
        <f ca="true">+IF(OFFSET('Water Data'!$D$28,0,10*ROW('Water Data'!D13))="","",OFFSET('Water Data'!$D$28,0,10*ROW('Water Data'!D13)))</f>
        <v/>
      </c>
      <c r="BU19" s="280" t="str">
        <f ca="true">+IF(OFFSET('Water Data'!$D$29,0,10*ROW('Water Data'!D13))="","",OFFSET('Water Data'!$D$29,0,10*ROW('Water Data'!D13)))</f>
        <v/>
      </c>
      <c r="BV19" s="280" t="str">
        <f ca="true">+IF(OFFSET('Water Data'!$E$27,0,10*ROW('Water Data'!E13))="","",OFFSET('Water Data'!$E$27,0,10*ROW('Water Data'!E13)))</f>
        <v/>
      </c>
      <c r="BW19" s="280" t="str">
        <f ca="true">+IF(OFFSET('Water Data'!$E$28,0,10*ROW('Water Data'!E13))="","",OFFSET('Water Data'!$E$28,0,10*ROW('Water Data'!E13)))</f>
        <v/>
      </c>
      <c r="BX19" s="280" t="str">
        <f ca="true">+IF(OFFSET('Water Data'!$E$29,0,10*ROW('Water Data'!E13))="","",OFFSET('Water Data'!$E$29,0,10*ROW('Water Data'!E13)))</f>
        <v/>
      </c>
      <c r="BY19" s="280" t="str">
        <f ca="true">+IF(OFFSET('Water Data'!$F$27,0,10*ROW('Water Data'!F13))="","",OFFSET('Water Data'!$F$27,0,10*ROW('Water Data'!F13)))</f>
        <v/>
      </c>
      <c r="BZ19" s="280" t="str">
        <f ca="true">+IF(OFFSET('Water Data'!$F$28,0,10*ROW('Water Data'!F13))="","",OFFSET('Water Data'!$F$28,0,10*ROW('Water Data'!F13)))</f>
        <v/>
      </c>
      <c r="CA19" s="280" t="str">
        <f ca="true">+IF(OFFSET('Water Data'!$F$29,0,10*ROW('Water Data'!F13))="","",OFFSET('Water Data'!$F$29,0,10*ROW('Water Data'!F13)))</f>
        <v/>
      </c>
      <c r="CB19" s="280" t="str">
        <f ca="true">+IF(OFFSET('Water Data'!$G$27,0,10*ROW('Water Data'!G13))="","",OFFSET('Water Data'!$G$27,0,10*ROW('Water Data'!G13)))</f>
        <v/>
      </c>
      <c r="CC19" s="280" t="str">
        <f ca="true">+IF(OFFSET('Water Data'!$G$28,0,10*ROW('Water Data'!G13))="","",OFFSET('Water Data'!$G$28,0,10*ROW('Water Data'!G13)))</f>
        <v/>
      </c>
      <c r="CD19" s="280" t="str">
        <f ca="true">+IF(OFFSET('Water Data'!$G$29,0,10*ROW('Water Data'!G13))="","",OFFSET('Water Data'!$G$29,0,10*ROW('Water Data'!G13)))</f>
        <v/>
      </c>
      <c r="CE19" s="280" t="str">
        <f ca="true">+IF(OFFSET('Water Data'!$H$27,0,10*ROW('Water Data'!H13))="","",OFFSET('Water Data'!$H$27,0,10*ROW('Water Data'!H13)))</f>
        <v/>
      </c>
      <c r="CF19" s="280" t="str">
        <f ca="true">+IF(OFFSET('Water Data'!$H$28,0,10*ROW('Water Data'!H13))="","",OFFSET('Water Data'!$H$28,0,10*ROW('Water Data'!H13)))</f>
        <v/>
      </c>
      <c r="CG19" s="280" t="str">
        <f ca="true">+IF(OFFSET('Water Data'!$H$29,0,10*ROW('Water Data'!H13))="","",OFFSET('Water Data'!$H$29,0,10*ROW('Water Data'!H13)))</f>
        <v/>
      </c>
      <c r="CH19" s="280" t="str">
        <f ca="true">+IF(OFFSET('Water Data'!$I$27,0,10*ROW('Water Data'!I13))="","",OFFSET('Water Data'!$I$27,0,10*ROW('Water Data'!I13)))</f>
        <v/>
      </c>
      <c r="CI19" s="280" t="str">
        <f ca="true">+IF(OFFSET('Water Data'!$I$28,0,10*ROW('Water Data'!I13))="","",OFFSET('Water Data'!$I$28,0,10*ROW('Water Data'!I13)))</f>
        <v/>
      </c>
      <c r="CJ19" s="280" t="str">
        <f ca="true">+IF(OFFSET('Water Data'!$I$29,0,10*ROW('Water Data'!I13))="","",OFFSET('Water Data'!$I$29,0,10*ROW('Water Data'!I13)))</f>
        <v/>
      </c>
      <c r="CK19" s="280" t="str">
        <f ca="true">+IF(OFFSET('Sanitation Data'!$D$28,0,10*ROW('Sanitation Data'!D13))="","",OFFSET('Sanitation Data'!$D$28,0,10*ROW('Sanitation Data'!D13)))</f>
        <v/>
      </c>
      <c r="CL19" s="280" t="str">
        <f ca="true">+IF(OFFSET('Sanitation Data'!$D$29,0,10*ROW('Sanitation Data'!D13))="","",OFFSET('Sanitation Data'!$D$29,0,10*ROW('Sanitation Data'!D13)))</f>
        <v/>
      </c>
      <c r="CM19" s="280" t="str">
        <f ca="true">+IF(OFFSET('Sanitation Data'!$D$30,0,10*ROW('Sanitation Data'!D13))="","",OFFSET('Sanitation Data'!$D$30,0,10*ROW('Sanitation Data'!D13)))</f>
        <v/>
      </c>
      <c r="CN19" s="280" t="str">
        <f ca="true">+IF(OFFSET('Sanitation Data'!$D$31,0,10*ROW('Sanitation Data'!D13))="","",OFFSET('Sanitation Data'!$D$31,0,10*ROW('Sanitation Data'!D13)))</f>
        <v/>
      </c>
      <c r="CO19" s="280" t="str">
        <f ca="true">+IF(OFFSET('Sanitation Data'!$D$32,0,10*ROW('Sanitation Data'!D13))="","",OFFSET('Sanitation Data'!$D$32,0,10*ROW('Sanitation Data'!D13)))</f>
        <v/>
      </c>
      <c r="CP19" s="280" t="str">
        <f ca="true">+IF(OFFSET('Sanitation Data'!$E$28,0,10*ROW('Sanitation Data'!E13))="","",OFFSET('Sanitation Data'!$E$28,0,10*ROW('Sanitation Data'!E13)))</f>
        <v/>
      </c>
      <c r="CQ19" s="280" t="str">
        <f ca="true">+IF(OFFSET('Sanitation Data'!$E$29,0,10*ROW('Sanitation Data'!E13))="","",OFFSET('Sanitation Data'!$E$29,0,10*ROW('Sanitation Data'!E13)))</f>
        <v/>
      </c>
      <c r="CR19" s="280" t="str">
        <f ca="true">+IF(OFFSET('Sanitation Data'!$E$30,0,10*ROW('Sanitation Data'!E13))="","",OFFSET('Sanitation Data'!$E$30,0,10*ROW('Sanitation Data'!E13)))</f>
        <v/>
      </c>
      <c r="CS19" s="280" t="str">
        <f ca="true">+IF(OFFSET('Sanitation Data'!$E$31,0,10*ROW('Sanitation Data'!E13))="","",OFFSET('Sanitation Data'!$E$31,0,10*ROW('Sanitation Data'!E13)))</f>
        <v/>
      </c>
      <c r="CT19" s="280" t="str">
        <f ca="true">+IF(OFFSET('Sanitation Data'!$E$32,0,10*ROW('Sanitation Data'!E13))="","",OFFSET('Sanitation Data'!$E$32,0,10*ROW('Sanitation Data'!E13)))</f>
        <v/>
      </c>
      <c r="CU19" s="280" t="str">
        <f ca="true">+IF(OFFSET('Sanitation Data'!$F$28,0,10*ROW('Sanitation Data'!F13))="","",OFFSET('Sanitation Data'!$F$28,0,10*ROW('Sanitation Data'!F13)))</f>
        <v/>
      </c>
      <c r="CV19" s="280" t="str">
        <f ca="true">+IF(OFFSET('Sanitation Data'!$F$29,0,10*ROW('Sanitation Data'!F13))="","",OFFSET('Sanitation Data'!$F$29,0,10*ROW('Sanitation Data'!F13)))</f>
        <v/>
      </c>
      <c r="CW19" s="280" t="str">
        <f ca="true">+IF(OFFSET('Sanitation Data'!$F$30,0,10*ROW('Sanitation Data'!F13))="","",OFFSET('Sanitation Data'!$F$30,0,10*ROW('Sanitation Data'!F13)))</f>
        <v/>
      </c>
      <c r="CX19" s="280" t="str">
        <f ca="true">+IF(OFFSET('Sanitation Data'!$F$31,0,10*ROW('Sanitation Data'!F13))="","",OFFSET('Sanitation Data'!$F$31,0,10*ROW('Sanitation Data'!F13)))</f>
        <v/>
      </c>
      <c r="CY19" s="280" t="str">
        <f ca="true">+IF(OFFSET('Sanitation Data'!$F$32,0,10*ROW('Sanitation Data'!F13))="","",OFFSET('Sanitation Data'!$F$32,0,10*ROW('Sanitation Data'!F13)))</f>
        <v/>
      </c>
      <c r="CZ19" s="280" t="str">
        <f ca="true">+IF(OFFSET('Sanitation Data'!$G$28,0,10*ROW('Sanitation Data'!G13))="","",OFFSET('Sanitation Data'!$G$28,0,10*ROW('Sanitation Data'!G13)))</f>
        <v/>
      </c>
      <c r="DA19" s="280" t="str">
        <f ca="true">+IF(OFFSET('Sanitation Data'!$G$29,0,10*ROW('Sanitation Data'!G13))="","",OFFSET('Sanitation Data'!$G$29,0,10*ROW('Sanitation Data'!G13)))</f>
        <v/>
      </c>
      <c r="DB19" s="280" t="str">
        <f ca="true">+IF(OFFSET('Sanitation Data'!$G$30,0,10*ROW('Sanitation Data'!G13))="","",OFFSET('Sanitation Data'!$G$30,0,10*ROW('Sanitation Data'!G13)))</f>
        <v/>
      </c>
      <c r="DC19" s="280" t="str">
        <f ca="true">+IF(OFFSET('Sanitation Data'!$G$31,0,10*ROW('Sanitation Data'!G13))="","",OFFSET('Sanitation Data'!$G$31,0,10*ROW('Sanitation Data'!G13)))</f>
        <v/>
      </c>
      <c r="DD19" s="280" t="str">
        <f ca="true">+IF(OFFSET('Sanitation Data'!$G$32,0,10*ROW('Sanitation Data'!G13))="","",OFFSET('Sanitation Data'!$G$32,0,10*ROW('Sanitation Data'!G13)))</f>
        <v/>
      </c>
      <c r="DE19" s="280" t="str">
        <f ca="true">+IF(OFFSET('Sanitation Data'!$H$28,0,10*ROW('Sanitation Data'!H13))="","",OFFSET('Sanitation Data'!$H$28,0,10*ROW('Sanitation Data'!H13)))</f>
        <v/>
      </c>
      <c r="DF19" s="280" t="str">
        <f ca="true">+IF(OFFSET('Sanitation Data'!$H$29,0,10*ROW('Sanitation Data'!H13))="","",OFFSET('Sanitation Data'!$H$29,0,10*ROW('Sanitation Data'!H13)))</f>
        <v/>
      </c>
      <c r="DG19" s="280" t="str">
        <f ca="true">+IF(OFFSET('Sanitation Data'!$H$30,0,10*ROW('Sanitation Data'!H13))="","",OFFSET('Sanitation Data'!$H$30,0,10*ROW('Sanitation Data'!H13)))</f>
        <v/>
      </c>
      <c r="DH19" s="280" t="str">
        <f ca="true">+IF(OFFSET('Sanitation Data'!$H$31,0,10*ROW('Sanitation Data'!H13))="","",OFFSET('Sanitation Data'!$H$31,0,10*ROW('Sanitation Data'!H13)))</f>
        <v/>
      </c>
      <c r="DI19" s="280" t="str">
        <f ca="true">+IF(OFFSET('Sanitation Data'!$H$32,0,10*ROW('Sanitation Data'!H13))="","",OFFSET('Sanitation Data'!$H$32,0,10*ROW('Sanitation Data'!H13)))</f>
        <v/>
      </c>
      <c r="DJ19" s="280" t="str">
        <f ca="true">+IF(OFFSET('Sanitation Data'!$I$28,0,10*ROW('Sanitation Data'!I13))="","",OFFSET('Sanitation Data'!$I$28,0,10*ROW('Sanitation Data'!I13)))</f>
        <v/>
      </c>
      <c r="DK19" s="280" t="str">
        <f ca="true">+IF(OFFSET('Sanitation Data'!$I$29,0,10*ROW('Sanitation Data'!I13))="","",OFFSET('Sanitation Data'!$I$29,0,10*ROW('Sanitation Data'!I13)))</f>
        <v/>
      </c>
      <c r="DL19" s="280" t="str">
        <f ca="true">+IF(OFFSET('Sanitation Data'!$I$30,0,10*ROW('Sanitation Data'!I13))="","",OFFSET('Sanitation Data'!$I$30,0,10*ROW('Sanitation Data'!I13)))</f>
        <v/>
      </c>
      <c r="DM19" s="280" t="str">
        <f ca="true">+IF(OFFSET('Sanitation Data'!$I$31,0,10*ROW('Sanitation Data'!I13))="","",OFFSET('Sanitation Data'!$I$31,0,10*ROW('Sanitation Data'!I13)))</f>
        <v/>
      </c>
      <c r="DN19" s="280" t="str">
        <f ca="true">+IF(OFFSET('Sanitation Data'!$I$32,0,10*ROW('Sanitation Data'!I13))="","",OFFSET('Sanitation Data'!$I$32,0,10*ROW('Sanitation Data'!I13)))</f>
        <v/>
      </c>
      <c r="DO19" s="280" t="str">
        <f ca="true">+IF(OFFSET('Hygiene Data'!$D$11,0,10*ROW('Hygiene Data'!D13))="","",OFFSET('Hygiene Data'!$D$11,0,10*ROW('Hygiene Data'!D13)))</f>
        <v/>
      </c>
      <c r="DP19" s="280" t="str">
        <f ca="true">+IF(OFFSET('Hygiene Data'!$D$12,0,10*ROW('Hygiene Data'!D13))="","",OFFSET('Hygiene Data'!$D$12,0,10*ROW('Hygiene Data'!D13)))</f>
        <v/>
      </c>
      <c r="DQ19" s="280" t="str">
        <f ca="true">+IF(OFFSET('Hygiene Data'!$D$13,0,10*ROW('Hygiene Data'!D13))="","",OFFSET('Hygiene Data'!$D$13,0,10*ROW('Hygiene Data'!D13)))</f>
        <v/>
      </c>
      <c r="DR19" s="280" t="str">
        <f ca="true">+IF(OFFSET('Hygiene Data'!$E$11,0,10*ROW('Hygiene Data'!E13))="","",OFFSET('Hygiene Data'!$E$11,0,10*ROW('Hygiene Data'!E13)))</f>
        <v/>
      </c>
      <c r="DS19" s="280" t="str">
        <f ca="true">+IF(OFFSET('Hygiene Data'!$E$12,0,10*ROW('Hygiene Data'!E13))="","",OFFSET('Hygiene Data'!$E$12,0,10*ROW('Hygiene Data'!E13)))</f>
        <v/>
      </c>
      <c r="DT19" s="280" t="str">
        <f ca="true">+IF(OFFSET('Hygiene Data'!$E$13,0,10*ROW('Hygiene Data'!E13))="","",OFFSET('Hygiene Data'!$E$13,0,10*ROW('Hygiene Data'!E13)))</f>
        <v/>
      </c>
      <c r="DU19" s="280" t="str">
        <f ca="true">+IF(OFFSET('Hygiene Data'!$F$11,0,10*ROW('Hygiene Data'!F13))="","",OFFSET('Hygiene Data'!$F$11,0,10*ROW('Hygiene Data'!F13)))</f>
        <v/>
      </c>
      <c r="DV19" s="280" t="str">
        <f ca="true">+IF(OFFSET('Hygiene Data'!$F$12,0,10*ROW('Hygiene Data'!F13))="","",OFFSET('Hygiene Data'!$F$12,0,10*ROW('Hygiene Data'!F13)))</f>
        <v/>
      </c>
      <c r="DW19" s="280" t="str">
        <f ca="true">+IF(OFFSET('Hygiene Data'!$F$13,0,10*ROW('Hygiene Data'!F13))="","",OFFSET('Hygiene Data'!$F$13,0,10*ROW('Hygiene Data'!F13)))</f>
        <v/>
      </c>
      <c r="DX19" s="280" t="str">
        <f ca="true">+IF(OFFSET('Hygiene Data'!$G$11,0,10*ROW('Hygiene Data'!G13))="","",OFFSET('Hygiene Data'!$G$11,0,10*ROW('Hygiene Data'!G13)))</f>
        <v/>
      </c>
      <c r="DY19" s="280" t="str">
        <f ca="true">+IF(OFFSET('Hygiene Data'!$G$12,0,10*ROW('Hygiene Data'!G13))="","",OFFSET('Hygiene Data'!$G$12,0,10*ROW('Hygiene Data'!G13)))</f>
        <v/>
      </c>
      <c r="DZ19" s="280" t="str">
        <f ca="true">+IF(OFFSET('Hygiene Data'!$G$13,0,10*ROW('Hygiene Data'!G13))="","",OFFSET('Hygiene Data'!$G$13,0,10*ROW('Hygiene Data'!G13)))</f>
        <v/>
      </c>
      <c r="EA19" s="280" t="str">
        <f ca="true">+IF(OFFSET('Hygiene Data'!$H$11,0,10*ROW('Hygiene Data'!H13))="","",OFFSET('Hygiene Data'!$H$11,0,10*ROW('Hygiene Data'!H13)))</f>
        <v/>
      </c>
      <c r="EB19" s="280" t="str">
        <f ca="true">+IF(OFFSET('Hygiene Data'!$H$12,0,10*ROW('Hygiene Data'!H13))="","",OFFSET('Hygiene Data'!$H$12,0,10*ROW('Hygiene Data'!H13)))</f>
        <v/>
      </c>
      <c r="EC19" s="280" t="str">
        <f ca="true">+IF(OFFSET('Hygiene Data'!$H$13,0,10*ROW('Hygiene Data'!H13))="","",OFFSET('Hygiene Data'!$H$13,0,10*ROW('Hygiene Data'!H13)))</f>
        <v/>
      </c>
      <c r="ED19" s="280" t="str">
        <f ca="true">+IF(OFFSET('Hygiene Data'!$I$11,0,10*ROW('Hygiene Data'!I13))="","",OFFSET('Hygiene Data'!$I$11,0,10*ROW('Hygiene Data'!I13)))</f>
        <v/>
      </c>
      <c r="EE19" s="280" t="str">
        <f ca="true">+IF(OFFSET('Hygiene Data'!$I$12,0,10*ROW('Hygiene Data'!I13))="","",OFFSET('Hygiene Data'!$I$12,0,10*ROW('Hygiene Data'!I13)))</f>
        <v/>
      </c>
      <c r="EF19" s="28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6"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0"/>
      <c r="BS20" s="280" t="str">
        <f ca="true">+IF(OFFSET('Water Data'!$D$27,0,10*ROW('Water Data'!D14))="","",OFFSET('Water Data'!$D$27,0,10*ROW('Water Data'!D14)))</f>
        <v/>
      </c>
      <c r="BT20" s="280" t="str">
        <f ca="true">+IF(OFFSET('Water Data'!$D$28,0,10*ROW('Water Data'!D14))="","",OFFSET('Water Data'!$D$28,0,10*ROW('Water Data'!D14)))</f>
        <v/>
      </c>
      <c r="BU20" s="280" t="str">
        <f ca="true">+IF(OFFSET('Water Data'!$D$29,0,10*ROW('Water Data'!D14))="","",OFFSET('Water Data'!$D$29,0,10*ROW('Water Data'!D14)))</f>
        <v/>
      </c>
      <c r="BV20" s="280" t="str">
        <f ca="true">+IF(OFFSET('Water Data'!$E$27,0,10*ROW('Water Data'!E14))="","",OFFSET('Water Data'!$E$27,0,10*ROW('Water Data'!E14)))</f>
        <v/>
      </c>
      <c r="BW20" s="280" t="str">
        <f ca="true">+IF(OFFSET('Water Data'!$E$28,0,10*ROW('Water Data'!E14))="","",OFFSET('Water Data'!$E$28,0,10*ROW('Water Data'!E14)))</f>
        <v/>
      </c>
      <c r="BX20" s="280" t="str">
        <f ca="true">+IF(OFFSET('Water Data'!$E$29,0,10*ROW('Water Data'!E14))="","",OFFSET('Water Data'!$E$29,0,10*ROW('Water Data'!E14)))</f>
        <v/>
      </c>
      <c r="BY20" s="280" t="str">
        <f ca="true">+IF(OFFSET('Water Data'!$F$27,0,10*ROW('Water Data'!F14))="","",OFFSET('Water Data'!$F$27,0,10*ROW('Water Data'!F14)))</f>
        <v/>
      </c>
      <c r="BZ20" s="280" t="str">
        <f ca="true">+IF(OFFSET('Water Data'!$F$28,0,10*ROW('Water Data'!F14))="","",OFFSET('Water Data'!$F$28,0,10*ROW('Water Data'!F14)))</f>
        <v/>
      </c>
      <c r="CA20" s="280" t="str">
        <f ca="true">+IF(OFFSET('Water Data'!$F$29,0,10*ROW('Water Data'!F14))="","",OFFSET('Water Data'!$F$29,0,10*ROW('Water Data'!F14)))</f>
        <v/>
      </c>
      <c r="CB20" s="280" t="str">
        <f ca="true">+IF(OFFSET('Water Data'!$G$27,0,10*ROW('Water Data'!G14))="","",OFFSET('Water Data'!$G$27,0,10*ROW('Water Data'!G14)))</f>
        <v/>
      </c>
      <c r="CC20" s="280" t="str">
        <f ca="true">+IF(OFFSET('Water Data'!$G$28,0,10*ROW('Water Data'!G14))="","",OFFSET('Water Data'!$G$28,0,10*ROW('Water Data'!G14)))</f>
        <v/>
      </c>
      <c r="CD20" s="280" t="str">
        <f ca="true">+IF(OFFSET('Water Data'!$G$29,0,10*ROW('Water Data'!G14))="","",OFFSET('Water Data'!$G$29,0,10*ROW('Water Data'!G14)))</f>
        <v/>
      </c>
      <c r="CE20" s="280" t="str">
        <f ca="true">+IF(OFFSET('Water Data'!$H$27,0,10*ROW('Water Data'!H14))="","",OFFSET('Water Data'!$H$27,0,10*ROW('Water Data'!H14)))</f>
        <v/>
      </c>
      <c r="CF20" s="280" t="str">
        <f ca="true">+IF(OFFSET('Water Data'!$H$28,0,10*ROW('Water Data'!H14))="","",OFFSET('Water Data'!$H$28,0,10*ROW('Water Data'!H14)))</f>
        <v/>
      </c>
      <c r="CG20" s="280" t="str">
        <f ca="true">+IF(OFFSET('Water Data'!$H$29,0,10*ROW('Water Data'!H14))="","",OFFSET('Water Data'!$H$29,0,10*ROW('Water Data'!H14)))</f>
        <v/>
      </c>
      <c r="CH20" s="280" t="str">
        <f ca="true">+IF(OFFSET('Water Data'!$I$27,0,10*ROW('Water Data'!I14))="","",OFFSET('Water Data'!$I$27,0,10*ROW('Water Data'!I14)))</f>
        <v/>
      </c>
      <c r="CI20" s="280" t="str">
        <f ca="true">+IF(OFFSET('Water Data'!$I$28,0,10*ROW('Water Data'!I14))="","",OFFSET('Water Data'!$I$28,0,10*ROW('Water Data'!I14)))</f>
        <v/>
      </c>
      <c r="CJ20" s="280" t="str">
        <f ca="true">+IF(OFFSET('Water Data'!$I$29,0,10*ROW('Water Data'!I14))="","",OFFSET('Water Data'!$I$29,0,10*ROW('Water Data'!I14)))</f>
        <v/>
      </c>
      <c r="CK20" s="280" t="str">
        <f ca="true">+IF(OFFSET('Sanitation Data'!$D$28,0,10*ROW('Sanitation Data'!D14))="","",OFFSET('Sanitation Data'!$D$28,0,10*ROW('Sanitation Data'!D14)))</f>
        <v/>
      </c>
      <c r="CL20" s="280" t="str">
        <f ca="true">+IF(OFFSET('Sanitation Data'!$D$29,0,10*ROW('Sanitation Data'!D14))="","",OFFSET('Sanitation Data'!$D$29,0,10*ROW('Sanitation Data'!D14)))</f>
        <v/>
      </c>
      <c r="CM20" s="280" t="str">
        <f ca="true">+IF(OFFSET('Sanitation Data'!$D$30,0,10*ROW('Sanitation Data'!D14))="","",OFFSET('Sanitation Data'!$D$30,0,10*ROW('Sanitation Data'!D14)))</f>
        <v/>
      </c>
      <c r="CN20" s="280" t="str">
        <f ca="true">+IF(OFFSET('Sanitation Data'!$D$31,0,10*ROW('Sanitation Data'!D14))="","",OFFSET('Sanitation Data'!$D$31,0,10*ROW('Sanitation Data'!D14)))</f>
        <v/>
      </c>
      <c r="CO20" s="280" t="str">
        <f ca="true">+IF(OFFSET('Sanitation Data'!$D$32,0,10*ROW('Sanitation Data'!D14))="","",OFFSET('Sanitation Data'!$D$32,0,10*ROW('Sanitation Data'!D14)))</f>
        <v/>
      </c>
      <c r="CP20" s="280" t="str">
        <f ca="true">+IF(OFFSET('Sanitation Data'!$E$28,0,10*ROW('Sanitation Data'!E14))="","",OFFSET('Sanitation Data'!$E$28,0,10*ROW('Sanitation Data'!E14)))</f>
        <v/>
      </c>
      <c r="CQ20" s="280" t="str">
        <f ca="true">+IF(OFFSET('Sanitation Data'!$E$29,0,10*ROW('Sanitation Data'!E14))="","",OFFSET('Sanitation Data'!$E$29,0,10*ROW('Sanitation Data'!E14)))</f>
        <v/>
      </c>
      <c r="CR20" s="280" t="str">
        <f ca="true">+IF(OFFSET('Sanitation Data'!$E$30,0,10*ROW('Sanitation Data'!E14))="","",OFFSET('Sanitation Data'!$E$30,0,10*ROW('Sanitation Data'!E14)))</f>
        <v/>
      </c>
      <c r="CS20" s="280" t="str">
        <f ca="true">+IF(OFFSET('Sanitation Data'!$E$31,0,10*ROW('Sanitation Data'!E14))="","",OFFSET('Sanitation Data'!$E$31,0,10*ROW('Sanitation Data'!E14)))</f>
        <v/>
      </c>
      <c r="CT20" s="280" t="str">
        <f ca="true">+IF(OFFSET('Sanitation Data'!$E$32,0,10*ROW('Sanitation Data'!E14))="","",OFFSET('Sanitation Data'!$E$32,0,10*ROW('Sanitation Data'!E14)))</f>
        <v/>
      </c>
      <c r="CU20" s="280" t="str">
        <f ca="true">+IF(OFFSET('Sanitation Data'!$F$28,0,10*ROW('Sanitation Data'!F14))="","",OFFSET('Sanitation Data'!$F$28,0,10*ROW('Sanitation Data'!F14)))</f>
        <v/>
      </c>
      <c r="CV20" s="280" t="str">
        <f ca="true">+IF(OFFSET('Sanitation Data'!$F$29,0,10*ROW('Sanitation Data'!F14))="","",OFFSET('Sanitation Data'!$F$29,0,10*ROW('Sanitation Data'!F14)))</f>
        <v/>
      </c>
      <c r="CW20" s="280" t="str">
        <f ca="true">+IF(OFFSET('Sanitation Data'!$F$30,0,10*ROW('Sanitation Data'!F14))="","",OFFSET('Sanitation Data'!$F$30,0,10*ROW('Sanitation Data'!F14)))</f>
        <v/>
      </c>
      <c r="CX20" s="280" t="str">
        <f ca="true">+IF(OFFSET('Sanitation Data'!$F$31,0,10*ROW('Sanitation Data'!F14))="","",OFFSET('Sanitation Data'!$F$31,0,10*ROW('Sanitation Data'!F14)))</f>
        <v/>
      </c>
      <c r="CY20" s="280" t="str">
        <f ca="true">+IF(OFFSET('Sanitation Data'!$F$32,0,10*ROW('Sanitation Data'!F14))="","",OFFSET('Sanitation Data'!$F$32,0,10*ROW('Sanitation Data'!F14)))</f>
        <v/>
      </c>
      <c r="CZ20" s="280" t="str">
        <f ca="true">+IF(OFFSET('Sanitation Data'!$G$28,0,10*ROW('Sanitation Data'!G14))="","",OFFSET('Sanitation Data'!$G$28,0,10*ROW('Sanitation Data'!G14)))</f>
        <v/>
      </c>
      <c r="DA20" s="280" t="str">
        <f ca="true">+IF(OFFSET('Sanitation Data'!$G$29,0,10*ROW('Sanitation Data'!G14))="","",OFFSET('Sanitation Data'!$G$29,0,10*ROW('Sanitation Data'!G14)))</f>
        <v/>
      </c>
      <c r="DB20" s="280" t="str">
        <f ca="true">+IF(OFFSET('Sanitation Data'!$G$30,0,10*ROW('Sanitation Data'!G14))="","",OFFSET('Sanitation Data'!$G$30,0,10*ROW('Sanitation Data'!G14)))</f>
        <v/>
      </c>
      <c r="DC20" s="280" t="str">
        <f ca="true">+IF(OFFSET('Sanitation Data'!$G$31,0,10*ROW('Sanitation Data'!G14))="","",OFFSET('Sanitation Data'!$G$31,0,10*ROW('Sanitation Data'!G14)))</f>
        <v/>
      </c>
      <c r="DD20" s="280" t="str">
        <f ca="true">+IF(OFFSET('Sanitation Data'!$G$32,0,10*ROW('Sanitation Data'!G14))="","",OFFSET('Sanitation Data'!$G$32,0,10*ROW('Sanitation Data'!G14)))</f>
        <v/>
      </c>
      <c r="DE20" s="280" t="str">
        <f ca="true">+IF(OFFSET('Sanitation Data'!$H$28,0,10*ROW('Sanitation Data'!H14))="","",OFFSET('Sanitation Data'!$H$28,0,10*ROW('Sanitation Data'!H14)))</f>
        <v/>
      </c>
      <c r="DF20" s="280" t="str">
        <f ca="true">+IF(OFFSET('Sanitation Data'!$H$29,0,10*ROW('Sanitation Data'!H14))="","",OFFSET('Sanitation Data'!$H$29,0,10*ROW('Sanitation Data'!H14)))</f>
        <v/>
      </c>
      <c r="DG20" s="280" t="str">
        <f ca="true">+IF(OFFSET('Sanitation Data'!$H$30,0,10*ROW('Sanitation Data'!H14))="","",OFFSET('Sanitation Data'!$H$30,0,10*ROW('Sanitation Data'!H14)))</f>
        <v/>
      </c>
      <c r="DH20" s="280" t="str">
        <f ca="true">+IF(OFFSET('Sanitation Data'!$H$31,0,10*ROW('Sanitation Data'!H14))="","",OFFSET('Sanitation Data'!$H$31,0,10*ROW('Sanitation Data'!H14)))</f>
        <v/>
      </c>
      <c r="DI20" s="280" t="str">
        <f ca="true">+IF(OFFSET('Sanitation Data'!$H$32,0,10*ROW('Sanitation Data'!H14))="","",OFFSET('Sanitation Data'!$H$32,0,10*ROW('Sanitation Data'!H14)))</f>
        <v/>
      </c>
      <c r="DJ20" s="280" t="str">
        <f ca="true">+IF(OFFSET('Sanitation Data'!$I$28,0,10*ROW('Sanitation Data'!I14))="","",OFFSET('Sanitation Data'!$I$28,0,10*ROW('Sanitation Data'!I14)))</f>
        <v/>
      </c>
      <c r="DK20" s="280" t="str">
        <f ca="true">+IF(OFFSET('Sanitation Data'!$I$29,0,10*ROW('Sanitation Data'!I14))="","",OFFSET('Sanitation Data'!$I$29,0,10*ROW('Sanitation Data'!I14)))</f>
        <v/>
      </c>
      <c r="DL20" s="280" t="str">
        <f ca="true">+IF(OFFSET('Sanitation Data'!$I$30,0,10*ROW('Sanitation Data'!I14))="","",OFFSET('Sanitation Data'!$I$30,0,10*ROW('Sanitation Data'!I14)))</f>
        <v/>
      </c>
      <c r="DM20" s="280" t="str">
        <f ca="true">+IF(OFFSET('Sanitation Data'!$I$31,0,10*ROW('Sanitation Data'!I14))="","",OFFSET('Sanitation Data'!$I$31,0,10*ROW('Sanitation Data'!I14)))</f>
        <v/>
      </c>
      <c r="DN20" s="280" t="str">
        <f ca="true">+IF(OFFSET('Sanitation Data'!$I$32,0,10*ROW('Sanitation Data'!I14))="","",OFFSET('Sanitation Data'!$I$32,0,10*ROW('Sanitation Data'!I14)))</f>
        <v/>
      </c>
      <c r="DO20" s="280" t="str">
        <f ca="true">+IF(OFFSET('Hygiene Data'!$D$11,0,10*ROW('Hygiene Data'!D14))="","",OFFSET('Hygiene Data'!$D$11,0,10*ROW('Hygiene Data'!D14)))</f>
        <v/>
      </c>
      <c r="DP20" s="280" t="str">
        <f ca="true">+IF(OFFSET('Hygiene Data'!$D$12,0,10*ROW('Hygiene Data'!D14))="","",OFFSET('Hygiene Data'!$D$12,0,10*ROW('Hygiene Data'!D14)))</f>
        <v/>
      </c>
      <c r="DQ20" s="280" t="str">
        <f ca="true">+IF(OFFSET('Hygiene Data'!$D$13,0,10*ROW('Hygiene Data'!D14))="","",OFFSET('Hygiene Data'!$D$13,0,10*ROW('Hygiene Data'!D14)))</f>
        <v/>
      </c>
      <c r="DR20" s="280" t="str">
        <f ca="true">+IF(OFFSET('Hygiene Data'!$E$11,0,10*ROW('Hygiene Data'!E14))="","",OFFSET('Hygiene Data'!$E$11,0,10*ROW('Hygiene Data'!E14)))</f>
        <v/>
      </c>
      <c r="DS20" s="280" t="str">
        <f ca="true">+IF(OFFSET('Hygiene Data'!$E$12,0,10*ROW('Hygiene Data'!E14))="","",OFFSET('Hygiene Data'!$E$12,0,10*ROW('Hygiene Data'!E14)))</f>
        <v/>
      </c>
      <c r="DT20" s="280" t="str">
        <f ca="true">+IF(OFFSET('Hygiene Data'!$E$13,0,10*ROW('Hygiene Data'!E14))="","",OFFSET('Hygiene Data'!$E$13,0,10*ROW('Hygiene Data'!E14)))</f>
        <v/>
      </c>
      <c r="DU20" s="280" t="str">
        <f ca="true">+IF(OFFSET('Hygiene Data'!$F$11,0,10*ROW('Hygiene Data'!F14))="","",OFFSET('Hygiene Data'!$F$11,0,10*ROW('Hygiene Data'!F14)))</f>
        <v/>
      </c>
      <c r="DV20" s="280" t="str">
        <f ca="true">+IF(OFFSET('Hygiene Data'!$F$12,0,10*ROW('Hygiene Data'!F14))="","",OFFSET('Hygiene Data'!$F$12,0,10*ROW('Hygiene Data'!F14)))</f>
        <v/>
      </c>
      <c r="DW20" s="280" t="str">
        <f ca="true">+IF(OFFSET('Hygiene Data'!$F$13,0,10*ROW('Hygiene Data'!F14))="","",OFFSET('Hygiene Data'!$F$13,0,10*ROW('Hygiene Data'!F14)))</f>
        <v/>
      </c>
      <c r="DX20" s="280" t="str">
        <f ca="true">+IF(OFFSET('Hygiene Data'!$G$11,0,10*ROW('Hygiene Data'!G14))="","",OFFSET('Hygiene Data'!$G$11,0,10*ROW('Hygiene Data'!G14)))</f>
        <v/>
      </c>
      <c r="DY20" s="280" t="str">
        <f ca="true">+IF(OFFSET('Hygiene Data'!$G$12,0,10*ROW('Hygiene Data'!G14))="","",OFFSET('Hygiene Data'!$G$12,0,10*ROW('Hygiene Data'!G14)))</f>
        <v/>
      </c>
      <c r="DZ20" s="280" t="str">
        <f ca="true">+IF(OFFSET('Hygiene Data'!$G$13,0,10*ROW('Hygiene Data'!G14))="","",OFFSET('Hygiene Data'!$G$13,0,10*ROW('Hygiene Data'!G14)))</f>
        <v/>
      </c>
      <c r="EA20" s="280" t="str">
        <f ca="true">+IF(OFFSET('Hygiene Data'!$H$11,0,10*ROW('Hygiene Data'!H14))="","",OFFSET('Hygiene Data'!$H$11,0,10*ROW('Hygiene Data'!H14)))</f>
        <v/>
      </c>
      <c r="EB20" s="280" t="str">
        <f ca="true">+IF(OFFSET('Hygiene Data'!$H$12,0,10*ROW('Hygiene Data'!H14))="","",OFFSET('Hygiene Data'!$H$12,0,10*ROW('Hygiene Data'!H14)))</f>
        <v/>
      </c>
      <c r="EC20" s="280" t="str">
        <f ca="true">+IF(OFFSET('Hygiene Data'!$H$13,0,10*ROW('Hygiene Data'!H14))="","",OFFSET('Hygiene Data'!$H$13,0,10*ROW('Hygiene Data'!H14)))</f>
        <v/>
      </c>
      <c r="ED20" s="280" t="str">
        <f ca="true">+IF(OFFSET('Hygiene Data'!$I$11,0,10*ROW('Hygiene Data'!I14))="","",OFFSET('Hygiene Data'!$I$11,0,10*ROW('Hygiene Data'!I14)))</f>
        <v/>
      </c>
      <c r="EE20" s="280" t="str">
        <f ca="true">+IF(OFFSET('Hygiene Data'!$I$12,0,10*ROW('Hygiene Data'!I14))="","",OFFSET('Hygiene Data'!$I$12,0,10*ROW('Hygiene Data'!I14)))</f>
        <v/>
      </c>
      <c r="EF20" s="28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6"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0"/>
      <c r="BS21" s="280" t="str">
        <f ca="true">+IF(OFFSET('Water Data'!$D$27,0,10*ROW('Water Data'!D15))="","",OFFSET('Water Data'!$D$27,0,10*ROW('Water Data'!D15)))</f>
        <v/>
      </c>
      <c r="BT21" s="280" t="str">
        <f ca="true">+IF(OFFSET('Water Data'!$D$28,0,10*ROW('Water Data'!D15))="","",OFFSET('Water Data'!$D$28,0,10*ROW('Water Data'!D15)))</f>
        <v/>
      </c>
      <c r="BU21" s="280" t="str">
        <f ca="true">+IF(OFFSET('Water Data'!$D$29,0,10*ROW('Water Data'!D15))="","",OFFSET('Water Data'!$D$29,0,10*ROW('Water Data'!D15)))</f>
        <v/>
      </c>
      <c r="BV21" s="280" t="str">
        <f ca="true">+IF(OFFSET('Water Data'!$E$27,0,10*ROW('Water Data'!E15))="","",OFFSET('Water Data'!$E$27,0,10*ROW('Water Data'!E15)))</f>
        <v/>
      </c>
      <c r="BW21" s="280" t="str">
        <f ca="true">+IF(OFFSET('Water Data'!$E$28,0,10*ROW('Water Data'!E15))="","",OFFSET('Water Data'!$E$28,0,10*ROW('Water Data'!E15)))</f>
        <v/>
      </c>
      <c r="BX21" s="280" t="str">
        <f ca="true">+IF(OFFSET('Water Data'!$E$29,0,10*ROW('Water Data'!E15))="","",OFFSET('Water Data'!$E$29,0,10*ROW('Water Data'!E15)))</f>
        <v/>
      </c>
      <c r="BY21" s="280" t="str">
        <f ca="true">+IF(OFFSET('Water Data'!$F$27,0,10*ROW('Water Data'!F15))="","",OFFSET('Water Data'!$F$27,0,10*ROW('Water Data'!F15)))</f>
        <v/>
      </c>
      <c r="BZ21" s="280" t="str">
        <f ca="true">+IF(OFFSET('Water Data'!$F$28,0,10*ROW('Water Data'!F15))="","",OFFSET('Water Data'!$F$28,0,10*ROW('Water Data'!F15)))</f>
        <v/>
      </c>
      <c r="CA21" s="280" t="str">
        <f ca="true">+IF(OFFSET('Water Data'!$F$29,0,10*ROW('Water Data'!F15))="","",OFFSET('Water Data'!$F$29,0,10*ROW('Water Data'!F15)))</f>
        <v/>
      </c>
      <c r="CB21" s="280" t="str">
        <f ca="true">+IF(OFFSET('Water Data'!$G$27,0,10*ROW('Water Data'!G15))="","",OFFSET('Water Data'!$G$27,0,10*ROW('Water Data'!G15)))</f>
        <v/>
      </c>
      <c r="CC21" s="280" t="str">
        <f ca="true">+IF(OFFSET('Water Data'!$G$28,0,10*ROW('Water Data'!G15))="","",OFFSET('Water Data'!$G$28,0,10*ROW('Water Data'!G15)))</f>
        <v/>
      </c>
      <c r="CD21" s="280" t="str">
        <f ca="true">+IF(OFFSET('Water Data'!$G$29,0,10*ROW('Water Data'!G15))="","",OFFSET('Water Data'!$G$29,0,10*ROW('Water Data'!G15)))</f>
        <v/>
      </c>
      <c r="CE21" s="280" t="str">
        <f ca="true">+IF(OFFSET('Water Data'!$H$27,0,10*ROW('Water Data'!H15))="","",OFFSET('Water Data'!$H$27,0,10*ROW('Water Data'!H15)))</f>
        <v/>
      </c>
      <c r="CF21" s="280" t="str">
        <f ca="true">+IF(OFFSET('Water Data'!$H$28,0,10*ROW('Water Data'!H15))="","",OFFSET('Water Data'!$H$28,0,10*ROW('Water Data'!H15)))</f>
        <v/>
      </c>
      <c r="CG21" s="280" t="str">
        <f ca="true">+IF(OFFSET('Water Data'!$H$29,0,10*ROW('Water Data'!H15))="","",OFFSET('Water Data'!$H$29,0,10*ROW('Water Data'!H15)))</f>
        <v/>
      </c>
      <c r="CH21" s="280" t="str">
        <f ca="true">+IF(OFFSET('Water Data'!$I$27,0,10*ROW('Water Data'!I15))="","",OFFSET('Water Data'!$I$27,0,10*ROW('Water Data'!I15)))</f>
        <v/>
      </c>
      <c r="CI21" s="280" t="str">
        <f ca="true">+IF(OFFSET('Water Data'!$I$28,0,10*ROW('Water Data'!I15))="","",OFFSET('Water Data'!$I$28,0,10*ROW('Water Data'!I15)))</f>
        <v/>
      </c>
      <c r="CJ21" s="280" t="str">
        <f ca="true">+IF(OFFSET('Water Data'!$I$29,0,10*ROW('Water Data'!I15))="","",OFFSET('Water Data'!$I$29,0,10*ROW('Water Data'!I15)))</f>
        <v/>
      </c>
      <c r="CK21" s="280" t="str">
        <f ca="true">+IF(OFFSET('Sanitation Data'!$D$28,0,10*ROW('Sanitation Data'!D15))="","",OFFSET('Sanitation Data'!$D$28,0,10*ROW('Sanitation Data'!D15)))</f>
        <v/>
      </c>
      <c r="CL21" s="280" t="str">
        <f ca="true">+IF(OFFSET('Sanitation Data'!$D$29,0,10*ROW('Sanitation Data'!D15))="","",OFFSET('Sanitation Data'!$D$29,0,10*ROW('Sanitation Data'!D15)))</f>
        <v/>
      </c>
      <c r="CM21" s="280" t="str">
        <f ca="true">+IF(OFFSET('Sanitation Data'!$D$30,0,10*ROW('Sanitation Data'!D15))="","",OFFSET('Sanitation Data'!$D$30,0,10*ROW('Sanitation Data'!D15)))</f>
        <v/>
      </c>
      <c r="CN21" s="280" t="str">
        <f ca="true">+IF(OFFSET('Sanitation Data'!$D$31,0,10*ROW('Sanitation Data'!D15))="","",OFFSET('Sanitation Data'!$D$31,0,10*ROW('Sanitation Data'!D15)))</f>
        <v/>
      </c>
      <c r="CO21" s="280" t="str">
        <f ca="true">+IF(OFFSET('Sanitation Data'!$D$32,0,10*ROW('Sanitation Data'!D15))="","",OFFSET('Sanitation Data'!$D$32,0,10*ROW('Sanitation Data'!D15)))</f>
        <v/>
      </c>
      <c r="CP21" s="280" t="str">
        <f ca="true">+IF(OFFSET('Sanitation Data'!$E$28,0,10*ROW('Sanitation Data'!E15))="","",OFFSET('Sanitation Data'!$E$28,0,10*ROW('Sanitation Data'!E15)))</f>
        <v/>
      </c>
      <c r="CQ21" s="280" t="str">
        <f ca="true">+IF(OFFSET('Sanitation Data'!$E$29,0,10*ROW('Sanitation Data'!E15))="","",OFFSET('Sanitation Data'!$E$29,0,10*ROW('Sanitation Data'!E15)))</f>
        <v/>
      </c>
      <c r="CR21" s="280" t="str">
        <f ca="true">+IF(OFFSET('Sanitation Data'!$E$30,0,10*ROW('Sanitation Data'!E15))="","",OFFSET('Sanitation Data'!$E$30,0,10*ROW('Sanitation Data'!E15)))</f>
        <v/>
      </c>
      <c r="CS21" s="280" t="str">
        <f ca="true">+IF(OFFSET('Sanitation Data'!$E$31,0,10*ROW('Sanitation Data'!E15))="","",OFFSET('Sanitation Data'!$E$31,0,10*ROW('Sanitation Data'!E15)))</f>
        <v/>
      </c>
      <c r="CT21" s="280" t="str">
        <f ca="true">+IF(OFFSET('Sanitation Data'!$E$32,0,10*ROW('Sanitation Data'!E15))="","",OFFSET('Sanitation Data'!$E$32,0,10*ROW('Sanitation Data'!E15)))</f>
        <v/>
      </c>
      <c r="CU21" s="280" t="str">
        <f ca="true">+IF(OFFSET('Sanitation Data'!$F$28,0,10*ROW('Sanitation Data'!F15))="","",OFFSET('Sanitation Data'!$F$28,0,10*ROW('Sanitation Data'!F15)))</f>
        <v/>
      </c>
      <c r="CV21" s="280" t="str">
        <f ca="true">+IF(OFFSET('Sanitation Data'!$F$29,0,10*ROW('Sanitation Data'!F15))="","",OFFSET('Sanitation Data'!$F$29,0,10*ROW('Sanitation Data'!F15)))</f>
        <v/>
      </c>
      <c r="CW21" s="280" t="str">
        <f ca="true">+IF(OFFSET('Sanitation Data'!$F$30,0,10*ROW('Sanitation Data'!F15))="","",OFFSET('Sanitation Data'!$F$30,0,10*ROW('Sanitation Data'!F15)))</f>
        <v/>
      </c>
      <c r="CX21" s="280" t="str">
        <f ca="true">+IF(OFFSET('Sanitation Data'!$F$31,0,10*ROW('Sanitation Data'!F15))="","",OFFSET('Sanitation Data'!$F$31,0,10*ROW('Sanitation Data'!F15)))</f>
        <v/>
      </c>
      <c r="CY21" s="280" t="str">
        <f ca="true">+IF(OFFSET('Sanitation Data'!$F$32,0,10*ROW('Sanitation Data'!F15))="","",OFFSET('Sanitation Data'!$F$32,0,10*ROW('Sanitation Data'!F15)))</f>
        <v/>
      </c>
      <c r="CZ21" s="280" t="str">
        <f ca="true">+IF(OFFSET('Sanitation Data'!$G$28,0,10*ROW('Sanitation Data'!G15))="","",OFFSET('Sanitation Data'!$G$28,0,10*ROW('Sanitation Data'!G15)))</f>
        <v/>
      </c>
      <c r="DA21" s="280" t="str">
        <f ca="true">+IF(OFFSET('Sanitation Data'!$G$29,0,10*ROW('Sanitation Data'!G15))="","",OFFSET('Sanitation Data'!$G$29,0,10*ROW('Sanitation Data'!G15)))</f>
        <v/>
      </c>
      <c r="DB21" s="280" t="str">
        <f ca="true">+IF(OFFSET('Sanitation Data'!$G$30,0,10*ROW('Sanitation Data'!G15))="","",OFFSET('Sanitation Data'!$G$30,0,10*ROW('Sanitation Data'!G15)))</f>
        <v/>
      </c>
      <c r="DC21" s="280" t="str">
        <f ca="true">+IF(OFFSET('Sanitation Data'!$G$31,0,10*ROW('Sanitation Data'!G15))="","",OFFSET('Sanitation Data'!$G$31,0,10*ROW('Sanitation Data'!G15)))</f>
        <v/>
      </c>
      <c r="DD21" s="280" t="str">
        <f ca="true">+IF(OFFSET('Sanitation Data'!$G$32,0,10*ROW('Sanitation Data'!G15))="","",OFFSET('Sanitation Data'!$G$32,0,10*ROW('Sanitation Data'!G15)))</f>
        <v/>
      </c>
      <c r="DE21" s="280" t="str">
        <f ca="true">+IF(OFFSET('Sanitation Data'!$H$28,0,10*ROW('Sanitation Data'!H15))="","",OFFSET('Sanitation Data'!$H$28,0,10*ROW('Sanitation Data'!H15)))</f>
        <v/>
      </c>
      <c r="DF21" s="280" t="str">
        <f ca="true">+IF(OFFSET('Sanitation Data'!$H$29,0,10*ROW('Sanitation Data'!H15))="","",OFFSET('Sanitation Data'!$H$29,0,10*ROW('Sanitation Data'!H15)))</f>
        <v/>
      </c>
      <c r="DG21" s="280" t="str">
        <f ca="true">+IF(OFFSET('Sanitation Data'!$H$30,0,10*ROW('Sanitation Data'!H15))="","",OFFSET('Sanitation Data'!$H$30,0,10*ROW('Sanitation Data'!H15)))</f>
        <v/>
      </c>
      <c r="DH21" s="280" t="str">
        <f ca="true">+IF(OFFSET('Sanitation Data'!$H$31,0,10*ROW('Sanitation Data'!H15))="","",OFFSET('Sanitation Data'!$H$31,0,10*ROW('Sanitation Data'!H15)))</f>
        <v/>
      </c>
      <c r="DI21" s="280" t="str">
        <f ca="true">+IF(OFFSET('Sanitation Data'!$H$32,0,10*ROW('Sanitation Data'!H15))="","",OFFSET('Sanitation Data'!$H$32,0,10*ROW('Sanitation Data'!H15)))</f>
        <v/>
      </c>
      <c r="DJ21" s="280" t="str">
        <f ca="true">+IF(OFFSET('Sanitation Data'!$I$28,0,10*ROW('Sanitation Data'!I15))="","",OFFSET('Sanitation Data'!$I$28,0,10*ROW('Sanitation Data'!I15)))</f>
        <v/>
      </c>
      <c r="DK21" s="280" t="str">
        <f ca="true">+IF(OFFSET('Sanitation Data'!$I$29,0,10*ROW('Sanitation Data'!I15))="","",OFFSET('Sanitation Data'!$I$29,0,10*ROW('Sanitation Data'!I15)))</f>
        <v/>
      </c>
      <c r="DL21" s="280" t="str">
        <f ca="true">+IF(OFFSET('Sanitation Data'!$I$30,0,10*ROW('Sanitation Data'!I15))="","",OFFSET('Sanitation Data'!$I$30,0,10*ROW('Sanitation Data'!I15)))</f>
        <v/>
      </c>
      <c r="DM21" s="280" t="str">
        <f ca="true">+IF(OFFSET('Sanitation Data'!$I$31,0,10*ROW('Sanitation Data'!I15))="","",OFFSET('Sanitation Data'!$I$31,0,10*ROW('Sanitation Data'!I15)))</f>
        <v/>
      </c>
      <c r="DN21" s="280" t="str">
        <f ca="true">+IF(OFFSET('Sanitation Data'!$I$32,0,10*ROW('Sanitation Data'!I15))="","",OFFSET('Sanitation Data'!$I$32,0,10*ROW('Sanitation Data'!I15)))</f>
        <v/>
      </c>
      <c r="DO21" s="280" t="str">
        <f ca="true">+IF(OFFSET('Hygiene Data'!$D$11,0,10*ROW('Hygiene Data'!D15))="","",OFFSET('Hygiene Data'!$D$11,0,10*ROW('Hygiene Data'!D15)))</f>
        <v/>
      </c>
      <c r="DP21" s="280" t="str">
        <f ca="true">+IF(OFFSET('Hygiene Data'!$D$12,0,10*ROW('Hygiene Data'!D15))="","",OFFSET('Hygiene Data'!$D$12,0,10*ROW('Hygiene Data'!D15)))</f>
        <v/>
      </c>
      <c r="DQ21" s="280" t="str">
        <f ca="true">+IF(OFFSET('Hygiene Data'!$D$13,0,10*ROW('Hygiene Data'!D15))="","",OFFSET('Hygiene Data'!$D$13,0,10*ROW('Hygiene Data'!D15)))</f>
        <v/>
      </c>
      <c r="DR21" s="280" t="str">
        <f ca="true">+IF(OFFSET('Hygiene Data'!$E$11,0,10*ROW('Hygiene Data'!E15))="","",OFFSET('Hygiene Data'!$E$11,0,10*ROW('Hygiene Data'!E15)))</f>
        <v/>
      </c>
      <c r="DS21" s="280" t="str">
        <f ca="true">+IF(OFFSET('Hygiene Data'!$E$12,0,10*ROW('Hygiene Data'!E15))="","",OFFSET('Hygiene Data'!$E$12,0,10*ROW('Hygiene Data'!E15)))</f>
        <v/>
      </c>
      <c r="DT21" s="280" t="str">
        <f ca="true">+IF(OFFSET('Hygiene Data'!$E$13,0,10*ROW('Hygiene Data'!E15))="","",OFFSET('Hygiene Data'!$E$13,0,10*ROW('Hygiene Data'!E15)))</f>
        <v/>
      </c>
      <c r="DU21" s="280" t="str">
        <f ca="true">+IF(OFFSET('Hygiene Data'!$F$11,0,10*ROW('Hygiene Data'!F15))="","",OFFSET('Hygiene Data'!$F$11,0,10*ROW('Hygiene Data'!F15)))</f>
        <v/>
      </c>
      <c r="DV21" s="280" t="str">
        <f ca="true">+IF(OFFSET('Hygiene Data'!$F$12,0,10*ROW('Hygiene Data'!F15))="","",OFFSET('Hygiene Data'!$F$12,0,10*ROW('Hygiene Data'!F15)))</f>
        <v/>
      </c>
      <c r="DW21" s="280" t="str">
        <f ca="true">+IF(OFFSET('Hygiene Data'!$F$13,0,10*ROW('Hygiene Data'!F15))="","",OFFSET('Hygiene Data'!$F$13,0,10*ROW('Hygiene Data'!F15)))</f>
        <v/>
      </c>
      <c r="DX21" s="280" t="str">
        <f ca="true">+IF(OFFSET('Hygiene Data'!$G$11,0,10*ROW('Hygiene Data'!G15))="","",OFFSET('Hygiene Data'!$G$11,0,10*ROW('Hygiene Data'!G15)))</f>
        <v/>
      </c>
      <c r="DY21" s="280" t="str">
        <f ca="true">+IF(OFFSET('Hygiene Data'!$G$12,0,10*ROW('Hygiene Data'!G15))="","",OFFSET('Hygiene Data'!$G$12,0,10*ROW('Hygiene Data'!G15)))</f>
        <v/>
      </c>
      <c r="DZ21" s="280" t="str">
        <f ca="true">+IF(OFFSET('Hygiene Data'!$G$13,0,10*ROW('Hygiene Data'!G15))="","",OFFSET('Hygiene Data'!$G$13,0,10*ROW('Hygiene Data'!G15)))</f>
        <v/>
      </c>
      <c r="EA21" s="280" t="str">
        <f ca="true">+IF(OFFSET('Hygiene Data'!$H$11,0,10*ROW('Hygiene Data'!H15))="","",OFFSET('Hygiene Data'!$H$11,0,10*ROW('Hygiene Data'!H15)))</f>
        <v/>
      </c>
      <c r="EB21" s="280" t="str">
        <f ca="true">+IF(OFFSET('Hygiene Data'!$H$12,0,10*ROW('Hygiene Data'!H15))="","",OFFSET('Hygiene Data'!$H$12,0,10*ROW('Hygiene Data'!H15)))</f>
        <v/>
      </c>
      <c r="EC21" s="280" t="str">
        <f ca="true">+IF(OFFSET('Hygiene Data'!$H$13,0,10*ROW('Hygiene Data'!H15))="","",OFFSET('Hygiene Data'!$H$13,0,10*ROW('Hygiene Data'!H15)))</f>
        <v/>
      </c>
      <c r="ED21" s="280" t="str">
        <f ca="true">+IF(OFFSET('Hygiene Data'!$I$11,0,10*ROW('Hygiene Data'!I15))="","",OFFSET('Hygiene Data'!$I$11,0,10*ROW('Hygiene Data'!I15)))</f>
        <v/>
      </c>
      <c r="EE21" s="280" t="str">
        <f ca="true">+IF(OFFSET('Hygiene Data'!$I$12,0,10*ROW('Hygiene Data'!I15))="","",OFFSET('Hygiene Data'!$I$12,0,10*ROW('Hygiene Data'!I15)))</f>
        <v/>
      </c>
      <c r="EF21" s="28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6"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0"/>
      <c r="BS22" s="280" t="str">
        <f ca="true">+IF(OFFSET('Water Data'!$D$27,0,10*ROW('Water Data'!D16))="","",OFFSET('Water Data'!$D$27,0,10*ROW('Water Data'!D16)))</f>
        <v/>
      </c>
      <c r="BT22" s="280" t="str">
        <f ca="true">+IF(OFFSET('Water Data'!$D$28,0,10*ROW('Water Data'!D16))="","",OFFSET('Water Data'!$D$28,0,10*ROW('Water Data'!D16)))</f>
        <v/>
      </c>
      <c r="BU22" s="280" t="str">
        <f ca="true">+IF(OFFSET('Water Data'!$D$29,0,10*ROW('Water Data'!D16))="","",OFFSET('Water Data'!$D$29,0,10*ROW('Water Data'!D16)))</f>
        <v/>
      </c>
      <c r="BV22" s="280" t="str">
        <f ca="true">+IF(OFFSET('Water Data'!$E$27,0,10*ROW('Water Data'!E16))="","",OFFSET('Water Data'!$E$27,0,10*ROW('Water Data'!E16)))</f>
        <v/>
      </c>
      <c r="BW22" s="280" t="str">
        <f ca="true">+IF(OFFSET('Water Data'!$E$28,0,10*ROW('Water Data'!E16))="","",OFFSET('Water Data'!$E$28,0,10*ROW('Water Data'!E16)))</f>
        <v/>
      </c>
      <c r="BX22" s="280" t="str">
        <f ca="true">+IF(OFFSET('Water Data'!$E$29,0,10*ROW('Water Data'!E16))="","",OFFSET('Water Data'!$E$29,0,10*ROW('Water Data'!E16)))</f>
        <v/>
      </c>
      <c r="BY22" s="280" t="str">
        <f ca="true">+IF(OFFSET('Water Data'!$F$27,0,10*ROW('Water Data'!F16))="","",OFFSET('Water Data'!$F$27,0,10*ROW('Water Data'!F16)))</f>
        <v/>
      </c>
      <c r="BZ22" s="280" t="str">
        <f ca="true">+IF(OFFSET('Water Data'!$F$28,0,10*ROW('Water Data'!F16))="","",OFFSET('Water Data'!$F$28,0,10*ROW('Water Data'!F16)))</f>
        <v/>
      </c>
      <c r="CA22" s="280" t="str">
        <f ca="true">+IF(OFFSET('Water Data'!$F$29,0,10*ROW('Water Data'!F16))="","",OFFSET('Water Data'!$F$29,0,10*ROW('Water Data'!F16)))</f>
        <v/>
      </c>
      <c r="CB22" s="280" t="str">
        <f ca="true">+IF(OFFSET('Water Data'!$G$27,0,10*ROW('Water Data'!G16))="","",OFFSET('Water Data'!$G$27,0,10*ROW('Water Data'!G16)))</f>
        <v/>
      </c>
      <c r="CC22" s="280" t="str">
        <f ca="true">+IF(OFFSET('Water Data'!$G$28,0,10*ROW('Water Data'!G16))="","",OFFSET('Water Data'!$G$28,0,10*ROW('Water Data'!G16)))</f>
        <v/>
      </c>
      <c r="CD22" s="280" t="str">
        <f ca="true">+IF(OFFSET('Water Data'!$G$29,0,10*ROW('Water Data'!G16))="","",OFFSET('Water Data'!$G$29,0,10*ROW('Water Data'!G16)))</f>
        <v/>
      </c>
      <c r="CE22" s="280" t="str">
        <f ca="true">+IF(OFFSET('Water Data'!$H$27,0,10*ROW('Water Data'!H16))="","",OFFSET('Water Data'!$H$27,0,10*ROW('Water Data'!H16)))</f>
        <v/>
      </c>
      <c r="CF22" s="280" t="str">
        <f ca="true">+IF(OFFSET('Water Data'!$H$28,0,10*ROW('Water Data'!H16))="","",OFFSET('Water Data'!$H$28,0,10*ROW('Water Data'!H16)))</f>
        <v/>
      </c>
      <c r="CG22" s="280" t="str">
        <f ca="true">+IF(OFFSET('Water Data'!$H$29,0,10*ROW('Water Data'!H16))="","",OFFSET('Water Data'!$H$29,0,10*ROW('Water Data'!H16)))</f>
        <v/>
      </c>
      <c r="CH22" s="280" t="str">
        <f ca="true">+IF(OFFSET('Water Data'!$I$27,0,10*ROW('Water Data'!I16))="","",OFFSET('Water Data'!$I$27,0,10*ROW('Water Data'!I16)))</f>
        <v/>
      </c>
      <c r="CI22" s="280" t="str">
        <f ca="true">+IF(OFFSET('Water Data'!$I$28,0,10*ROW('Water Data'!I16))="","",OFFSET('Water Data'!$I$28,0,10*ROW('Water Data'!I16)))</f>
        <v/>
      </c>
      <c r="CJ22" s="280" t="str">
        <f ca="true">+IF(OFFSET('Water Data'!$I$29,0,10*ROW('Water Data'!I16))="","",OFFSET('Water Data'!$I$29,0,10*ROW('Water Data'!I16)))</f>
        <v/>
      </c>
      <c r="CK22" s="280" t="str">
        <f ca="true">+IF(OFFSET('Sanitation Data'!$D$28,0,10*ROW('Sanitation Data'!D16))="","",OFFSET('Sanitation Data'!$D$28,0,10*ROW('Sanitation Data'!D16)))</f>
        <v/>
      </c>
      <c r="CL22" s="280" t="str">
        <f ca="true">+IF(OFFSET('Sanitation Data'!$D$29,0,10*ROW('Sanitation Data'!D16))="","",OFFSET('Sanitation Data'!$D$29,0,10*ROW('Sanitation Data'!D16)))</f>
        <v/>
      </c>
      <c r="CM22" s="280" t="str">
        <f ca="true">+IF(OFFSET('Sanitation Data'!$D$30,0,10*ROW('Sanitation Data'!D16))="","",OFFSET('Sanitation Data'!$D$30,0,10*ROW('Sanitation Data'!D16)))</f>
        <v/>
      </c>
      <c r="CN22" s="280" t="str">
        <f ca="true">+IF(OFFSET('Sanitation Data'!$D$31,0,10*ROW('Sanitation Data'!D16))="","",OFFSET('Sanitation Data'!$D$31,0,10*ROW('Sanitation Data'!D16)))</f>
        <v/>
      </c>
      <c r="CO22" s="280" t="str">
        <f ca="true">+IF(OFFSET('Sanitation Data'!$D$32,0,10*ROW('Sanitation Data'!D16))="","",OFFSET('Sanitation Data'!$D$32,0,10*ROW('Sanitation Data'!D16)))</f>
        <v/>
      </c>
      <c r="CP22" s="280" t="str">
        <f ca="true">+IF(OFFSET('Sanitation Data'!$E$28,0,10*ROW('Sanitation Data'!E16))="","",OFFSET('Sanitation Data'!$E$28,0,10*ROW('Sanitation Data'!E16)))</f>
        <v/>
      </c>
      <c r="CQ22" s="280" t="str">
        <f ca="true">+IF(OFFSET('Sanitation Data'!$E$29,0,10*ROW('Sanitation Data'!E16))="","",OFFSET('Sanitation Data'!$E$29,0,10*ROW('Sanitation Data'!E16)))</f>
        <v/>
      </c>
      <c r="CR22" s="280" t="str">
        <f ca="true">+IF(OFFSET('Sanitation Data'!$E$30,0,10*ROW('Sanitation Data'!E16))="","",OFFSET('Sanitation Data'!$E$30,0,10*ROW('Sanitation Data'!E16)))</f>
        <v/>
      </c>
      <c r="CS22" s="280" t="str">
        <f ca="true">+IF(OFFSET('Sanitation Data'!$E$31,0,10*ROW('Sanitation Data'!E16))="","",OFFSET('Sanitation Data'!$E$31,0,10*ROW('Sanitation Data'!E16)))</f>
        <v/>
      </c>
      <c r="CT22" s="280" t="str">
        <f ca="true">+IF(OFFSET('Sanitation Data'!$E$32,0,10*ROW('Sanitation Data'!E16))="","",OFFSET('Sanitation Data'!$E$32,0,10*ROW('Sanitation Data'!E16)))</f>
        <v/>
      </c>
      <c r="CU22" s="280" t="str">
        <f ca="true">+IF(OFFSET('Sanitation Data'!$F$28,0,10*ROW('Sanitation Data'!F16))="","",OFFSET('Sanitation Data'!$F$28,0,10*ROW('Sanitation Data'!F16)))</f>
        <v/>
      </c>
      <c r="CV22" s="280" t="str">
        <f ca="true">+IF(OFFSET('Sanitation Data'!$F$29,0,10*ROW('Sanitation Data'!F16))="","",OFFSET('Sanitation Data'!$F$29,0,10*ROW('Sanitation Data'!F16)))</f>
        <v/>
      </c>
      <c r="CW22" s="280" t="str">
        <f ca="true">+IF(OFFSET('Sanitation Data'!$F$30,0,10*ROW('Sanitation Data'!F16))="","",OFFSET('Sanitation Data'!$F$30,0,10*ROW('Sanitation Data'!F16)))</f>
        <v/>
      </c>
      <c r="CX22" s="280" t="str">
        <f ca="true">+IF(OFFSET('Sanitation Data'!$F$31,0,10*ROW('Sanitation Data'!F16))="","",OFFSET('Sanitation Data'!$F$31,0,10*ROW('Sanitation Data'!F16)))</f>
        <v/>
      </c>
      <c r="CY22" s="280" t="str">
        <f ca="true">+IF(OFFSET('Sanitation Data'!$F$32,0,10*ROW('Sanitation Data'!F16))="","",OFFSET('Sanitation Data'!$F$32,0,10*ROW('Sanitation Data'!F16)))</f>
        <v/>
      </c>
      <c r="CZ22" s="280" t="str">
        <f ca="true">+IF(OFFSET('Sanitation Data'!$G$28,0,10*ROW('Sanitation Data'!G16))="","",OFFSET('Sanitation Data'!$G$28,0,10*ROW('Sanitation Data'!G16)))</f>
        <v/>
      </c>
      <c r="DA22" s="280" t="str">
        <f ca="true">+IF(OFFSET('Sanitation Data'!$G$29,0,10*ROW('Sanitation Data'!G16))="","",OFFSET('Sanitation Data'!$G$29,0,10*ROW('Sanitation Data'!G16)))</f>
        <v/>
      </c>
      <c r="DB22" s="280" t="str">
        <f ca="true">+IF(OFFSET('Sanitation Data'!$G$30,0,10*ROW('Sanitation Data'!G16))="","",OFFSET('Sanitation Data'!$G$30,0,10*ROW('Sanitation Data'!G16)))</f>
        <v/>
      </c>
      <c r="DC22" s="280" t="str">
        <f ca="true">+IF(OFFSET('Sanitation Data'!$G$31,0,10*ROW('Sanitation Data'!G16))="","",OFFSET('Sanitation Data'!$G$31,0,10*ROW('Sanitation Data'!G16)))</f>
        <v/>
      </c>
      <c r="DD22" s="280" t="str">
        <f ca="true">+IF(OFFSET('Sanitation Data'!$G$32,0,10*ROW('Sanitation Data'!G16))="","",OFFSET('Sanitation Data'!$G$32,0,10*ROW('Sanitation Data'!G16)))</f>
        <v/>
      </c>
      <c r="DE22" s="280" t="str">
        <f ca="true">+IF(OFFSET('Sanitation Data'!$H$28,0,10*ROW('Sanitation Data'!H16))="","",OFFSET('Sanitation Data'!$H$28,0,10*ROW('Sanitation Data'!H16)))</f>
        <v/>
      </c>
      <c r="DF22" s="280" t="str">
        <f ca="true">+IF(OFFSET('Sanitation Data'!$H$29,0,10*ROW('Sanitation Data'!H16))="","",OFFSET('Sanitation Data'!$H$29,0,10*ROW('Sanitation Data'!H16)))</f>
        <v/>
      </c>
      <c r="DG22" s="280" t="str">
        <f ca="true">+IF(OFFSET('Sanitation Data'!$H$30,0,10*ROW('Sanitation Data'!H16))="","",OFFSET('Sanitation Data'!$H$30,0,10*ROW('Sanitation Data'!H16)))</f>
        <v/>
      </c>
      <c r="DH22" s="280" t="str">
        <f ca="true">+IF(OFFSET('Sanitation Data'!$H$31,0,10*ROW('Sanitation Data'!H16))="","",OFFSET('Sanitation Data'!$H$31,0,10*ROW('Sanitation Data'!H16)))</f>
        <v/>
      </c>
      <c r="DI22" s="280" t="str">
        <f ca="true">+IF(OFFSET('Sanitation Data'!$H$32,0,10*ROW('Sanitation Data'!H16))="","",OFFSET('Sanitation Data'!$H$32,0,10*ROW('Sanitation Data'!H16)))</f>
        <v/>
      </c>
      <c r="DJ22" s="280" t="str">
        <f ca="true">+IF(OFFSET('Sanitation Data'!$I$28,0,10*ROW('Sanitation Data'!I16))="","",OFFSET('Sanitation Data'!$I$28,0,10*ROW('Sanitation Data'!I16)))</f>
        <v/>
      </c>
      <c r="DK22" s="280" t="str">
        <f ca="true">+IF(OFFSET('Sanitation Data'!$I$29,0,10*ROW('Sanitation Data'!I16))="","",OFFSET('Sanitation Data'!$I$29,0,10*ROW('Sanitation Data'!I16)))</f>
        <v/>
      </c>
      <c r="DL22" s="280" t="str">
        <f ca="true">+IF(OFFSET('Sanitation Data'!$I$30,0,10*ROW('Sanitation Data'!I16))="","",OFFSET('Sanitation Data'!$I$30,0,10*ROW('Sanitation Data'!I16)))</f>
        <v/>
      </c>
      <c r="DM22" s="280" t="str">
        <f ca="true">+IF(OFFSET('Sanitation Data'!$I$31,0,10*ROW('Sanitation Data'!I16))="","",OFFSET('Sanitation Data'!$I$31,0,10*ROW('Sanitation Data'!I16)))</f>
        <v/>
      </c>
      <c r="DN22" s="280" t="str">
        <f ca="true">+IF(OFFSET('Sanitation Data'!$I$32,0,10*ROW('Sanitation Data'!I16))="","",OFFSET('Sanitation Data'!$I$32,0,10*ROW('Sanitation Data'!I16)))</f>
        <v/>
      </c>
      <c r="DO22" s="280" t="str">
        <f ca="true">+IF(OFFSET('Hygiene Data'!$D$11,0,10*ROW('Hygiene Data'!D16))="","",OFFSET('Hygiene Data'!$D$11,0,10*ROW('Hygiene Data'!D16)))</f>
        <v/>
      </c>
      <c r="DP22" s="280" t="str">
        <f ca="true">+IF(OFFSET('Hygiene Data'!$D$12,0,10*ROW('Hygiene Data'!D16))="","",OFFSET('Hygiene Data'!$D$12,0,10*ROW('Hygiene Data'!D16)))</f>
        <v/>
      </c>
      <c r="DQ22" s="280" t="str">
        <f ca="true">+IF(OFFSET('Hygiene Data'!$D$13,0,10*ROW('Hygiene Data'!D16))="","",OFFSET('Hygiene Data'!$D$13,0,10*ROW('Hygiene Data'!D16)))</f>
        <v/>
      </c>
      <c r="DR22" s="280" t="str">
        <f ca="true">+IF(OFFSET('Hygiene Data'!$E$11,0,10*ROW('Hygiene Data'!E16))="","",OFFSET('Hygiene Data'!$E$11,0,10*ROW('Hygiene Data'!E16)))</f>
        <v/>
      </c>
      <c r="DS22" s="280" t="str">
        <f ca="true">+IF(OFFSET('Hygiene Data'!$E$12,0,10*ROW('Hygiene Data'!E16))="","",OFFSET('Hygiene Data'!$E$12,0,10*ROW('Hygiene Data'!E16)))</f>
        <v/>
      </c>
      <c r="DT22" s="280" t="str">
        <f ca="true">+IF(OFFSET('Hygiene Data'!$E$13,0,10*ROW('Hygiene Data'!E16))="","",OFFSET('Hygiene Data'!$E$13,0,10*ROW('Hygiene Data'!E16)))</f>
        <v/>
      </c>
      <c r="DU22" s="280" t="str">
        <f ca="true">+IF(OFFSET('Hygiene Data'!$F$11,0,10*ROW('Hygiene Data'!F16))="","",OFFSET('Hygiene Data'!$F$11,0,10*ROW('Hygiene Data'!F16)))</f>
        <v/>
      </c>
      <c r="DV22" s="280" t="str">
        <f ca="true">+IF(OFFSET('Hygiene Data'!$F$12,0,10*ROW('Hygiene Data'!F16))="","",OFFSET('Hygiene Data'!$F$12,0,10*ROW('Hygiene Data'!F16)))</f>
        <v/>
      </c>
      <c r="DW22" s="280" t="str">
        <f ca="true">+IF(OFFSET('Hygiene Data'!$F$13,0,10*ROW('Hygiene Data'!F16))="","",OFFSET('Hygiene Data'!$F$13,0,10*ROW('Hygiene Data'!F16)))</f>
        <v/>
      </c>
      <c r="DX22" s="280" t="str">
        <f ca="true">+IF(OFFSET('Hygiene Data'!$G$11,0,10*ROW('Hygiene Data'!G16))="","",OFFSET('Hygiene Data'!$G$11,0,10*ROW('Hygiene Data'!G16)))</f>
        <v/>
      </c>
      <c r="DY22" s="280" t="str">
        <f ca="true">+IF(OFFSET('Hygiene Data'!$G$12,0,10*ROW('Hygiene Data'!G16))="","",OFFSET('Hygiene Data'!$G$12,0,10*ROW('Hygiene Data'!G16)))</f>
        <v/>
      </c>
      <c r="DZ22" s="280" t="str">
        <f ca="true">+IF(OFFSET('Hygiene Data'!$G$13,0,10*ROW('Hygiene Data'!G16))="","",OFFSET('Hygiene Data'!$G$13,0,10*ROW('Hygiene Data'!G16)))</f>
        <v/>
      </c>
      <c r="EA22" s="280" t="str">
        <f ca="true">+IF(OFFSET('Hygiene Data'!$H$11,0,10*ROW('Hygiene Data'!H16))="","",OFFSET('Hygiene Data'!$H$11,0,10*ROW('Hygiene Data'!H16)))</f>
        <v/>
      </c>
      <c r="EB22" s="280" t="str">
        <f ca="true">+IF(OFFSET('Hygiene Data'!$H$12,0,10*ROW('Hygiene Data'!H16))="","",OFFSET('Hygiene Data'!$H$12,0,10*ROW('Hygiene Data'!H16)))</f>
        <v/>
      </c>
      <c r="EC22" s="280" t="str">
        <f ca="true">+IF(OFFSET('Hygiene Data'!$H$13,0,10*ROW('Hygiene Data'!H16))="","",OFFSET('Hygiene Data'!$H$13,0,10*ROW('Hygiene Data'!H16)))</f>
        <v/>
      </c>
      <c r="ED22" s="280" t="str">
        <f ca="true">+IF(OFFSET('Hygiene Data'!$I$11,0,10*ROW('Hygiene Data'!I16))="","",OFFSET('Hygiene Data'!$I$11,0,10*ROW('Hygiene Data'!I16)))</f>
        <v/>
      </c>
      <c r="EE22" s="280" t="str">
        <f ca="true">+IF(OFFSET('Hygiene Data'!$I$12,0,10*ROW('Hygiene Data'!I16))="","",OFFSET('Hygiene Data'!$I$12,0,10*ROW('Hygiene Data'!I16)))</f>
        <v/>
      </c>
      <c r="EF22" s="28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6"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0"/>
      <c r="BS23" s="280" t="str">
        <f ca="true">+IF(OFFSET('Water Data'!$D$27,0,10*ROW('Water Data'!D17))="","",OFFSET('Water Data'!$D$27,0,10*ROW('Water Data'!D17)))</f>
        <v/>
      </c>
      <c r="BT23" s="280" t="str">
        <f ca="true">+IF(OFFSET('Water Data'!$D$28,0,10*ROW('Water Data'!D17))="","",OFFSET('Water Data'!$D$28,0,10*ROW('Water Data'!D17)))</f>
        <v/>
      </c>
      <c r="BU23" s="280" t="str">
        <f ca="true">+IF(OFFSET('Water Data'!$D$29,0,10*ROW('Water Data'!D17))="","",OFFSET('Water Data'!$D$29,0,10*ROW('Water Data'!D17)))</f>
        <v/>
      </c>
      <c r="BV23" s="280" t="str">
        <f ca="true">+IF(OFFSET('Water Data'!$E$27,0,10*ROW('Water Data'!E17))="","",OFFSET('Water Data'!$E$27,0,10*ROW('Water Data'!E17)))</f>
        <v/>
      </c>
      <c r="BW23" s="280" t="str">
        <f ca="true">+IF(OFFSET('Water Data'!$E$28,0,10*ROW('Water Data'!E17))="","",OFFSET('Water Data'!$E$28,0,10*ROW('Water Data'!E17)))</f>
        <v/>
      </c>
      <c r="BX23" s="280" t="str">
        <f ca="true">+IF(OFFSET('Water Data'!$E$29,0,10*ROW('Water Data'!E17))="","",OFFSET('Water Data'!$E$29,0,10*ROW('Water Data'!E17)))</f>
        <v/>
      </c>
      <c r="BY23" s="280" t="str">
        <f ca="true">+IF(OFFSET('Water Data'!$F$27,0,10*ROW('Water Data'!F17))="","",OFFSET('Water Data'!$F$27,0,10*ROW('Water Data'!F17)))</f>
        <v/>
      </c>
      <c r="BZ23" s="280" t="str">
        <f ca="true">+IF(OFFSET('Water Data'!$F$28,0,10*ROW('Water Data'!F17))="","",OFFSET('Water Data'!$F$28,0,10*ROW('Water Data'!F17)))</f>
        <v/>
      </c>
      <c r="CA23" s="280" t="str">
        <f ca="true">+IF(OFFSET('Water Data'!$F$29,0,10*ROW('Water Data'!F17))="","",OFFSET('Water Data'!$F$29,0,10*ROW('Water Data'!F17)))</f>
        <v/>
      </c>
      <c r="CB23" s="280" t="str">
        <f ca="true">+IF(OFFSET('Water Data'!$G$27,0,10*ROW('Water Data'!G17))="","",OFFSET('Water Data'!$G$27,0,10*ROW('Water Data'!G17)))</f>
        <v/>
      </c>
      <c r="CC23" s="280" t="str">
        <f ca="true">+IF(OFFSET('Water Data'!$G$28,0,10*ROW('Water Data'!G17))="","",OFFSET('Water Data'!$G$28,0,10*ROW('Water Data'!G17)))</f>
        <v/>
      </c>
      <c r="CD23" s="280" t="str">
        <f ca="true">+IF(OFFSET('Water Data'!$G$29,0,10*ROW('Water Data'!G17))="","",OFFSET('Water Data'!$G$29,0,10*ROW('Water Data'!G17)))</f>
        <v/>
      </c>
      <c r="CE23" s="280" t="str">
        <f ca="true">+IF(OFFSET('Water Data'!$H$27,0,10*ROW('Water Data'!H17))="","",OFFSET('Water Data'!$H$27,0,10*ROW('Water Data'!H17)))</f>
        <v/>
      </c>
      <c r="CF23" s="280" t="str">
        <f ca="true">+IF(OFFSET('Water Data'!$H$28,0,10*ROW('Water Data'!H17))="","",OFFSET('Water Data'!$H$28,0,10*ROW('Water Data'!H17)))</f>
        <v/>
      </c>
      <c r="CG23" s="280" t="str">
        <f ca="true">+IF(OFFSET('Water Data'!$H$29,0,10*ROW('Water Data'!H17))="","",OFFSET('Water Data'!$H$29,0,10*ROW('Water Data'!H17)))</f>
        <v/>
      </c>
      <c r="CH23" s="280" t="str">
        <f ca="true">+IF(OFFSET('Water Data'!$I$27,0,10*ROW('Water Data'!I17))="","",OFFSET('Water Data'!$I$27,0,10*ROW('Water Data'!I17)))</f>
        <v/>
      </c>
      <c r="CI23" s="280" t="str">
        <f ca="true">+IF(OFFSET('Water Data'!$I$28,0,10*ROW('Water Data'!I17))="","",OFFSET('Water Data'!$I$28,0,10*ROW('Water Data'!I17)))</f>
        <v/>
      </c>
      <c r="CJ23" s="280" t="str">
        <f ca="true">+IF(OFFSET('Water Data'!$I$29,0,10*ROW('Water Data'!I17))="","",OFFSET('Water Data'!$I$29,0,10*ROW('Water Data'!I17)))</f>
        <v/>
      </c>
      <c r="CK23" s="280" t="str">
        <f ca="true">+IF(OFFSET('Sanitation Data'!$D$28,0,10*ROW('Sanitation Data'!D17))="","",OFFSET('Sanitation Data'!$D$28,0,10*ROW('Sanitation Data'!D17)))</f>
        <v/>
      </c>
      <c r="CL23" s="280" t="str">
        <f ca="true">+IF(OFFSET('Sanitation Data'!$D$29,0,10*ROW('Sanitation Data'!D17))="","",OFFSET('Sanitation Data'!$D$29,0,10*ROW('Sanitation Data'!D17)))</f>
        <v/>
      </c>
      <c r="CM23" s="280" t="str">
        <f ca="true">+IF(OFFSET('Sanitation Data'!$D$30,0,10*ROW('Sanitation Data'!D17))="","",OFFSET('Sanitation Data'!$D$30,0,10*ROW('Sanitation Data'!D17)))</f>
        <v/>
      </c>
      <c r="CN23" s="280" t="str">
        <f ca="true">+IF(OFFSET('Sanitation Data'!$D$31,0,10*ROW('Sanitation Data'!D17))="","",OFFSET('Sanitation Data'!$D$31,0,10*ROW('Sanitation Data'!D17)))</f>
        <v/>
      </c>
      <c r="CO23" s="280" t="str">
        <f ca="true">+IF(OFFSET('Sanitation Data'!$D$32,0,10*ROW('Sanitation Data'!D17))="","",OFFSET('Sanitation Data'!$D$32,0,10*ROW('Sanitation Data'!D17)))</f>
        <v/>
      </c>
      <c r="CP23" s="280" t="str">
        <f ca="true">+IF(OFFSET('Sanitation Data'!$E$28,0,10*ROW('Sanitation Data'!E17))="","",OFFSET('Sanitation Data'!$E$28,0,10*ROW('Sanitation Data'!E17)))</f>
        <v/>
      </c>
      <c r="CQ23" s="280" t="str">
        <f ca="true">+IF(OFFSET('Sanitation Data'!$E$29,0,10*ROW('Sanitation Data'!E17))="","",OFFSET('Sanitation Data'!$E$29,0,10*ROW('Sanitation Data'!E17)))</f>
        <v/>
      </c>
      <c r="CR23" s="280" t="str">
        <f ca="true">+IF(OFFSET('Sanitation Data'!$E$30,0,10*ROW('Sanitation Data'!E17))="","",OFFSET('Sanitation Data'!$E$30,0,10*ROW('Sanitation Data'!E17)))</f>
        <v/>
      </c>
      <c r="CS23" s="280" t="str">
        <f ca="true">+IF(OFFSET('Sanitation Data'!$E$31,0,10*ROW('Sanitation Data'!E17))="","",OFFSET('Sanitation Data'!$E$31,0,10*ROW('Sanitation Data'!E17)))</f>
        <v/>
      </c>
      <c r="CT23" s="280" t="str">
        <f ca="true">+IF(OFFSET('Sanitation Data'!$E$32,0,10*ROW('Sanitation Data'!E17))="","",OFFSET('Sanitation Data'!$E$32,0,10*ROW('Sanitation Data'!E17)))</f>
        <v/>
      </c>
      <c r="CU23" s="280" t="str">
        <f ca="true">+IF(OFFSET('Sanitation Data'!$F$28,0,10*ROW('Sanitation Data'!F17))="","",OFFSET('Sanitation Data'!$F$28,0,10*ROW('Sanitation Data'!F17)))</f>
        <v/>
      </c>
      <c r="CV23" s="280" t="str">
        <f ca="true">+IF(OFFSET('Sanitation Data'!$F$29,0,10*ROW('Sanitation Data'!F17))="","",OFFSET('Sanitation Data'!$F$29,0,10*ROW('Sanitation Data'!F17)))</f>
        <v/>
      </c>
      <c r="CW23" s="280" t="str">
        <f ca="true">+IF(OFFSET('Sanitation Data'!$F$30,0,10*ROW('Sanitation Data'!F17))="","",OFFSET('Sanitation Data'!$F$30,0,10*ROW('Sanitation Data'!F17)))</f>
        <v/>
      </c>
      <c r="CX23" s="280" t="str">
        <f ca="true">+IF(OFFSET('Sanitation Data'!$F$31,0,10*ROW('Sanitation Data'!F17))="","",OFFSET('Sanitation Data'!$F$31,0,10*ROW('Sanitation Data'!F17)))</f>
        <v/>
      </c>
      <c r="CY23" s="280" t="str">
        <f ca="true">+IF(OFFSET('Sanitation Data'!$F$32,0,10*ROW('Sanitation Data'!F17))="","",OFFSET('Sanitation Data'!$F$32,0,10*ROW('Sanitation Data'!F17)))</f>
        <v/>
      </c>
      <c r="CZ23" s="280" t="str">
        <f ca="true">+IF(OFFSET('Sanitation Data'!$G$28,0,10*ROW('Sanitation Data'!G17))="","",OFFSET('Sanitation Data'!$G$28,0,10*ROW('Sanitation Data'!G17)))</f>
        <v/>
      </c>
      <c r="DA23" s="280" t="str">
        <f ca="true">+IF(OFFSET('Sanitation Data'!$G$29,0,10*ROW('Sanitation Data'!G17))="","",OFFSET('Sanitation Data'!$G$29,0,10*ROW('Sanitation Data'!G17)))</f>
        <v/>
      </c>
      <c r="DB23" s="280" t="str">
        <f ca="true">+IF(OFFSET('Sanitation Data'!$G$30,0,10*ROW('Sanitation Data'!G17))="","",OFFSET('Sanitation Data'!$G$30,0,10*ROW('Sanitation Data'!G17)))</f>
        <v/>
      </c>
      <c r="DC23" s="280" t="str">
        <f ca="true">+IF(OFFSET('Sanitation Data'!$G$31,0,10*ROW('Sanitation Data'!G17))="","",OFFSET('Sanitation Data'!$G$31,0,10*ROW('Sanitation Data'!G17)))</f>
        <v/>
      </c>
      <c r="DD23" s="280" t="str">
        <f ca="true">+IF(OFFSET('Sanitation Data'!$G$32,0,10*ROW('Sanitation Data'!G17))="","",OFFSET('Sanitation Data'!$G$32,0,10*ROW('Sanitation Data'!G17)))</f>
        <v/>
      </c>
      <c r="DE23" s="280" t="str">
        <f ca="true">+IF(OFFSET('Sanitation Data'!$H$28,0,10*ROW('Sanitation Data'!H17))="","",OFFSET('Sanitation Data'!$H$28,0,10*ROW('Sanitation Data'!H17)))</f>
        <v/>
      </c>
      <c r="DF23" s="280" t="str">
        <f ca="true">+IF(OFFSET('Sanitation Data'!$H$29,0,10*ROW('Sanitation Data'!H17))="","",OFFSET('Sanitation Data'!$H$29,0,10*ROW('Sanitation Data'!H17)))</f>
        <v/>
      </c>
      <c r="DG23" s="280" t="str">
        <f ca="true">+IF(OFFSET('Sanitation Data'!$H$30,0,10*ROW('Sanitation Data'!H17))="","",OFFSET('Sanitation Data'!$H$30,0,10*ROW('Sanitation Data'!H17)))</f>
        <v/>
      </c>
      <c r="DH23" s="280" t="str">
        <f ca="true">+IF(OFFSET('Sanitation Data'!$H$31,0,10*ROW('Sanitation Data'!H17))="","",OFFSET('Sanitation Data'!$H$31,0,10*ROW('Sanitation Data'!H17)))</f>
        <v/>
      </c>
      <c r="DI23" s="280" t="str">
        <f ca="true">+IF(OFFSET('Sanitation Data'!$H$32,0,10*ROW('Sanitation Data'!H17))="","",OFFSET('Sanitation Data'!$H$32,0,10*ROW('Sanitation Data'!H17)))</f>
        <v/>
      </c>
      <c r="DJ23" s="280" t="str">
        <f ca="true">+IF(OFFSET('Sanitation Data'!$I$28,0,10*ROW('Sanitation Data'!I17))="","",OFFSET('Sanitation Data'!$I$28,0,10*ROW('Sanitation Data'!I17)))</f>
        <v/>
      </c>
      <c r="DK23" s="280" t="str">
        <f ca="true">+IF(OFFSET('Sanitation Data'!$I$29,0,10*ROW('Sanitation Data'!I17))="","",OFFSET('Sanitation Data'!$I$29,0,10*ROW('Sanitation Data'!I17)))</f>
        <v/>
      </c>
      <c r="DL23" s="280" t="str">
        <f ca="true">+IF(OFFSET('Sanitation Data'!$I$30,0,10*ROW('Sanitation Data'!I17))="","",OFFSET('Sanitation Data'!$I$30,0,10*ROW('Sanitation Data'!I17)))</f>
        <v/>
      </c>
      <c r="DM23" s="280" t="str">
        <f ca="true">+IF(OFFSET('Sanitation Data'!$I$31,0,10*ROW('Sanitation Data'!I17))="","",OFFSET('Sanitation Data'!$I$31,0,10*ROW('Sanitation Data'!I17)))</f>
        <v/>
      </c>
      <c r="DN23" s="280" t="str">
        <f ca="true">+IF(OFFSET('Sanitation Data'!$I$32,0,10*ROW('Sanitation Data'!I17))="","",OFFSET('Sanitation Data'!$I$32,0,10*ROW('Sanitation Data'!I17)))</f>
        <v/>
      </c>
      <c r="DO23" s="280" t="str">
        <f ca="true">+IF(OFFSET('Hygiene Data'!$D$11,0,10*ROW('Hygiene Data'!D17))="","",OFFSET('Hygiene Data'!$D$11,0,10*ROW('Hygiene Data'!D17)))</f>
        <v/>
      </c>
      <c r="DP23" s="280" t="str">
        <f ca="true">+IF(OFFSET('Hygiene Data'!$D$12,0,10*ROW('Hygiene Data'!D17))="","",OFFSET('Hygiene Data'!$D$12,0,10*ROW('Hygiene Data'!D17)))</f>
        <v/>
      </c>
      <c r="DQ23" s="280" t="str">
        <f ca="true">+IF(OFFSET('Hygiene Data'!$D$13,0,10*ROW('Hygiene Data'!D17))="","",OFFSET('Hygiene Data'!$D$13,0,10*ROW('Hygiene Data'!D17)))</f>
        <v/>
      </c>
      <c r="DR23" s="280" t="str">
        <f ca="true">+IF(OFFSET('Hygiene Data'!$E$11,0,10*ROW('Hygiene Data'!E17))="","",OFFSET('Hygiene Data'!$E$11,0,10*ROW('Hygiene Data'!E17)))</f>
        <v/>
      </c>
      <c r="DS23" s="280" t="str">
        <f ca="true">+IF(OFFSET('Hygiene Data'!$E$12,0,10*ROW('Hygiene Data'!E17))="","",OFFSET('Hygiene Data'!$E$12,0,10*ROW('Hygiene Data'!E17)))</f>
        <v/>
      </c>
      <c r="DT23" s="280" t="str">
        <f ca="true">+IF(OFFSET('Hygiene Data'!$E$13,0,10*ROW('Hygiene Data'!E17))="","",OFFSET('Hygiene Data'!$E$13,0,10*ROW('Hygiene Data'!E17)))</f>
        <v/>
      </c>
      <c r="DU23" s="280" t="str">
        <f ca="true">+IF(OFFSET('Hygiene Data'!$F$11,0,10*ROW('Hygiene Data'!F17))="","",OFFSET('Hygiene Data'!$F$11,0,10*ROW('Hygiene Data'!F17)))</f>
        <v/>
      </c>
      <c r="DV23" s="280" t="str">
        <f ca="true">+IF(OFFSET('Hygiene Data'!$F$12,0,10*ROW('Hygiene Data'!F17))="","",OFFSET('Hygiene Data'!$F$12,0,10*ROW('Hygiene Data'!F17)))</f>
        <v/>
      </c>
      <c r="DW23" s="280" t="str">
        <f ca="true">+IF(OFFSET('Hygiene Data'!$F$13,0,10*ROW('Hygiene Data'!F17))="","",OFFSET('Hygiene Data'!$F$13,0,10*ROW('Hygiene Data'!F17)))</f>
        <v/>
      </c>
      <c r="DX23" s="280" t="str">
        <f ca="true">+IF(OFFSET('Hygiene Data'!$G$11,0,10*ROW('Hygiene Data'!G17))="","",OFFSET('Hygiene Data'!$G$11,0,10*ROW('Hygiene Data'!G17)))</f>
        <v/>
      </c>
      <c r="DY23" s="280" t="str">
        <f ca="true">+IF(OFFSET('Hygiene Data'!$G$12,0,10*ROW('Hygiene Data'!G17))="","",OFFSET('Hygiene Data'!$G$12,0,10*ROW('Hygiene Data'!G17)))</f>
        <v/>
      </c>
      <c r="DZ23" s="280" t="str">
        <f ca="true">+IF(OFFSET('Hygiene Data'!$G$13,0,10*ROW('Hygiene Data'!G17))="","",OFFSET('Hygiene Data'!$G$13,0,10*ROW('Hygiene Data'!G17)))</f>
        <v/>
      </c>
      <c r="EA23" s="280" t="str">
        <f ca="true">+IF(OFFSET('Hygiene Data'!$H$11,0,10*ROW('Hygiene Data'!H17))="","",OFFSET('Hygiene Data'!$H$11,0,10*ROW('Hygiene Data'!H17)))</f>
        <v/>
      </c>
      <c r="EB23" s="280" t="str">
        <f ca="true">+IF(OFFSET('Hygiene Data'!$H$12,0,10*ROW('Hygiene Data'!H17))="","",OFFSET('Hygiene Data'!$H$12,0,10*ROW('Hygiene Data'!H17)))</f>
        <v/>
      </c>
      <c r="EC23" s="280" t="str">
        <f ca="true">+IF(OFFSET('Hygiene Data'!$H$13,0,10*ROW('Hygiene Data'!H17))="","",OFFSET('Hygiene Data'!$H$13,0,10*ROW('Hygiene Data'!H17)))</f>
        <v/>
      </c>
      <c r="ED23" s="280" t="str">
        <f ca="true">+IF(OFFSET('Hygiene Data'!$I$11,0,10*ROW('Hygiene Data'!I17))="","",OFFSET('Hygiene Data'!$I$11,0,10*ROW('Hygiene Data'!I17)))</f>
        <v/>
      </c>
      <c r="EE23" s="280" t="str">
        <f ca="true">+IF(OFFSET('Hygiene Data'!$I$12,0,10*ROW('Hygiene Data'!I17))="","",OFFSET('Hygiene Data'!$I$12,0,10*ROW('Hygiene Data'!I17)))</f>
        <v/>
      </c>
      <c r="EF23" s="28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6"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0"/>
      <c r="BS24" s="280" t="str">
        <f ca="true">+IF(OFFSET('Water Data'!$D$27,0,10*ROW('Water Data'!D18))="","",OFFSET('Water Data'!$D$27,0,10*ROW('Water Data'!D18)))</f>
        <v/>
      </c>
      <c r="BT24" s="280" t="str">
        <f ca="true">+IF(OFFSET('Water Data'!$D$28,0,10*ROW('Water Data'!D18))="","",OFFSET('Water Data'!$D$28,0,10*ROW('Water Data'!D18)))</f>
        <v/>
      </c>
      <c r="BU24" s="280" t="str">
        <f ca="true">+IF(OFFSET('Water Data'!$D$29,0,10*ROW('Water Data'!D18))="","",OFFSET('Water Data'!$D$29,0,10*ROW('Water Data'!D18)))</f>
        <v/>
      </c>
      <c r="BV24" s="280" t="str">
        <f ca="true">+IF(OFFSET('Water Data'!$E$27,0,10*ROW('Water Data'!E18))="","",OFFSET('Water Data'!$E$27,0,10*ROW('Water Data'!E18)))</f>
        <v/>
      </c>
      <c r="BW24" s="280" t="str">
        <f ca="true">+IF(OFFSET('Water Data'!$E$28,0,10*ROW('Water Data'!E18))="","",OFFSET('Water Data'!$E$28,0,10*ROW('Water Data'!E18)))</f>
        <v/>
      </c>
      <c r="BX24" s="280" t="str">
        <f ca="true">+IF(OFFSET('Water Data'!$E$29,0,10*ROW('Water Data'!E18))="","",OFFSET('Water Data'!$E$29,0,10*ROW('Water Data'!E18)))</f>
        <v/>
      </c>
      <c r="BY24" s="280" t="str">
        <f ca="true">+IF(OFFSET('Water Data'!$F$27,0,10*ROW('Water Data'!F18))="","",OFFSET('Water Data'!$F$27,0,10*ROW('Water Data'!F18)))</f>
        <v/>
      </c>
      <c r="BZ24" s="280" t="str">
        <f ca="true">+IF(OFFSET('Water Data'!$F$28,0,10*ROW('Water Data'!F18))="","",OFFSET('Water Data'!$F$28,0,10*ROW('Water Data'!F18)))</f>
        <v/>
      </c>
      <c r="CA24" s="280" t="str">
        <f ca="true">+IF(OFFSET('Water Data'!$F$29,0,10*ROW('Water Data'!F18))="","",OFFSET('Water Data'!$F$29,0,10*ROW('Water Data'!F18)))</f>
        <v/>
      </c>
      <c r="CB24" s="280" t="str">
        <f ca="true">+IF(OFFSET('Water Data'!$G$27,0,10*ROW('Water Data'!G18))="","",OFFSET('Water Data'!$G$27,0,10*ROW('Water Data'!G18)))</f>
        <v/>
      </c>
      <c r="CC24" s="280" t="str">
        <f ca="true">+IF(OFFSET('Water Data'!$G$28,0,10*ROW('Water Data'!G18))="","",OFFSET('Water Data'!$G$28,0,10*ROW('Water Data'!G18)))</f>
        <v/>
      </c>
      <c r="CD24" s="280" t="str">
        <f ca="true">+IF(OFFSET('Water Data'!$G$29,0,10*ROW('Water Data'!G18))="","",OFFSET('Water Data'!$G$29,0,10*ROW('Water Data'!G18)))</f>
        <v/>
      </c>
      <c r="CE24" s="280" t="str">
        <f ca="true">+IF(OFFSET('Water Data'!$H$27,0,10*ROW('Water Data'!H18))="","",OFFSET('Water Data'!$H$27,0,10*ROW('Water Data'!H18)))</f>
        <v/>
      </c>
      <c r="CF24" s="280" t="str">
        <f ca="true">+IF(OFFSET('Water Data'!$H$28,0,10*ROW('Water Data'!H18))="","",OFFSET('Water Data'!$H$28,0,10*ROW('Water Data'!H18)))</f>
        <v/>
      </c>
      <c r="CG24" s="280" t="str">
        <f ca="true">+IF(OFFSET('Water Data'!$H$29,0,10*ROW('Water Data'!H18))="","",OFFSET('Water Data'!$H$29,0,10*ROW('Water Data'!H18)))</f>
        <v/>
      </c>
      <c r="CH24" s="280" t="str">
        <f ca="true">+IF(OFFSET('Water Data'!$I$27,0,10*ROW('Water Data'!I18))="","",OFFSET('Water Data'!$I$27,0,10*ROW('Water Data'!I18)))</f>
        <v/>
      </c>
      <c r="CI24" s="280" t="str">
        <f ca="true">+IF(OFFSET('Water Data'!$I$28,0,10*ROW('Water Data'!I18))="","",OFFSET('Water Data'!$I$28,0,10*ROW('Water Data'!I18)))</f>
        <v/>
      </c>
      <c r="CJ24" s="280" t="str">
        <f ca="true">+IF(OFFSET('Water Data'!$I$29,0,10*ROW('Water Data'!I18))="","",OFFSET('Water Data'!$I$29,0,10*ROW('Water Data'!I18)))</f>
        <v/>
      </c>
      <c r="CK24" s="280" t="str">
        <f ca="true">+IF(OFFSET('Sanitation Data'!$D$28,0,10*ROW('Sanitation Data'!D18))="","",OFFSET('Sanitation Data'!$D$28,0,10*ROW('Sanitation Data'!D18)))</f>
        <v/>
      </c>
      <c r="CL24" s="280" t="str">
        <f ca="true">+IF(OFFSET('Sanitation Data'!$D$29,0,10*ROW('Sanitation Data'!D18))="","",OFFSET('Sanitation Data'!$D$29,0,10*ROW('Sanitation Data'!D18)))</f>
        <v/>
      </c>
      <c r="CM24" s="280" t="str">
        <f ca="true">+IF(OFFSET('Sanitation Data'!$D$30,0,10*ROW('Sanitation Data'!D18))="","",OFFSET('Sanitation Data'!$D$30,0,10*ROW('Sanitation Data'!D18)))</f>
        <v/>
      </c>
      <c r="CN24" s="280" t="str">
        <f ca="true">+IF(OFFSET('Sanitation Data'!$D$31,0,10*ROW('Sanitation Data'!D18))="","",OFFSET('Sanitation Data'!$D$31,0,10*ROW('Sanitation Data'!D18)))</f>
        <v/>
      </c>
      <c r="CO24" s="280" t="str">
        <f ca="true">+IF(OFFSET('Sanitation Data'!$D$32,0,10*ROW('Sanitation Data'!D18))="","",OFFSET('Sanitation Data'!$D$32,0,10*ROW('Sanitation Data'!D18)))</f>
        <v/>
      </c>
      <c r="CP24" s="280" t="str">
        <f ca="true">+IF(OFFSET('Sanitation Data'!$E$28,0,10*ROW('Sanitation Data'!E18))="","",OFFSET('Sanitation Data'!$E$28,0,10*ROW('Sanitation Data'!E18)))</f>
        <v/>
      </c>
      <c r="CQ24" s="280" t="str">
        <f ca="true">+IF(OFFSET('Sanitation Data'!$E$29,0,10*ROW('Sanitation Data'!E18))="","",OFFSET('Sanitation Data'!$E$29,0,10*ROW('Sanitation Data'!E18)))</f>
        <v/>
      </c>
      <c r="CR24" s="280" t="str">
        <f ca="true">+IF(OFFSET('Sanitation Data'!$E$30,0,10*ROW('Sanitation Data'!E18))="","",OFFSET('Sanitation Data'!$E$30,0,10*ROW('Sanitation Data'!E18)))</f>
        <v/>
      </c>
      <c r="CS24" s="280" t="str">
        <f ca="true">+IF(OFFSET('Sanitation Data'!$E$31,0,10*ROW('Sanitation Data'!E18))="","",OFFSET('Sanitation Data'!$E$31,0,10*ROW('Sanitation Data'!E18)))</f>
        <v/>
      </c>
      <c r="CT24" s="280" t="str">
        <f ca="true">+IF(OFFSET('Sanitation Data'!$E$32,0,10*ROW('Sanitation Data'!E18))="","",OFFSET('Sanitation Data'!$E$32,0,10*ROW('Sanitation Data'!E18)))</f>
        <v/>
      </c>
      <c r="CU24" s="280" t="str">
        <f ca="true">+IF(OFFSET('Sanitation Data'!$F$28,0,10*ROW('Sanitation Data'!F18))="","",OFFSET('Sanitation Data'!$F$28,0,10*ROW('Sanitation Data'!F18)))</f>
        <v/>
      </c>
      <c r="CV24" s="280" t="str">
        <f ca="true">+IF(OFFSET('Sanitation Data'!$F$29,0,10*ROW('Sanitation Data'!F18))="","",OFFSET('Sanitation Data'!$F$29,0,10*ROW('Sanitation Data'!F18)))</f>
        <v/>
      </c>
      <c r="CW24" s="280" t="str">
        <f ca="true">+IF(OFFSET('Sanitation Data'!$F$30,0,10*ROW('Sanitation Data'!F18))="","",OFFSET('Sanitation Data'!$F$30,0,10*ROW('Sanitation Data'!F18)))</f>
        <v/>
      </c>
      <c r="CX24" s="280" t="str">
        <f ca="true">+IF(OFFSET('Sanitation Data'!$F$31,0,10*ROW('Sanitation Data'!F18))="","",OFFSET('Sanitation Data'!$F$31,0,10*ROW('Sanitation Data'!F18)))</f>
        <v/>
      </c>
      <c r="CY24" s="280" t="str">
        <f ca="true">+IF(OFFSET('Sanitation Data'!$F$32,0,10*ROW('Sanitation Data'!F18))="","",OFFSET('Sanitation Data'!$F$32,0,10*ROW('Sanitation Data'!F18)))</f>
        <v/>
      </c>
      <c r="CZ24" s="280" t="str">
        <f ca="true">+IF(OFFSET('Sanitation Data'!$G$28,0,10*ROW('Sanitation Data'!G18))="","",OFFSET('Sanitation Data'!$G$28,0,10*ROW('Sanitation Data'!G18)))</f>
        <v/>
      </c>
      <c r="DA24" s="280" t="str">
        <f ca="true">+IF(OFFSET('Sanitation Data'!$G$29,0,10*ROW('Sanitation Data'!G18))="","",OFFSET('Sanitation Data'!$G$29,0,10*ROW('Sanitation Data'!G18)))</f>
        <v/>
      </c>
      <c r="DB24" s="280" t="str">
        <f ca="true">+IF(OFFSET('Sanitation Data'!$G$30,0,10*ROW('Sanitation Data'!G18))="","",OFFSET('Sanitation Data'!$G$30,0,10*ROW('Sanitation Data'!G18)))</f>
        <v/>
      </c>
      <c r="DC24" s="280" t="str">
        <f ca="true">+IF(OFFSET('Sanitation Data'!$G$31,0,10*ROW('Sanitation Data'!G18))="","",OFFSET('Sanitation Data'!$G$31,0,10*ROW('Sanitation Data'!G18)))</f>
        <v/>
      </c>
      <c r="DD24" s="280" t="str">
        <f ca="true">+IF(OFFSET('Sanitation Data'!$G$32,0,10*ROW('Sanitation Data'!G18))="","",OFFSET('Sanitation Data'!$G$32,0,10*ROW('Sanitation Data'!G18)))</f>
        <v/>
      </c>
      <c r="DE24" s="280" t="str">
        <f ca="true">+IF(OFFSET('Sanitation Data'!$H$28,0,10*ROW('Sanitation Data'!H18))="","",OFFSET('Sanitation Data'!$H$28,0,10*ROW('Sanitation Data'!H18)))</f>
        <v/>
      </c>
      <c r="DF24" s="280" t="str">
        <f ca="true">+IF(OFFSET('Sanitation Data'!$H$29,0,10*ROW('Sanitation Data'!H18))="","",OFFSET('Sanitation Data'!$H$29,0,10*ROW('Sanitation Data'!H18)))</f>
        <v/>
      </c>
      <c r="DG24" s="280" t="str">
        <f ca="true">+IF(OFFSET('Sanitation Data'!$H$30,0,10*ROW('Sanitation Data'!H18))="","",OFFSET('Sanitation Data'!$H$30,0,10*ROW('Sanitation Data'!H18)))</f>
        <v/>
      </c>
      <c r="DH24" s="280" t="str">
        <f ca="true">+IF(OFFSET('Sanitation Data'!$H$31,0,10*ROW('Sanitation Data'!H18))="","",OFFSET('Sanitation Data'!$H$31,0,10*ROW('Sanitation Data'!H18)))</f>
        <v/>
      </c>
      <c r="DI24" s="280" t="str">
        <f ca="true">+IF(OFFSET('Sanitation Data'!$H$32,0,10*ROW('Sanitation Data'!H18))="","",OFFSET('Sanitation Data'!$H$32,0,10*ROW('Sanitation Data'!H18)))</f>
        <v/>
      </c>
      <c r="DJ24" s="280" t="str">
        <f ca="true">+IF(OFFSET('Sanitation Data'!$I$28,0,10*ROW('Sanitation Data'!I18))="","",OFFSET('Sanitation Data'!$I$28,0,10*ROW('Sanitation Data'!I18)))</f>
        <v/>
      </c>
      <c r="DK24" s="280" t="str">
        <f ca="true">+IF(OFFSET('Sanitation Data'!$I$29,0,10*ROW('Sanitation Data'!I18))="","",OFFSET('Sanitation Data'!$I$29,0,10*ROW('Sanitation Data'!I18)))</f>
        <v/>
      </c>
      <c r="DL24" s="280" t="str">
        <f ca="true">+IF(OFFSET('Sanitation Data'!$I$30,0,10*ROW('Sanitation Data'!I18))="","",OFFSET('Sanitation Data'!$I$30,0,10*ROW('Sanitation Data'!I18)))</f>
        <v/>
      </c>
      <c r="DM24" s="280" t="str">
        <f ca="true">+IF(OFFSET('Sanitation Data'!$I$31,0,10*ROW('Sanitation Data'!I18))="","",OFFSET('Sanitation Data'!$I$31,0,10*ROW('Sanitation Data'!I18)))</f>
        <v/>
      </c>
      <c r="DN24" s="280" t="str">
        <f ca="true">+IF(OFFSET('Sanitation Data'!$I$32,0,10*ROW('Sanitation Data'!I18))="","",OFFSET('Sanitation Data'!$I$32,0,10*ROW('Sanitation Data'!I18)))</f>
        <v/>
      </c>
      <c r="DO24" s="280" t="str">
        <f ca="true">+IF(OFFSET('Hygiene Data'!$D$11,0,10*ROW('Hygiene Data'!D18))="","",OFFSET('Hygiene Data'!$D$11,0,10*ROW('Hygiene Data'!D18)))</f>
        <v/>
      </c>
      <c r="DP24" s="280" t="str">
        <f ca="true">+IF(OFFSET('Hygiene Data'!$D$12,0,10*ROW('Hygiene Data'!D18))="","",OFFSET('Hygiene Data'!$D$12,0,10*ROW('Hygiene Data'!D18)))</f>
        <v/>
      </c>
      <c r="DQ24" s="280" t="str">
        <f ca="true">+IF(OFFSET('Hygiene Data'!$D$13,0,10*ROW('Hygiene Data'!D18))="","",OFFSET('Hygiene Data'!$D$13,0,10*ROW('Hygiene Data'!D18)))</f>
        <v/>
      </c>
      <c r="DR24" s="280" t="str">
        <f ca="true">+IF(OFFSET('Hygiene Data'!$E$11,0,10*ROW('Hygiene Data'!E18))="","",OFFSET('Hygiene Data'!$E$11,0,10*ROW('Hygiene Data'!E18)))</f>
        <v/>
      </c>
      <c r="DS24" s="280" t="str">
        <f ca="true">+IF(OFFSET('Hygiene Data'!$E$12,0,10*ROW('Hygiene Data'!E18))="","",OFFSET('Hygiene Data'!$E$12,0,10*ROW('Hygiene Data'!E18)))</f>
        <v/>
      </c>
      <c r="DT24" s="280" t="str">
        <f ca="true">+IF(OFFSET('Hygiene Data'!$E$13,0,10*ROW('Hygiene Data'!E18))="","",OFFSET('Hygiene Data'!$E$13,0,10*ROW('Hygiene Data'!E18)))</f>
        <v/>
      </c>
      <c r="DU24" s="280" t="str">
        <f ca="true">+IF(OFFSET('Hygiene Data'!$F$11,0,10*ROW('Hygiene Data'!F18))="","",OFFSET('Hygiene Data'!$F$11,0,10*ROW('Hygiene Data'!F18)))</f>
        <v/>
      </c>
      <c r="DV24" s="280" t="str">
        <f ca="true">+IF(OFFSET('Hygiene Data'!$F$12,0,10*ROW('Hygiene Data'!F18))="","",OFFSET('Hygiene Data'!$F$12,0,10*ROW('Hygiene Data'!F18)))</f>
        <v/>
      </c>
      <c r="DW24" s="280" t="str">
        <f ca="true">+IF(OFFSET('Hygiene Data'!$F$13,0,10*ROW('Hygiene Data'!F18))="","",OFFSET('Hygiene Data'!$F$13,0,10*ROW('Hygiene Data'!F18)))</f>
        <v/>
      </c>
      <c r="DX24" s="280" t="str">
        <f ca="true">+IF(OFFSET('Hygiene Data'!$G$11,0,10*ROW('Hygiene Data'!G18))="","",OFFSET('Hygiene Data'!$G$11,0,10*ROW('Hygiene Data'!G18)))</f>
        <v/>
      </c>
      <c r="DY24" s="280" t="str">
        <f ca="true">+IF(OFFSET('Hygiene Data'!$G$12,0,10*ROW('Hygiene Data'!G18))="","",OFFSET('Hygiene Data'!$G$12,0,10*ROW('Hygiene Data'!G18)))</f>
        <v/>
      </c>
      <c r="DZ24" s="280" t="str">
        <f ca="true">+IF(OFFSET('Hygiene Data'!$G$13,0,10*ROW('Hygiene Data'!G18))="","",OFFSET('Hygiene Data'!$G$13,0,10*ROW('Hygiene Data'!G18)))</f>
        <v/>
      </c>
      <c r="EA24" s="280" t="str">
        <f ca="true">+IF(OFFSET('Hygiene Data'!$H$11,0,10*ROW('Hygiene Data'!H18))="","",OFFSET('Hygiene Data'!$H$11,0,10*ROW('Hygiene Data'!H18)))</f>
        <v/>
      </c>
      <c r="EB24" s="280" t="str">
        <f ca="true">+IF(OFFSET('Hygiene Data'!$H$12,0,10*ROW('Hygiene Data'!H18))="","",OFFSET('Hygiene Data'!$H$12,0,10*ROW('Hygiene Data'!H18)))</f>
        <v/>
      </c>
      <c r="EC24" s="280" t="str">
        <f ca="true">+IF(OFFSET('Hygiene Data'!$H$13,0,10*ROW('Hygiene Data'!H18))="","",OFFSET('Hygiene Data'!$H$13,0,10*ROW('Hygiene Data'!H18)))</f>
        <v/>
      </c>
      <c r="ED24" s="280" t="str">
        <f ca="true">+IF(OFFSET('Hygiene Data'!$I$11,0,10*ROW('Hygiene Data'!I18))="","",OFFSET('Hygiene Data'!$I$11,0,10*ROW('Hygiene Data'!I18)))</f>
        <v/>
      </c>
      <c r="EE24" s="280" t="str">
        <f ca="true">+IF(OFFSET('Hygiene Data'!$I$12,0,10*ROW('Hygiene Data'!I18))="","",OFFSET('Hygiene Data'!$I$12,0,10*ROW('Hygiene Data'!I18)))</f>
        <v/>
      </c>
      <c r="EF24" s="28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6"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0"/>
      <c r="BS25" s="280" t="str">
        <f ca="true">+IF(OFFSET('Water Data'!$D$27,0,10*ROW('Water Data'!D19))="","",OFFSET('Water Data'!$D$27,0,10*ROW('Water Data'!D19)))</f>
        <v/>
      </c>
      <c r="BT25" s="280" t="str">
        <f ca="true">+IF(OFFSET('Water Data'!$D$28,0,10*ROW('Water Data'!D19))="","",OFFSET('Water Data'!$D$28,0,10*ROW('Water Data'!D19)))</f>
        <v/>
      </c>
      <c r="BU25" s="280" t="str">
        <f ca="true">+IF(OFFSET('Water Data'!$D$29,0,10*ROW('Water Data'!D19))="","",OFFSET('Water Data'!$D$29,0,10*ROW('Water Data'!D19)))</f>
        <v/>
      </c>
      <c r="BV25" s="280" t="str">
        <f ca="true">+IF(OFFSET('Water Data'!$E$27,0,10*ROW('Water Data'!E19))="","",OFFSET('Water Data'!$E$27,0,10*ROW('Water Data'!E19)))</f>
        <v/>
      </c>
      <c r="BW25" s="280" t="str">
        <f ca="true">+IF(OFFSET('Water Data'!$E$28,0,10*ROW('Water Data'!E19))="","",OFFSET('Water Data'!$E$28,0,10*ROW('Water Data'!E19)))</f>
        <v/>
      </c>
      <c r="BX25" s="280" t="str">
        <f ca="true">+IF(OFFSET('Water Data'!$E$29,0,10*ROW('Water Data'!E19))="","",OFFSET('Water Data'!$E$29,0,10*ROW('Water Data'!E19)))</f>
        <v/>
      </c>
      <c r="BY25" s="280" t="str">
        <f ca="true">+IF(OFFSET('Water Data'!$F$27,0,10*ROW('Water Data'!F19))="","",OFFSET('Water Data'!$F$27,0,10*ROW('Water Data'!F19)))</f>
        <v/>
      </c>
      <c r="BZ25" s="280" t="str">
        <f ca="true">+IF(OFFSET('Water Data'!$F$28,0,10*ROW('Water Data'!F19))="","",OFFSET('Water Data'!$F$28,0,10*ROW('Water Data'!F19)))</f>
        <v/>
      </c>
      <c r="CA25" s="280" t="str">
        <f ca="true">+IF(OFFSET('Water Data'!$F$29,0,10*ROW('Water Data'!F19))="","",OFFSET('Water Data'!$F$29,0,10*ROW('Water Data'!F19)))</f>
        <v/>
      </c>
      <c r="CB25" s="280" t="str">
        <f ca="true">+IF(OFFSET('Water Data'!$G$27,0,10*ROW('Water Data'!G19))="","",OFFSET('Water Data'!$G$27,0,10*ROW('Water Data'!G19)))</f>
        <v/>
      </c>
      <c r="CC25" s="280" t="str">
        <f ca="true">+IF(OFFSET('Water Data'!$G$28,0,10*ROW('Water Data'!G19))="","",OFFSET('Water Data'!$G$28,0,10*ROW('Water Data'!G19)))</f>
        <v/>
      </c>
      <c r="CD25" s="280" t="str">
        <f ca="true">+IF(OFFSET('Water Data'!$G$29,0,10*ROW('Water Data'!G19))="","",OFFSET('Water Data'!$G$29,0,10*ROW('Water Data'!G19)))</f>
        <v/>
      </c>
      <c r="CE25" s="280" t="str">
        <f ca="true">+IF(OFFSET('Water Data'!$H$27,0,10*ROW('Water Data'!H19))="","",OFFSET('Water Data'!$H$27,0,10*ROW('Water Data'!H19)))</f>
        <v/>
      </c>
      <c r="CF25" s="280" t="str">
        <f ca="true">+IF(OFFSET('Water Data'!$H$28,0,10*ROW('Water Data'!H19))="","",OFFSET('Water Data'!$H$28,0,10*ROW('Water Data'!H19)))</f>
        <v/>
      </c>
      <c r="CG25" s="280" t="str">
        <f ca="true">+IF(OFFSET('Water Data'!$H$29,0,10*ROW('Water Data'!H19))="","",OFFSET('Water Data'!$H$29,0,10*ROW('Water Data'!H19)))</f>
        <v/>
      </c>
      <c r="CH25" s="280" t="str">
        <f ca="true">+IF(OFFSET('Water Data'!$I$27,0,10*ROW('Water Data'!I19))="","",OFFSET('Water Data'!$I$27,0,10*ROW('Water Data'!I19)))</f>
        <v/>
      </c>
      <c r="CI25" s="280" t="str">
        <f ca="true">+IF(OFFSET('Water Data'!$I$28,0,10*ROW('Water Data'!I19))="","",OFFSET('Water Data'!$I$28,0,10*ROW('Water Data'!I19)))</f>
        <v/>
      </c>
      <c r="CJ25" s="280" t="str">
        <f ca="true">+IF(OFFSET('Water Data'!$I$29,0,10*ROW('Water Data'!I19))="","",OFFSET('Water Data'!$I$29,0,10*ROW('Water Data'!I19)))</f>
        <v/>
      </c>
      <c r="CK25" s="280" t="str">
        <f ca="true">+IF(OFFSET('Sanitation Data'!$D$28,0,10*ROW('Sanitation Data'!D19))="","",OFFSET('Sanitation Data'!$D$28,0,10*ROW('Sanitation Data'!D19)))</f>
        <v/>
      </c>
      <c r="CL25" s="280" t="str">
        <f ca="true">+IF(OFFSET('Sanitation Data'!$D$29,0,10*ROW('Sanitation Data'!D19))="","",OFFSET('Sanitation Data'!$D$29,0,10*ROW('Sanitation Data'!D19)))</f>
        <v/>
      </c>
      <c r="CM25" s="280" t="str">
        <f ca="true">+IF(OFFSET('Sanitation Data'!$D$30,0,10*ROW('Sanitation Data'!D19))="","",OFFSET('Sanitation Data'!$D$30,0,10*ROW('Sanitation Data'!D19)))</f>
        <v/>
      </c>
      <c r="CN25" s="280" t="str">
        <f ca="true">+IF(OFFSET('Sanitation Data'!$D$31,0,10*ROW('Sanitation Data'!D19))="","",OFFSET('Sanitation Data'!$D$31,0,10*ROW('Sanitation Data'!D19)))</f>
        <v/>
      </c>
      <c r="CO25" s="280" t="str">
        <f ca="true">+IF(OFFSET('Sanitation Data'!$D$32,0,10*ROW('Sanitation Data'!D19))="","",OFFSET('Sanitation Data'!$D$32,0,10*ROW('Sanitation Data'!D19)))</f>
        <v/>
      </c>
      <c r="CP25" s="280" t="str">
        <f ca="true">+IF(OFFSET('Sanitation Data'!$E$28,0,10*ROW('Sanitation Data'!E19))="","",OFFSET('Sanitation Data'!$E$28,0,10*ROW('Sanitation Data'!E19)))</f>
        <v/>
      </c>
      <c r="CQ25" s="280" t="str">
        <f ca="true">+IF(OFFSET('Sanitation Data'!$E$29,0,10*ROW('Sanitation Data'!E19))="","",OFFSET('Sanitation Data'!$E$29,0,10*ROW('Sanitation Data'!E19)))</f>
        <v/>
      </c>
      <c r="CR25" s="280" t="str">
        <f ca="true">+IF(OFFSET('Sanitation Data'!$E$30,0,10*ROW('Sanitation Data'!E19))="","",OFFSET('Sanitation Data'!$E$30,0,10*ROW('Sanitation Data'!E19)))</f>
        <v/>
      </c>
      <c r="CS25" s="280" t="str">
        <f ca="true">+IF(OFFSET('Sanitation Data'!$E$31,0,10*ROW('Sanitation Data'!E19))="","",OFFSET('Sanitation Data'!$E$31,0,10*ROW('Sanitation Data'!E19)))</f>
        <v/>
      </c>
      <c r="CT25" s="280" t="str">
        <f ca="true">+IF(OFFSET('Sanitation Data'!$E$32,0,10*ROW('Sanitation Data'!E19))="","",OFFSET('Sanitation Data'!$E$32,0,10*ROW('Sanitation Data'!E19)))</f>
        <v/>
      </c>
      <c r="CU25" s="280" t="str">
        <f ca="true">+IF(OFFSET('Sanitation Data'!$F$28,0,10*ROW('Sanitation Data'!F19))="","",OFFSET('Sanitation Data'!$F$28,0,10*ROW('Sanitation Data'!F19)))</f>
        <v/>
      </c>
      <c r="CV25" s="280" t="str">
        <f ca="true">+IF(OFFSET('Sanitation Data'!$F$29,0,10*ROW('Sanitation Data'!F19))="","",OFFSET('Sanitation Data'!$F$29,0,10*ROW('Sanitation Data'!F19)))</f>
        <v/>
      </c>
      <c r="CW25" s="280" t="str">
        <f ca="true">+IF(OFFSET('Sanitation Data'!$F$30,0,10*ROW('Sanitation Data'!F19))="","",OFFSET('Sanitation Data'!$F$30,0,10*ROW('Sanitation Data'!F19)))</f>
        <v/>
      </c>
      <c r="CX25" s="280" t="str">
        <f ca="true">+IF(OFFSET('Sanitation Data'!$F$31,0,10*ROW('Sanitation Data'!F19))="","",OFFSET('Sanitation Data'!$F$31,0,10*ROW('Sanitation Data'!F19)))</f>
        <v/>
      </c>
      <c r="CY25" s="280" t="str">
        <f ca="true">+IF(OFFSET('Sanitation Data'!$F$32,0,10*ROW('Sanitation Data'!F19))="","",OFFSET('Sanitation Data'!$F$32,0,10*ROW('Sanitation Data'!F19)))</f>
        <v/>
      </c>
      <c r="CZ25" s="280" t="str">
        <f ca="true">+IF(OFFSET('Sanitation Data'!$G$28,0,10*ROW('Sanitation Data'!G19))="","",OFFSET('Sanitation Data'!$G$28,0,10*ROW('Sanitation Data'!G19)))</f>
        <v/>
      </c>
      <c r="DA25" s="280" t="str">
        <f ca="true">+IF(OFFSET('Sanitation Data'!$G$29,0,10*ROW('Sanitation Data'!G19))="","",OFFSET('Sanitation Data'!$G$29,0,10*ROW('Sanitation Data'!G19)))</f>
        <v/>
      </c>
      <c r="DB25" s="280" t="str">
        <f ca="true">+IF(OFFSET('Sanitation Data'!$G$30,0,10*ROW('Sanitation Data'!G19))="","",OFFSET('Sanitation Data'!$G$30,0,10*ROW('Sanitation Data'!G19)))</f>
        <v/>
      </c>
      <c r="DC25" s="280" t="str">
        <f ca="true">+IF(OFFSET('Sanitation Data'!$G$31,0,10*ROW('Sanitation Data'!G19))="","",OFFSET('Sanitation Data'!$G$31,0,10*ROW('Sanitation Data'!G19)))</f>
        <v/>
      </c>
      <c r="DD25" s="280" t="str">
        <f ca="true">+IF(OFFSET('Sanitation Data'!$G$32,0,10*ROW('Sanitation Data'!G19))="","",OFFSET('Sanitation Data'!$G$32,0,10*ROW('Sanitation Data'!G19)))</f>
        <v/>
      </c>
      <c r="DE25" s="280" t="str">
        <f ca="true">+IF(OFFSET('Sanitation Data'!$H$28,0,10*ROW('Sanitation Data'!H19))="","",OFFSET('Sanitation Data'!$H$28,0,10*ROW('Sanitation Data'!H19)))</f>
        <v/>
      </c>
      <c r="DF25" s="280" t="str">
        <f ca="true">+IF(OFFSET('Sanitation Data'!$H$29,0,10*ROW('Sanitation Data'!H19))="","",OFFSET('Sanitation Data'!$H$29,0,10*ROW('Sanitation Data'!H19)))</f>
        <v/>
      </c>
      <c r="DG25" s="280" t="str">
        <f ca="true">+IF(OFFSET('Sanitation Data'!$H$30,0,10*ROW('Sanitation Data'!H19))="","",OFFSET('Sanitation Data'!$H$30,0,10*ROW('Sanitation Data'!H19)))</f>
        <v/>
      </c>
      <c r="DH25" s="280" t="str">
        <f ca="true">+IF(OFFSET('Sanitation Data'!$H$31,0,10*ROW('Sanitation Data'!H19))="","",OFFSET('Sanitation Data'!$H$31,0,10*ROW('Sanitation Data'!H19)))</f>
        <v/>
      </c>
      <c r="DI25" s="280" t="str">
        <f ca="true">+IF(OFFSET('Sanitation Data'!$H$32,0,10*ROW('Sanitation Data'!H19))="","",OFFSET('Sanitation Data'!$H$32,0,10*ROW('Sanitation Data'!H19)))</f>
        <v/>
      </c>
      <c r="DJ25" s="280" t="str">
        <f ca="true">+IF(OFFSET('Sanitation Data'!$I$28,0,10*ROW('Sanitation Data'!I19))="","",OFFSET('Sanitation Data'!$I$28,0,10*ROW('Sanitation Data'!I19)))</f>
        <v/>
      </c>
      <c r="DK25" s="280" t="str">
        <f ca="true">+IF(OFFSET('Sanitation Data'!$I$29,0,10*ROW('Sanitation Data'!I19))="","",OFFSET('Sanitation Data'!$I$29,0,10*ROW('Sanitation Data'!I19)))</f>
        <v/>
      </c>
      <c r="DL25" s="280" t="str">
        <f ca="true">+IF(OFFSET('Sanitation Data'!$I$30,0,10*ROW('Sanitation Data'!I19))="","",OFFSET('Sanitation Data'!$I$30,0,10*ROW('Sanitation Data'!I19)))</f>
        <v/>
      </c>
      <c r="DM25" s="280" t="str">
        <f ca="true">+IF(OFFSET('Sanitation Data'!$I$31,0,10*ROW('Sanitation Data'!I19))="","",OFFSET('Sanitation Data'!$I$31,0,10*ROW('Sanitation Data'!I19)))</f>
        <v/>
      </c>
      <c r="DN25" s="280" t="str">
        <f ca="true">+IF(OFFSET('Sanitation Data'!$I$32,0,10*ROW('Sanitation Data'!I19))="","",OFFSET('Sanitation Data'!$I$32,0,10*ROW('Sanitation Data'!I19)))</f>
        <v/>
      </c>
      <c r="DO25" s="280" t="str">
        <f ca="true">+IF(OFFSET('Hygiene Data'!$D$11,0,10*ROW('Hygiene Data'!D19))="","",OFFSET('Hygiene Data'!$D$11,0,10*ROW('Hygiene Data'!D19)))</f>
        <v/>
      </c>
      <c r="DP25" s="280" t="str">
        <f ca="true">+IF(OFFSET('Hygiene Data'!$D$12,0,10*ROW('Hygiene Data'!D19))="","",OFFSET('Hygiene Data'!$D$12,0,10*ROW('Hygiene Data'!D19)))</f>
        <v/>
      </c>
      <c r="DQ25" s="280" t="str">
        <f ca="true">+IF(OFFSET('Hygiene Data'!$D$13,0,10*ROW('Hygiene Data'!D19))="","",OFFSET('Hygiene Data'!$D$13,0,10*ROW('Hygiene Data'!D19)))</f>
        <v/>
      </c>
      <c r="DR25" s="280" t="str">
        <f ca="true">+IF(OFFSET('Hygiene Data'!$E$11,0,10*ROW('Hygiene Data'!E19))="","",OFFSET('Hygiene Data'!$E$11,0,10*ROW('Hygiene Data'!E19)))</f>
        <v/>
      </c>
      <c r="DS25" s="280" t="str">
        <f ca="true">+IF(OFFSET('Hygiene Data'!$E$12,0,10*ROW('Hygiene Data'!E19))="","",OFFSET('Hygiene Data'!$E$12,0,10*ROW('Hygiene Data'!E19)))</f>
        <v/>
      </c>
      <c r="DT25" s="280" t="str">
        <f ca="true">+IF(OFFSET('Hygiene Data'!$E$13,0,10*ROW('Hygiene Data'!E19))="","",OFFSET('Hygiene Data'!$E$13,0,10*ROW('Hygiene Data'!E19)))</f>
        <v/>
      </c>
      <c r="DU25" s="280" t="str">
        <f ca="true">+IF(OFFSET('Hygiene Data'!$F$11,0,10*ROW('Hygiene Data'!F19))="","",OFFSET('Hygiene Data'!$F$11,0,10*ROW('Hygiene Data'!F19)))</f>
        <v/>
      </c>
      <c r="DV25" s="280" t="str">
        <f ca="true">+IF(OFFSET('Hygiene Data'!$F$12,0,10*ROW('Hygiene Data'!F19))="","",OFFSET('Hygiene Data'!$F$12,0,10*ROW('Hygiene Data'!F19)))</f>
        <v/>
      </c>
      <c r="DW25" s="280" t="str">
        <f ca="true">+IF(OFFSET('Hygiene Data'!$F$13,0,10*ROW('Hygiene Data'!F19))="","",OFFSET('Hygiene Data'!$F$13,0,10*ROW('Hygiene Data'!F19)))</f>
        <v/>
      </c>
      <c r="DX25" s="280" t="str">
        <f ca="true">+IF(OFFSET('Hygiene Data'!$G$11,0,10*ROW('Hygiene Data'!G19))="","",OFFSET('Hygiene Data'!$G$11,0,10*ROW('Hygiene Data'!G19)))</f>
        <v/>
      </c>
      <c r="DY25" s="280" t="str">
        <f ca="true">+IF(OFFSET('Hygiene Data'!$G$12,0,10*ROW('Hygiene Data'!G19))="","",OFFSET('Hygiene Data'!$G$12,0,10*ROW('Hygiene Data'!G19)))</f>
        <v/>
      </c>
      <c r="DZ25" s="280" t="str">
        <f ca="true">+IF(OFFSET('Hygiene Data'!$G$13,0,10*ROW('Hygiene Data'!G19))="","",OFFSET('Hygiene Data'!$G$13,0,10*ROW('Hygiene Data'!G19)))</f>
        <v/>
      </c>
      <c r="EA25" s="280" t="str">
        <f ca="true">+IF(OFFSET('Hygiene Data'!$H$11,0,10*ROW('Hygiene Data'!H19))="","",OFFSET('Hygiene Data'!$H$11,0,10*ROW('Hygiene Data'!H19)))</f>
        <v/>
      </c>
      <c r="EB25" s="280" t="str">
        <f ca="true">+IF(OFFSET('Hygiene Data'!$H$12,0,10*ROW('Hygiene Data'!H19))="","",OFFSET('Hygiene Data'!$H$12,0,10*ROW('Hygiene Data'!H19)))</f>
        <v/>
      </c>
      <c r="EC25" s="280" t="str">
        <f ca="true">+IF(OFFSET('Hygiene Data'!$H$13,0,10*ROW('Hygiene Data'!H19))="","",OFFSET('Hygiene Data'!$H$13,0,10*ROW('Hygiene Data'!H19)))</f>
        <v/>
      </c>
      <c r="ED25" s="280" t="str">
        <f ca="true">+IF(OFFSET('Hygiene Data'!$I$11,0,10*ROW('Hygiene Data'!I19))="","",OFFSET('Hygiene Data'!$I$11,0,10*ROW('Hygiene Data'!I19)))</f>
        <v/>
      </c>
      <c r="EE25" s="280" t="str">
        <f ca="true">+IF(OFFSET('Hygiene Data'!$I$12,0,10*ROW('Hygiene Data'!I19))="","",OFFSET('Hygiene Data'!$I$12,0,10*ROW('Hygiene Data'!I19)))</f>
        <v/>
      </c>
      <c r="EF25" s="28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6"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0"/>
      <c r="BS26" s="280" t="str">
        <f ca="true">+IF(OFFSET('Water Data'!$D$27,0,10*ROW('Water Data'!D20))="","",OFFSET('Water Data'!$D$27,0,10*ROW('Water Data'!D20)))</f>
        <v/>
      </c>
      <c r="BT26" s="280" t="str">
        <f ca="true">+IF(OFFSET('Water Data'!$D$28,0,10*ROW('Water Data'!D20))="","",OFFSET('Water Data'!$D$28,0,10*ROW('Water Data'!D20)))</f>
        <v/>
      </c>
      <c r="BU26" s="280" t="str">
        <f ca="true">+IF(OFFSET('Water Data'!$D$29,0,10*ROW('Water Data'!D20))="","",OFFSET('Water Data'!$D$29,0,10*ROW('Water Data'!D20)))</f>
        <v/>
      </c>
      <c r="BV26" s="280" t="str">
        <f ca="true">+IF(OFFSET('Water Data'!$E$27,0,10*ROW('Water Data'!E20))="","",OFFSET('Water Data'!$E$27,0,10*ROW('Water Data'!E20)))</f>
        <v/>
      </c>
      <c r="BW26" s="280" t="str">
        <f ca="true">+IF(OFFSET('Water Data'!$E$28,0,10*ROW('Water Data'!E20))="","",OFFSET('Water Data'!$E$28,0,10*ROW('Water Data'!E20)))</f>
        <v/>
      </c>
      <c r="BX26" s="280" t="str">
        <f ca="true">+IF(OFFSET('Water Data'!$E$29,0,10*ROW('Water Data'!E20))="","",OFFSET('Water Data'!$E$29,0,10*ROW('Water Data'!E20)))</f>
        <v/>
      </c>
      <c r="BY26" s="280" t="str">
        <f ca="true">+IF(OFFSET('Water Data'!$F$27,0,10*ROW('Water Data'!F20))="","",OFFSET('Water Data'!$F$27,0,10*ROW('Water Data'!F20)))</f>
        <v/>
      </c>
      <c r="BZ26" s="280" t="str">
        <f ca="true">+IF(OFFSET('Water Data'!$F$28,0,10*ROW('Water Data'!F20))="","",OFFSET('Water Data'!$F$28,0,10*ROW('Water Data'!F20)))</f>
        <v/>
      </c>
      <c r="CA26" s="280" t="str">
        <f ca="true">+IF(OFFSET('Water Data'!$F$29,0,10*ROW('Water Data'!F20))="","",OFFSET('Water Data'!$F$29,0,10*ROW('Water Data'!F20)))</f>
        <v/>
      </c>
      <c r="CB26" s="280" t="str">
        <f ca="true">+IF(OFFSET('Water Data'!$G$27,0,10*ROW('Water Data'!G20))="","",OFFSET('Water Data'!$G$27,0,10*ROW('Water Data'!G20)))</f>
        <v/>
      </c>
      <c r="CC26" s="280" t="str">
        <f ca="true">+IF(OFFSET('Water Data'!$G$28,0,10*ROW('Water Data'!G20))="","",OFFSET('Water Data'!$G$28,0,10*ROW('Water Data'!G20)))</f>
        <v/>
      </c>
      <c r="CD26" s="280" t="str">
        <f ca="true">+IF(OFFSET('Water Data'!$G$29,0,10*ROW('Water Data'!G20))="","",OFFSET('Water Data'!$G$29,0,10*ROW('Water Data'!G20)))</f>
        <v/>
      </c>
      <c r="CE26" s="280" t="str">
        <f ca="true">+IF(OFFSET('Water Data'!$H$27,0,10*ROW('Water Data'!H20))="","",OFFSET('Water Data'!$H$27,0,10*ROW('Water Data'!H20)))</f>
        <v/>
      </c>
      <c r="CF26" s="280" t="str">
        <f ca="true">+IF(OFFSET('Water Data'!$H$28,0,10*ROW('Water Data'!H20))="","",OFFSET('Water Data'!$H$28,0,10*ROW('Water Data'!H20)))</f>
        <v/>
      </c>
      <c r="CG26" s="280" t="str">
        <f ca="true">+IF(OFFSET('Water Data'!$H$29,0,10*ROW('Water Data'!H20))="","",OFFSET('Water Data'!$H$29,0,10*ROW('Water Data'!H20)))</f>
        <v/>
      </c>
      <c r="CH26" s="280" t="str">
        <f ca="true">+IF(OFFSET('Water Data'!$I$27,0,10*ROW('Water Data'!I20))="","",OFFSET('Water Data'!$I$27,0,10*ROW('Water Data'!I20)))</f>
        <v/>
      </c>
      <c r="CI26" s="280" t="str">
        <f ca="true">+IF(OFFSET('Water Data'!$I$28,0,10*ROW('Water Data'!I20))="","",OFFSET('Water Data'!$I$28,0,10*ROW('Water Data'!I20)))</f>
        <v/>
      </c>
      <c r="CJ26" s="280" t="str">
        <f ca="true">+IF(OFFSET('Water Data'!$I$29,0,10*ROW('Water Data'!I20))="","",OFFSET('Water Data'!$I$29,0,10*ROW('Water Data'!I20)))</f>
        <v/>
      </c>
      <c r="CK26" s="280" t="str">
        <f ca="true">+IF(OFFSET('Sanitation Data'!$D$28,0,10*ROW('Sanitation Data'!D20))="","",OFFSET('Sanitation Data'!$D$28,0,10*ROW('Sanitation Data'!D20)))</f>
        <v/>
      </c>
      <c r="CL26" s="280" t="str">
        <f ca="true">+IF(OFFSET('Sanitation Data'!$D$29,0,10*ROW('Sanitation Data'!D20))="","",OFFSET('Sanitation Data'!$D$29,0,10*ROW('Sanitation Data'!D20)))</f>
        <v/>
      </c>
      <c r="CM26" s="280" t="str">
        <f ca="true">+IF(OFFSET('Sanitation Data'!$D$30,0,10*ROW('Sanitation Data'!D20))="","",OFFSET('Sanitation Data'!$D$30,0,10*ROW('Sanitation Data'!D20)))</f>
        <v/>
      </c>
      <c r="CN26" s="280" t="str">
        <f ca="true">+IF(OFFSET('Sanitation Data'!$D$31,0,10*ROW('Sanitation Data'!D20))="","",OFFSET('Sanitation Data'!$D$31,0,10*ROW('Sanitation Data'!D20)))</f>
        <v/>
      </c>
      <c r="CO26" s="280" t="str">
        <f ca="true">+IF(OFFSET('Sanitation Data'!$D$32,0,10*ROW('Sanitation Data'!D20))="","",OFFSET('Sanitation Data'!$D$32,0,10*ROW('Sanitation Data'!D20)))</f>
        <v/>
      </c>
      <c r="CP26" s="280" t="str">
        <f ca="true">+IF(OFFSET('Sanitation Data'!$E$28,0,10*ROW('Sanitation Data'!E20))="","",OFFSET('Sanitation Data'!$E$28,0,10*ROW('Sanitation Data'!E20)))</f>
        <v/>
      </c>
      <c r="CQ26" s="280" t="str">
        <f ca="true">+IF(OFFSET('Sanitation Data'!$E$29,0,10*ROW('Sanitation Data'!E20))="","",OFFSET('Sanitation Data'!$E$29,0,10*ROW('Sanitation Data'!E20)))</f>
        <v/>
      </c>
      <c r="CR26" s="280" t="str">
        <f ca="true">+IF(OFFSET('Sanitation Data'!$E$30,0,10*ROW('Sanitation Data'!E20))="","",OFFSET('Sanitation Data'!$E$30,0,10*ROW('Sanitation Data'!E20)))</f>
        <v/>
      </c>
      <c r="CS26" s="280" t="str">
        <f ca="true">+IF(OFFSET('Sanitation Data'!$E$31,0,10*ROW('Sanitation Data'!E20))="","",OFFSET('Sanitation Data'!$E$31,0,10*ROW('Sanitation Data'!E20)))</f>
        <v/>
      </c>
      <c r="CT26" s="280" t="str">
        <f ca="true">+IF(OFFSET('Sanitation Data'!$E$32,0,10*ROW('Sanitation Data'!E20))="","",OFFSET('Sanitation Data'!$E$32,0,10*ROW('Sanitation Data'!E20)))</f>
        <v/>
      </c>
      <c r="CU26" s="280" t="str">
        <f ca="true">+IF(OFFSET('Sanitation Data'!$F$28,0,10*ROW('Sanitation Data'!F20))="","",OFFSET('Sanitation Data'!$F$28,0,10*ROW('Sanitation Data'!F20)))</f>
        <v/>
      </c>
      <c r="CV26" s="280" t="str">
        <f ca="true">+IF(OFFSET('Sanitation Data'!$F$29,0,10*ROW('Sanitation Data'!F20))="","",OFFSET('Sanitation Data'!$F$29,0,10*ROW('Sanitation Data'!F20)))</f>
        <v/>
      </c>
      <c r="CW26" s="280" t="str">
        <f ca="true">+IF(OFFSET('Sanitation Data'!$F$30,0,10*ROW('Sanitation Data'!F20))="","",OFFSET('Sanitation Data'!$F$30,0,10*ROW('Sanitation Data'!F20)))</f>
        <v/>
      </c>
      <c r="CX26" s="280" t="str">
        <f ca="true">+IF(OFFSET('Sanitation Data'!$F$31,0,10*ROW('Sanitation Data'!F20))="","",OFFSET('Sanitation Data'!$F$31,0,10*ROW('Sanitation Data'!F20)))</f>
        <v/>
      </c>
      <c r="CY26" s="280" t="str">
        <f ca="true">+IF(OFFSET('Sanitation Data'!$F$32,0,10*ROW('Sanitation Data'!F20))="","",OFFSET('Sanitation Data'!$F$32,0,10*ROW('Sanitation Data'!F20)))</f>
        <v/>
      </c>
      <c r="CZ26" s="280" t="str">
        <f ca="true">+IF(OFFSET('Sanitation Data'!$G$28,0,10*ROW('Sanitation Data'!G20))="","",OFFSET('Sanitation Data'!$G$28,0,10*ROW('Sanitation Data'!G20)))</f>
        <v/>
      </c>
      <c r="DA26" s="280" t="str">
        <f ca="true">+IF(OFFSET('Sanitation Data'!$G$29,0,10*ROW('Sanitation Data'!G20))="","",OFFSET('Sanitation Data'!$G$29,0,10*ROW('Sanitation Data'!G20)))</f>
        <v/>
      </c>
      <c r="DB26" s="280" t="str">
        <f ca="true">+IF(OFFSET('Sanitation Data'!$G$30,0,10*ROW('Sanitation Data'!G20))="","",OFFSET('Sanitation Data'!$G$30,0,10*ROW('Sanitation Data'!G20)))</f>
        <v/>
      </c>
      <c r="DC26" s="280" t="str">
        <f ca="true">+IF(OFFSET('Sanitation Data'!$G$31,0,10*ROW('Sanitation Data'!G20))="","",OFFSET('Sanitation Data'!$G$31,0,10*ROW('Sanitation Data'!G20)))</f>
        <v/>
      </c>
      <c r="DD26" s="280" t="str">
        <f ca="true">+IF(OFFSET('Sanitation Data'!$G$32,0,10*ROW('Sanitation Data'!G20))="","",OFFSET('Sanitation Data'!$G$32,0,10*ROW('Sanitation Data'!G20)))</f>
        <v/>
      </c>
      <c r="DE26" s="280" t="str">
        <f ca="true">+IF(OFFSET('Sanitation Data'!$H$28,0,10*ROW('Sanitation Data'!H20))="","",OFFSET('Sanitation Data'!$H$28,0,10*ROW('Sanitation Data'!H20)))</f>
        <v/>
      </c>
      <c r="DF26" s="280" t="str">
        <f ca="true">+IF(OFFSET('Sanitation Data'!$H$29,0,10*ROW('Sanitation Data'!H20))="","",OFFSET('Sanitation Data'!$H$29,0,10*ROW('Sanitation Data'!H20)))</f>
        <v/>
      </c>
      <c r="DG26" s="280" t="str">
        <f ca="true">+IF(OFFSET('Sanitation Data'!$H$30,0,10*ROW('Sanitation Data'!H20))="","",OFFSET('Sanitation Data'!$H$30,0,10*ROW('Sanitation Data'!H20)))</f>
        <v/>
      </c>
      <c r="DH26" s="280" t="str">
        <f ca="true">+IF(OFFSET('Sanitation Data'!$H$31,0,10*ROW('Sanitation Data'!H20))="","",OFFSET('Sanitation Data'!$H$31,0,10*ROW('Sanitation Data'!H20)))</f>
        <v/>
      </c>
      <c r="DI26" s="280" t="str">
        <f ca="true">+IF(OFFSET('Sanitation Data'!$H$32,0,10*ROW('Sanitation Data'!H20))="","",OFFSET('Sanitation Data'!$H$32,0,10*ROW('Sanitation Data'!H20)))</f>
        <v/>
      </c>
      <c r="DJ26" s="280" t="str">
        <f ca="true">+IF(OFFSET('Sanitation Data'!$I$28,0,10*ROW('Sanitation Data'!I20))="","",OFFSET('Sanitation Data'!$I$28,0,10*ROW('Sanitation Data'!I20)))</f>
        <v/>
      </c>
      <c r="DK26" s="280" t="str">
        <f ca="true">+IF(OFFSET('Sanitation Data'!$I$29,0,10*ROW('Sanitation Data'!I20))="","",OFFSET('Sanitation Data'!$I$29,0,10*ROW('Sanitation Data'!I20)))</f>
        <v/>
      </c>
      <c r="DL26" s="280" t="str">
        <f ca="true">+IF(OFFSET('Sanitation Data'!$I$30,0,10*ROW('Sanitation Data'!I20))="","",OFFSET('Sanitation Data'!$I$30,0,10*ROW('Sanitation Data'!I20)))</f>
        <v/>
      </c>
      <c r="DM26" s="280" t="str">
        <f ca="true">+IF(OFFSET('Sanitation Data'!$I$31,0,10*ROW('Sanitation Data'!I20))="","",OFFSET('Sanitation Data'!$I$31,0,10*ROW('Sanitation Data'!I20)))</f>
        <v/>
      </c>
      <c r="DN26" s="280" t="str">
        <f ca="true">+IF(OFFSET('Sanitation Data'!$I$32,0,10*ROW('Sanitation Data'!I20))="","",OFFSET('Sanitation Data'!$I$32,0,10*ROW('Sanitation Data'!I20)))</f>
        <v/>
      </c>
      <c r="DO26" s="280" t="str">
        <f ca="true">+IF(OFFSET('Hygiene Data'!$D$11,0,10*ROW('Hygiene Data'!D20))="","",OFFSET('Hygiene Data'!$D$11,0,10*ROW('Hygiene Data'!D20)))</f>
        <v/>
      </c>
      <c r="DP26" s="280" t="str">
        <f ca="true">+IF(OFFSET('Hygiene Data'!$D$12,0,10*ROW('Hygiene Data'!D20))="","",OFFSET('Hygiene Data'!$D$12,0,10*ROW('Hygiene Data'!D20)))</f>
        <v/>
      </c>
      <c r="DQ26" s="280" t="str">
        <f ca="true">+IF(OFFSET('Hygiene Data'!$D$13,0,10*ROW('Hygiene Data'!D20))="","",OFFSET('Hygiene Data'!$D$13,0,10*ROW('Hygiene Data'!D20)))</f>
        <v/>
      </c>
      <c r="DR26" s="280" t="str">
        <f ca="true">+IF(OFFSET('Hygiene Data'!$E$11,0,10*ROW('Hygiene Data'!E20))="","",OFFSET('Hygiene Data'!$E$11,0,10*ROW('Hygiene Data'!E20)))</f>
        <v/>
      </c>
      <c r="DS26" s="280" t="str">
        <f ca="true">+IF(OFFSET('Hygiene Data'!$E$12,0,10*ROW('Hygiene Data'!E20))="","",OFFSET('Hygiene Data'!$E$12,0,10*ROW('Hygiene Data'!E20)))</f>
        <v/>
      </c>
      <c r="DT26" s="280" t="str">
        <f ca="true">+IF(OFFSET('Hygiene Data'!$E$13,0,10*ROW('Hygiene Data'!E20))="","",OFFSET('Hygiene Data'!$E$13,0,10*ROW('Hygiene Data'!E20)))</f>
        <v/>
      </c>
      <c r="DU26" s="280" t="str">
        <f ca="true">+IF(OFFSET('Hygiene Data'!$F$11,0,10*ROW('Hygiene Data'!F20))="","",OFFSET('Hygiene Data'!$F$11,0,10*ROW('Hygiene Data'!F20)))</f>
        <v/>
      </c>
      <c r="DV26" s="280" t="str">
        <f ca="true">+IF(OFFSET('Hygiene Data'!$F$12,0,10*ROW('Hygiene Data'!F20))="","",OFFSET('Hygiene Data'!$F$12,0,10*ROW('Hygiene Data'!F20)))</f>
        <v/>
      </c>
      <c r="DW26" s="280" t="str">
        <f ca="true">+IF(OFFSET('Hygiene Data'!$F$13,0,10*ROW('Hygiene Data'!F20))="","",OFFSET('Hygiene Data'!$F$13,0,10*ROW('Hygiene Data'!F20)))</f>
        <v/>
      </c>
      <c r="DX26" s="280" t="str">
        <f ca="true">+IF(OFFSET('Hygiene Data'!$G$11,0,10*ROW('Hygiene Data'!G20))="","",OFFSET('Hygiene Data'!$G$11,0,10*ROW('Hygiene Data'!G20)))</f>
        <v/>
      </c>
      <c r="DY26" s="280" t="str">
        <f ca="true">+IF(OFFSET('Hygiene Data'!$G$12,0,10*ROW('Hygiene Data'!G20))="","",OFFSET('Hygiene Data'!$G$12,0,10*ROW('Hygiene Data'!G20)))</f>
        <v/>
      </c>
      <c r="DZ26" s="280" t="str">
        <f ca="true">+IF(OFFSET('Hygiene Data'!$G$13,0,10*ROW('Hygiene Data'!G20))="","",OFFSET('Hygiene Data'!$G$13,0,10*ROW('Hygiene Data'!G20)))</f>
        <v/>
      </c>
      <c r="EA26" s="280" t="str">
        <f ca="true">+IF(OFFSET('Hygiene Data'!$H$11,0,10*ROW('Hygiene Data'!H20))="","",OFFSET('Hygiene Data'!$H$11,0,10*ROW('Hygiene Data'!H20)))</f>
        <v/>
      </c>
      <c r="EB26" s="280" t="str">
        <f ca="true">+IF(OFFSET('Hygiene Data'!$H$12,0,10*ROW('Hygiene Data'!H20))="","",OFFSET('Hygiene Data'!$H$12,0,10*ROW('Hygiene Data'!H20)))</f>
        <v/>
      </c>
      <c r="EC26" s="280" t="str">
        <f ca="true">+IF(OFFSET('Hygiene Data'!$H$13,0,10*ROW('Hygiene Data'!H20))="","",OFFSET('Hygiene Data'!$H$13,0,10*ROW('Hygiene Data'!H20)))</f>
        <v/>
      </c>
      <c r="ED26" s="280" t="str">
        <f ca="true">+IF(OFFSET('Hygiene Data'!$I$11,0,10*ROW('Hygiene Data'!I20))="","",OFFSET('Hygiene Data'!$I$11,0,10*ROW('Hygiene Data'!I20)))</f>
        <v/>
      </c>
      <c r="EE26" s="280" t="str">
        <f ca="true">+IF(OFFSET('Hygiene Data'!$I$12,0,10*ROW('Hygiene Data'!I20))="","",OFFSET('Hygiene Data'!$I$12,0,10*ROW('Hygiene Data'!I20)))</f>
        <v/>
      </c>
      <c r="EF26" s="28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6"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0"/>
      <c r="BS27" s="280" t="str">
        <f ca="true">+IF(OFFSET('Water Data'!$D$27,0,10*ROW('Water Data'!D21))="","",OFFSET('Water Data'!$D$27,0,10*ROW('Water Data'!D21)))</f>
        <v/>
      </c>
      <c r="BT27" s="280" t="str">
        <f ca="true">+IF(OFFSET('Water Data'!$D$28,0,10*ROW('Water Data'!D21))="","",OFFSET('Water Data'!$D$28,0,10*ROW('Water Data'!D21)))</f>
        <v/>
      </c>
      <c r="BU27" s="280" t="str">
        <f ca="true">+IF(OFFSET('Water Data'!$D$29,0,10*ROW('Water Data'!D21))="","",OFFSET('Water Data'!$D$29,0,10*ROW('Water Data'!D21)))</f>
        <v/>
      </c>
      <c r="BV27" s="280" t="str">
        <f ca="true">+IF(OFFSET('Water Data'!$E$27,0,10*ROW('Water Data'!E21))="","",OFFSET('Water Data'!$E$27,0,10*ROW('Water Data'!E21)))</f>
        <v/>
      </c>
      <c r="BW27" s="280" t="str">
        <f ca="true">+IF(OFFSET('Water Data'!$E$28,0,10*ROW('Water Data'!E21))="","",OFFSET('Water Data'!$E$28,0,10*ROW('Water Data'!E21)))</f>
        <v/>
      </c>
      <c r="BX27" s="280" t="str">
        <f ca="true">+IF(OFFSET('Water Data'!$E$29,0,10*ROW('Water Data'!E21))="","",OFFSET('Water Data'!$E$29,0,10*ROW('Water Data'!E21)))</f>
        <v/>
      </c>
      <c r="BY27" s="280" t="str">
        <f ca="true">+IF(OFFSET('Water Data'!$F$27,0,10*ROW('Water Data'!F21))="","",OFFSET('Water Data'!$F$27,0,10*ROW('Water Data'!F21)))</f>
        <v/>
      </c>
      <c r="BZ27" s="280" t="str">
        <f ca="true">+IF(OFFSET('Water Data'!$F$28,0,10*ROW('Water Data'!F21))="","",OFFSET('Water Data'!$F$28,0,10*ROW('Water Data'!F21)))</f>
        <v/>
      </c>
      <c r="CA27" s="280" t="str">
        <f ca="true">+IF(OFFSET('Water Data'!$F$29,0,10*ROW('Water Data'!F21))="","",OFFSET('Water Data'!$F$29,0,10*ROW('Water Data'!F21)))</f>
        <v/>
      </c>
      <c r="CB27" s="280" t="str">
        <f ca="true">+IF(OFFSET('Water Data'!$G$27,0,10*ROW('Water Data'!G21))="","",OFFSET('Water Data'!$G$27,0,10*ROW('Water Data'!G21)))</f>
        <v/>
      </c>
      <c r="CC27" s="280" t="str">
        <f ca="true">+IF(OFFSET('Water Data'!$G$28,0,10*ROW('Water Data'!G21))="","",OFFSET('Water Data'!$G$28,0,10*ROW('Water Data'!G21)))</f>
        <v/>
      </c>
      <c r="CD27" s="280" t="str">
        <f ca="true">+IF(OFFSET('Water Data'!$G$29,0,10*ROW('Water Data'!G21))="","",OFFSET('Water Data'!$G$29,0,10*ROW('Water Data'!G21)))</f>
        <v/>
      </c>
      <c r="CE27" s="280" t="str">
        <f ca="true">+IF(OFFSET('Water Data'!$H$27,0,10*ROW('Water Data'!H21))="","",OFFSET('Water Data'!$H$27,0,10*ROW('Water Data'!H21)))</f>
        <v/>
      </c>
      <c r="CF27" s="280" t="str">
        <f ca="true">+IF(OFFSET('Water Data'!$H$28,0,10*ROW('Water Data'!H21))="","",OFFSET('Water Data'!$H$28,0,10*ROW('Water Data'!H21)))</f>
        <v/>
      </c>
      <c r="CG27" s="280" t="str">
        <f ca="true">+IF(OFFSET('Water Data'!$H$29,0,10*ROW('Water Data'!H21))="","",OFFSET('Water Data'!$H$29,0,10*ROW('Water Data'!H21)))</f>
        <v/>
      </c>
      <c r="CH27" s="280" t="str">
        <f ca="true">+IF(OFFSET('Water Data'!$I$27,0,10*ROW('Water Data'!I21))="","",OFFSET('Water Data'!$I$27,0,10*ROW('Water Data'!I21)))</f>
        <v/>
      </c>
      <c r="CI27" s="280" t="str">
        <f ca="true">+IF(OFFSET('Water Data'!$I$28,0,10*ROW('Water Data'!I21))="","",OFFSET('Water Data'!$I$28,0,10*ROW('Water Data'!I21)))</f>
        <v/>
      </c>
      <c r="CJ27" s="280" t="str">
        <f ca="true">+IF(OFFSET('Water Data'!$I$29,0,10*ROW('Water Data'!I21))="","",OFFSET('Water Data'!$I$29,0,10*ROW('Water Data'!I21)))</f>
        <v/>
      </c>
      <c r="CK27" s="280" t="str">
        <f ca="true">+IF(OFFSET('Sanitation Data'!$D$28,0,10*ROW('Sanitation Data'!D21))="","",OFFSET('Sanitation Data'!$D$28,0,10*ROW('Sanitation Data'!D21)))</f>
        <v/>
      </c>
      <c r="CL27" s="280" t="str">
        <f ca="true">+IF(OFFSET('Sanitation Data'!$D$29,0,10*ROW('Sanitation Data'!D21))="","",OFFSET('Sanitation Data'!$D$29,0,10*ROW('Sanitation Data'!D21)))</f>
        <v/>
      </c>
      <c r="CM27" s="280" t="str">
        <f ca="true">+IF(OFFSET('Sanitation Data'!$D$30,0,10*ROW('Sanitation Data'!D21))="","",OFFSET('Sanitation Data'!$D$30,0,10*ROW('Sanitation Data'!D21)))</f>
        <v/>
      </c>
      <c r="CN27" s="280" t="str">
        <f ca="true">+IF(OFFSET('Sanitation Data'!$D$31,0,10*ROW('Sanitation Data'!D21))="","",OFFSET('Sanitation Data'!$D$31,0,10*ROW('Sanitation Data'!D21)))</f>
        <v/>
      </c>
      <c r="CO27" s="280" t="str">
        <f ca="true">+IF(OFFSET('Sanitation Data'!$D$32,0,10*ROW('Sanitation Data'!D21))="","",OFFSET('Sanitation Data'!$D$32,0,10*ROW('Sanitation Data'!D21)))</f>
        <v/>
      </c>
      <c r="CP27" s="280" t="str">
        <f ca="true">+IF(OFFSET('Sanitation Data'!$E$28,0,10*ROW('Sanitation Data'!E21))="","",OFFSET('Sanitation Data'!$E$28,0,10*ROW('Sanitation Data'!E21)))</f>
        <v/>
      </c>
      <c r="CQ27" s="280" t="str">
        <f ca="true">+IF(OFFSET('Sanitation Data'!$E$29,0,10*ROW('Sanitation Data'!E21))="","",OFFSET('Sanitation Data'!$E$29,0,10*ROW('Sanitation Data'!E21)))</f>
        <v/>
      </c>
      <c r="CR27" s="280" t="str">
        <f ca="true">+IF(OFFSET('Sanitation Data'!$E$30,0,10*ROW('Sanitation Data'!E21))="","",OFFSET('Sanitation Data'!$E$30,0,10*ROW('Sanitation Data'!E21)))</f>
        <v/>
      </c>
      <c r="CS27" s="280" t="str">
        <f ca="true">+IF(OFFSET('Sanitation Data'!$E$31,0,10*ROW('Sanitation Data'!E21))="","",OFFSET('Sanitation Data'!$E$31,0,10*ROW('Sanitation Data'!E21)))</f>
        <v/>
      </c>
      <c r="CT27" s="280" t="str">
        <f ca="true">+IF(OFFSET('Sanitation Data'!$E$32,0,10*ROW('Sanitation Data'!E21))="","",OFFSET('Sanitation Data'!$E$32,0,10*ROW('Sanitation Data'!E21)))</f>
        <v/>
      </c>
      <c r="CU27" s="280" t="str">
        <f ca="true">+IF(OFFSET('Sanitation Data'!$F$28,0,10*ROW('Sanitation Data'!F21))="","",OFFSET('Sanitation Data'!$F$28,0,10*ROW('Sanitation Data'!F21)))</f>
        <v/>
      </c>
      <c r="CV27" s="280" t="str">
        <f ca="true">+IF(OFFSET('Sanitation Data'!$F$29,0,10*ROW('Sanitation Data'!F21))="","",OFFSET('Sanitation Data'!$F$29,0,10*ROW('Sanitation Data'!F21)))</f>
        <v/>
      </c>
      <c r="CW27" s="280" t="str">
        <f ca="true">+IF(OFFSET('Sanitation Data'!$F$30,0,10*ROW('Sanitation Data'!F21))="","",OFFSET('Sanitation Data'!$F$30,0,10*ROW('Sanitation Data'!F21)))</f>
        <v/>
      </c>
      <c r="CX27" s="280" t="str">
        <f ca="true">+IF(OFFSET('Sanitation Data'!$F$31,0,10*ROW('Sanitation Data'!F21))="","",OFFSET('Sanitation Data'!$F$31,0,10*ROW('Sanitation Data'!F21)))</f>
        <v/>
      </c>
      <c r="CY27" s="280" t="str">
        <f ca="true">+IF(OFFSET('Sanitation Data'!$F$32,0,10*ROW('Sanitation Data'!F21))="","",OFFSET('Sanitation Data'!$F$32,0,10*ROW('Sanitation Data'!F21)))</f>
        <v/>
      </c>
      <c r="CZ27" s="280" t="str">
        <f ca="true">+IF(OFFSET('Sanitation Data'!$G$28,0,10*ROW('Sanitation Data'!G21))="","",OFFSET('Sanitation Data'!$G$28,0,10*ROW('Sanitation Data'!G21)))</f>
        <v/>
      </c>
      <c r="DA27" s="280" t="str">
        <f ca="true">+IF(OFFSET('Sanitation Data'!$G$29,0,10*ROW('Sanitation Data'!G21))="","",OFFSET('Sanitation Data'!$G$29,0,10*ROW('Sanitation Data'!G21)))</f>
        <v/>
      </c>
      <c r="DB27" s="280" t="str">
        <f ca="true">+IF(OFFSET('Sanitation Data'!$G$30,0,10*ROW('Sanitation Data'!G21))="","",OFFSET('Sanitation Data'!$G$30,0,10*ROW('Sanitation Data'!G21)))</f>
        <v/>
      </c>
      <c r="DC27" s="280" t="str">
        <f ca="true">+IF(OFFSET('Sanitation Data'!$G$31,0,10*ROW('Sanitation Data'!G21))="","",OFFSET('Sanitation Data'!$G$31,0,10*ROW('Sanitation Data'!G21)))</f>
        <v/>
      </c>
      <c r="DD27" s="280" t="str">
        <f ca="true">+IF(OFFSET('Sanitation Data'!$G$32,0,10*ROW('Sanitation Data'!G21))="","",OFFSET('Sanitation Data'!$G$32,0,10*ROW('Sanitation Data'!G21)))</f>
        <v/>
      </c>
      <c r="DE27" s="280" t="str">
        <f ca="true">+IF(OFFSET('Sanitation Data'!$H$28,0,10*ROW('Sanitation Data'!H21))="","",OFFSET('Sanitation Data'!$H$28,0,10*ROW('Sanitation Data'!H21)))</f>
        <v/>
      </c>
      <c r="DF27" s="280" t="str">
        <f ca="true">+IF(OFFSET('Sanitation Data'!$H$29,0,10*ROW('Sanitation Data'!H21))="","",OFFSET('Sanitation Data'!$H$29,0,10*ROW('Sanitation Data'!H21)))</f>
        <v/>
      </c>
      <c r="DG27" s="280" t="str">
        <f ca="true">+IF(OFFSET('Sanitation Data'!$H$30,0,10*ROW('Sanitation Data'!H21))="","",OFFSET('Sanitation Data'!$H$30,0,10*ROW('Sanitation Data'!H21)))</f>
        <v/>
      </c>
      <c r="DH27" s="280" t="str">
        <f ca="true">+IF(OFFSET('Sanitation Data'!$H$31,0,10*ROW('Sanitation Data'!H21))="","",OFFSET('Sanitation Data'!$H$31,0,10*ROW('Sanitation Data'!H21)))</f>
        <v/>
      </c>
      <c r="DI27" s="280" t="str">
        <f ca="true">+IF(OFFSET('Sanitation Data'!$H$32,0,10*ROW('Sanitation Data'!H21))="","",OFFSET('Sanitation Data'!$H$32,0,10*ROW('Sanitation Data'!H21)))</f>
        <v/>
      </c>
      <c r="DJ27" s="280" t="str">
        <f ca="true">+IF(OFFSET('Sanitation Data'!$I$28,0,10*ROW('Sanitation Data'!I21))="","",OFFSET('Sanitation Data'!$I$28,0,10*ROW('Sanitation Data'!I21)))</f>
        <v/>
      </c>
      <c r="DK27" s="280" t="str">
        <f ca="true">+IF(OFFSET('Sanitation Data'!$I$29,0,10*ROW('Sanitation Data'!I21))="","",OFFSET('Sanitation Data'!$I$29,0,10*ROW('Sanitation Data'!I21)))</f>
        <v/>
      </c>
      <c r="DL27" s="280" t="str">
        <f ca="true">+IF(OFFSET('Sanitation Data'!$I$30,0,10*ROW('Sanitation Data'!I21))="","",OFFSET('Sanitation Data'!$I$30,0,10*ROW('Sanitation Data'!I21)))</f>
        <v/>
      </c>
      <c r="DM27" s="280" t="str">
        <f ca="true">+IF(OFFSET('Sanitation Data'!$I$31,0,10*ROW('Sanitation Data'!I21))="","",OFFSET('Sanitation Data'!$I$31,0,10*ROW('Sanitation Data'!I21)))</f>
        <v/>
      </c>
      <c r="DN27" s="280" t="str">
        <f ca="true">+IF(OFFSET('Sanitation Data'!$I$32,0,10*ROW('Sanitation Data'!I21))="","",OFFSET('Sanitation Data'!$I$32,0,10*ROW('Sanitation Data'!I21)))</f>
        <v/>
      </c>
      <c r="DO27" s="280" t="str">
        <f ca="true">+IF(OFFSET('Hygiene Data'!$D$11,0,10*ROW('Hygiene Data'!D21))="","",OFFSET('Hygiene Data'!$D$11,0,10*ROW('Hygiene Data'!D21)))</f>
        <v/>
      </c>
      <c r="DP27" s="280" t="str">
        <f ca="true">+IF(OFFSET('Hygiene Data'!$D$12,0,10*ROW('Hygiene Data'!D21))="","",OFFSET('Hygiene Data'!$D$12,0,10*ROW('Hygiene Data'!D21)))</f>
        <v/>
      </c>
      <c r="DQ27" s="280" t="str">
        <f ca="true">+IF(OFFSET('Hygiene Data'!$D$13,0,10*ROW('Hygiene Data'!D21))="","",OFFSET('Hygiene Data'!$D$13,0,10*ROW('Hygiene Data'!D21)))</f>
        <v/>
      </c>
      <c r="DR27" s="280" t="str">
        <f ca="true">+IF(OFFSET('Hygiene Data'!$E$11,0,10*ROW('Hygiene Data'!E21))="","",OFFSET('Hygiene Data'!$E$11,0,10*ROW('Hygiene Data'!E21)))</f>
        <v/>
      </c>
      <c r="DS27" s="280" t="str">
        <f ca="true">+IF(OFFSET('Hygiene Data'!$E$12,0,10*ROW('Hygiene Data'!E21))="","",OFFSET('Hygiene Data'!$E$12,0,10*ROW('Hygiene Data'!E21)))</f>
        <v/>
      </c>
      <c r="DT27" s="280" t="str">
        <f ca="true">+IF(OFFSET('Hygiene Data'!$E$13,0,10*ROW('Hygiene Data'!E21))="","",OFFSET('Hygiene Data'!$E$13,0,10*ROW('Hygiene Data'!E21)))</f>
        <v/>
      </c>
      <c r="DU27" s="280" t="str">
        <f ca="true">+IF(OFFSET('Hygiene Data'!$F$11,0,10*ROW('Hygiene Data'!F21))="","",OFFSET('Hygiene Data'!$F$11,0,10*ROW('Hygiene Data'!F21)))</f>
        <v/>
      </c>
      <c r="DV27" s="280" t="str">
        <f ca="true">+IF(OFFSET('Hygiene Data'!$F$12,0,10*ROW('Hygiene Data'!F21))="","",OFFSET('Hygiene Data'!$F$12,0,10*ROW('Hygiene Data'!F21)))</f>
        <v/>
      </c>
      <c r="DW27" s="280" t="str">
        <f ca="true">+IF(OFFSET('Hygiene Data'!$F$13,0,10*ROW('Hygiene Data'!F21))="","",OFFSET('Hygiene Data'!$F$13,0,10*ROW('Hygiene Data'!F21)))</f>
        <v/>
      </c>
      <c r="DX27" s="280" t="str">
        <f ca="true">+IF(OFFSET('Hygiene Data'!$G$11,0,10*ROW('Hygiene Data'!G21))="","",OFFSET('Hygiene Data'!$G$11,0,10*ROW('Hygiene Data'!G21)))</f>
        <v/>
      </c>
      <c r="DY27" s="280" t="str">
        <f ca="true">+IF(OFFSET('Hygiene Data'!$G$12,0,10*ROW('Hygiene Data'!G21))="","",OFFSET('Hygiene Data'!$G$12,0,10*ROW('Hygiene Data'!G21)))</f>
        <v/>
      </c>
      <c r="DZ27" s="280" t="str">
        <f ca="true">+IF(OFFSET('Hygiene Data'!$G$13,0,10*ROW('Hygiene Data'!G21))="","",OFFSET('Hygiene Data'!$G$13,0,10*ROW('Hygiene Data'!G21)))</f>
        <v/>
      </c>
      <c r="EA27" s="280" t="str">
        <f ca="true">+IF(OFFSET('Hygiene Data'!$H$11,0,10*ROW('Hygiene Data'!H21))="","",OFFSET('Hygiene Data'!$H$11,0,10*ROW('Hygiene Data'!H21)))</f>
        <v/>
      </c>
      <c r="EB27" s="280" t="str">
        <f ca="true">+IF(OFFSET('Hygiene Data'!$H$12,0,10*ROW('Hygiene Data'!H21))="","",OFFSET('Hygiene Data'!$H$12,0,10*ROW('Hygiene Data'!H21)))</f>
        <v/>
      </c>
      <c r="EC27" s="280" t="str">
        <f ca="true">+IF(OFFSET('Hygiene Data'!$H$13,0,10*ROW('Hygiene Data'!H21))="","",OFFSET('Hygiene Data'!$H$13,0,10*ROW('Hygiene Data'!H21)))</f>
        <v/>
      </c>
      <c r="ED27" s="280" t="str">
        <f ca="true">+IF(OFFSET('Hygiene Data'!$I$11,0,10*ROW('Hygiene Data'!I21))="","",OFFSET('Hygiene Data'!$I$11,0,10*ROW('Hygiene Data'!I21)))</f>
        <v/>
      </c>
      <c r="EE27" s="280" t="str">
        <f ca="true">+IF(OFFSET('Hygiene Data'!$I$12,0,10*ROW('Hygiene Data'!I21))="","",OFFSET('Hygiene Data'!$I$12,0,10*ROW('Hygiene Data'!I21)))</f>
        <v/>
      </c>
      <c r="EF27" s="28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6"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0"/>
      <c r="BS28" s="280" t="str">
        <f ca="true">+IF(OFFSET('Water Data'!$D$27,0,10*ROW('Water Data'!D22))="","",OFFSET('Water Data'!$D$27,0,10*ROW('Water Data'!D22)))</f>
        <v/>
      </c>
      <c r="BT28" s="280" t="str">
        <f ca="true">+IF(OFFSET('Water Data'!$D$28,0,10*ROW('Water Data'!D22))="","",OFFSET('Water Data'!$D$28,0,10*ROW('Water Data'!D22)))</f>
        <v/>
      </c>
      <c r="BU28" s="280" t="str">
        <f ca="true">+IF(OFFSET('Water Data'!$D$29,0,10*ROW('Water Data'!D22))="","",OFFSET('Water Data'!$D$29,0,10*ROW('Water Data'!D22)))</f>
        <v/>
      </c>
      <c r="BV28" s="280" t="str">
        <f ca="true">+IF(OFFSET('Water Data'!$E$27,0,10*ROW('Water Data'!E22))="","",OFFSET('Water Data'!$E$27,0,10*ROW('Water Data'!E22)))</f>
        <v/>
      </c>
      <c r="BW28" s="280" t="str">
        <f ca="true">+IF(OFFSET('Water Data'!$E$28,0,10*ROW('Water Data'!E22))="","",OFFSET('Water Data'!$E$28,0,10*ROW('Water Data'!E22)))</f>
        <v/>
      </c>
      <c r="BX28" s="280" t="str">
        <f ca="true">+IF(OFFSET('Water Data'!$E$29,0,10*ROW('Water Data'!E22))="","",OFFSET('Water Data'!$E$29,0,10*ROW('Water Data'!E22)))</f>
        <v/>
      </c>
      <c r="BY28" s="280" t="str">
        <f ca="true">+IF(OFFSET('Water Data'!$F$27,0,10*ROW('Water Data'!F22))="","",OFFSET('Water Data'!$F$27,0,10*ROW('Water Data'!F22)))</f>
        <v/>
      </c>
      <c r="BZ28" s="280" t="str">
        <f ca="true">+IF(OFFSET('Water Data'!$F$28,0,10*ROW('Water Data'!F22))="","",OFFSET('Water Data'!$F$28,0,10*ROW('Water Data'!F22)))</f>
        <v/>
      </c>
      <c r="CA28" s="280" t="str">
        <f ca="true">+IF(OFFSET('Water Data'!$F$29,0,10*ROW('Water Data'!F22))="","",OFFSET('Water Data'!$F$29,0,10*ROW('Water Data'!F22)))</f>
        <v/>
      </c>
      <c r="CB28" s="280" t="str">
        <f ca="true">+IF(OFFSET('Water Data'!$G$27,0,10*ROW('Water Data'!G22))="","",OFFSET('Water Data'!$G$27,0,10*ROW('Water Data'!G22)))</f>
        <v/>
      </c>
      <c r="CC28" s="280" t="str">
        <f ca="true">+IF(OFFSET('Water Data'!$G$28,0,10*ROW('Water Data'!G22))="","",OFFSET('Water Data'!$G$28,0,10*ROW('Water Data'!G22)))</f>
        <v/>
      </c>
      <c r="CD28" s="280" t="str">
        <f ca="true">+IF(OFFSET('Water Data'!$G$29,0,10*ROW('Water Data'!G22))="","",OFFSET('Water Data'!$G$29,0,10*ROW('Water Data'!G22)))</f>
        <v/>
      </c>
      <c r="CE28" s="280" t="str">
        <f ca="true">+IF(OFFSET('Water Data'!$H$27,0,10*ROW('Water Data'!H22))="","",OFFSET('Water Data'!$H$27,0,10*ROW('Water Data'!H22)))</f>
        <v/>
      </c>
      <c r="CF28" s="280" t="str">
        <f ca="true">+IF(OFFSET('Water Data'!$H$28,0,10*ROW('Water Data'!H22))="","",OFFSET('Water Data'!$H$28,0,10*ROW('Water Data'!H22)))</f>
        <v/>
      </c>
      <c r="CG28" s="280" t="str">
        <f ca="true">+IF(OFFSET('Water Data'!$H$29,0,10*ROW('Water Data'!H22))="","",OFFSET('Water Data'!$H$29,0,10*ROW('Water Data'!H22)))</f>
        <v/>
      </c>
      <c r="CH28" s="280" t="str">
        <f ca="true">+IF(OFFSET('Water Data'!$I$27,0,10*ROW('Water Data'!I22))="","",OFFSET('Water Data'!$I$27,0,10*ROW('Water Data'!I22)))</f>
        <v/>
      </c>
      <c r="CI28" s="280" t="str">
        <f ca="true">+IF(OFFSET('Water Data'!$I$28,0,10*ROW('Water Data'!I22))="","",OFFSET('Water Data'!$I$28,0,10*ROW('Water Data'!I22)))</f>
        <v/>
      </c>
      <c r="CJ28" s="280" t="str">
        <f ca="true">+IF(OFFSET('Water Data'!$I$29,0,10*ROW('Water Data'!I22))="","",OFFSET('Water Data'!$I$29,0,10*ROW('Water Data'!I22)))</f>
        <v/>
      </c>
      <c r="CK28" s="280" t="str">
        <f ca="true">+IF(OFFSET('Sanitation Data'!$D$28,0,10*ROW('Sanitation Data'!D22))="","",OFFSET('Sanitation Data'!$D$28,0,10*ROW('Sanitation Data'!D22)))</f>
        <v/>
      </c>
      <c r="CL28" s="280" t="str">
        <f ca="true">+IF(OFFSET('Sanitation Data'!$D$29,0,10*ROW('Sanitation Data'!D22))="","",OFFSET('Sanitation Data'!$D$29,0,10*ROW('Sanitation Data'!D22)))</f>
        <v/>
      </c>
      <c r="CM28" s="280" t="str">
        <f ca="true">+IF(OFFSET('Sanitation Data'!$D$30,0,10*ROW('Sanitation Data'!D22))="","",OFFSET('Sanitation Data'!$D$30,0,10*ROW('Sanitation Data'!D22)))</f>
        <v/>
      </c>
      <c r="CN28" s="280" t="str">
        <f ca="true">+IF(OFFSET('Sanitation Data'!$D$31,0,10*ROW('Sanitation Data'!D22))="","",OFFSET('Sanitation Data'!$D$31,0,10*ROW('Sanitation Data'!D22)))</f>
        <v/>
      </c>
      <c r="CO28" s="280" t="str">
        <f ca="true">+IF(OFFSET('Sanitation Data'!$D$32,0,10*ROW('Sanitation Data'!D22))="","",OFFSET('Sanitation Data'!$D$32,0,10*ROW('Sanitation Data'!D22)))</f>
        <v/>
      </c>
      <c r="CP28" s="280" t="str">
        <f ca="true">+IF(OFFSET('Sanitation Data'!$E$28,0,10*ROW('Sanitation Data'!E22))="","",OFFSET('Sanitation Data'!$E$28,0,10*ROW('Sanitation Data'!E22)))</f>
        <v/>
      </c>
      <c r="CQ28" s="280" t="str">
        <f ca="true">+IF(OFFSET('Sanitation Data'!$E$29,0,10*ROW('Sanitation Data'!E22))="","",OFFSET('Sanitation Data'!$E$29,0,10*ROW('Sanitation Data'!E22)))</f>
        <v/>
      </c>
      <c r="CR28" s="280" t="str">
        <f ca="true">+IF(OFFSET('Sanitation Data'!$E$30,0,10*ROW('Sanitation Data'!E22))="","",OFFSET('Sanitation Data'!$E$30,0,10*ROW('Sanitation Data'!E22)))</f>
        <v/>
      </c>
      <c r="CS28" s="280" t="str">
        <f ca="true">+IF(OFFSET('Sanitation Data'!$E$31,0,10*ROW('Sanitation Data'!E22))="","",OFFSET('Sanitation Data'!$E$31,0,10*ROW('Sanitation Data'!E22)))</f>
        <v/>
      </c>
      <c r="CT28" s="280" t="str">
        <f ca="true">+IF(OFFSET('Sanitation Data'!$E$32,0,10*ROW('Sanitation Data'!E22))="","",OFFSET('Sanitation Data'!$E$32,0,10*ROW('Sanitation Data'!E22)))</f>
        <v/>
      </c>
      <c r="CU28" s="280" t="str">
        <f ca="true">+IF(OFFSET('Sanitation Data'!$F$28,0,10*ROW('Sanitation Data'!F22))="","",OFFSET('Sanitation Data'!$F$28,0,10*ROW('Sanitation Data'!F22)))</f>
        <v/>
      </c>
      <c r="CV28" s="280" t="str">
        <f ca="true">+IF(OFFSET('Sanitation Data'!$F$29,0,10*ROW('Sanitation Data'!F22))="","",OFFSET('Sanitation Data'!$F$29,0,10*ROW('Sanitation Data'!F22)))</f>
        <v/>
      </c>
      <c r="CW28" s="280" t="str">
        <f ca="true">+IF(OFFSET('Sanitation Data'!$F$30,0,10*ROW('Sanitation Data'!F22))="","",OFFSET('Sanitation Data'!$F$30,0,10*ROW('Sanitation Data'!F22)))</f>
        <v/>
      </c>
      <c r="CX28" s="280" t="str">
        <f ca="true">+IF(OFFSET('Sanitation Data'!$F$31,0,10*ROW('Sanitation Data'!F22))="","",OFFSET('Sanitation Data'!$F$31,0,10*ROW('Sanitation Data'!F22)))</f>
        <v/>
      </c>
      <c r="CY28" s="280" t="str">
        <f ca="true">+IF(OFFSET('Sanitation Data'!$F$32,0,10*ROW('Sanitation Data'!F22))="","",OFFSET('Sanitation Data'!$F$32,0,10*ROW('Sanitation Data'!F22)))</f>
        <v/>
      </c>
      <c r="CZ28" s="280" t="str">
        <f ca="true">+IF(OFFSET('Sanitation Data'!$G$28,0,10*ROW('Sanitation Data'!G22))="","",OFFSET('Sanitation Data'!$G$28,0,10*ROW('Sanitation Data'!G22)))</f>
        <v/>
      </c>
      <c r="DA28" s="280" t="str">
        <f ca="true">+IF(OFFSET('Sanitation Data'!$G$29,0,10*ROW('Sanitation Data'!G22))="","",OFFSET('Sanitation Data'!$G$29,0,10*ROW('Sanitation Data'!G22)))</f>
        <v/>
      </c>
      <c r="DB28" s="280" t="str">
        <f ca="true">+IF(OFFSET('Sanitation Data'!$G$30,0,10*ROW('Sanitation Data'!G22))="","",OFFSET('Sanitation Data'!$G$30,0,10*ROW('Sanitation Data'!G22)))</f>
        <v/>
      </c>
      <c r="DC28" s="280" t="str">
        <f ca="true">+IF(OFFSET('Sanitation Data'!$G$31,0,10*ROW('Sanitation Data'!G22))="","",OFFSET('Sanitation Data'!$G$31,0,10*ROW('Sanitation Data'!G22)))</f>
        <v/>
      </c>
      <c r="DD28" s="280" t="str">
        <f ca="true">+IF(OFFSET('Sanitation Data'!$G$32,0,10*ROW('Sanitation Data'!G22))="","",OFFSET('Sanitation Data'!$G$32,0,10*ROW('Sanitation Data'!G22)))</f>
        <v/>
      </c>
      <c r="DE28" s="280" t="str">
        <f ca="true">+IF(OFFSET('Sanitation Data'!$H$28,0,10*ROW('Sanitation Data'!H22))="","",OFFSET('Sanitation Data'!$H$28,0,10*ROW('Sanitation Data'!H22)))</f>
        <v/>
      </c>
      <c r="DF28" s="280" t="str">
        <f ca="true">+IF(OFFSET('Sanitation Data'!$H$29,0,10*ROW('Sanitation Data'!H22))="","",OFFSET('Sanitation Data'!$H$29,0,10*ROW('Sanitation Data'!H22)))</f>
        <v/>
      </c>
      <c r="DG28" s="280" t="str">
        <f ca="true">+IF(OFFSET('Sanitation Data'!$H$30,0,10*ROW('Sanitation Data'!H22))="","",OFFSET('Sanitation Data'!$H$30,0,10*ROW('Sanitation Data'!H22)))</f>
        <v/>
      </c>
      <c r="DH28" s="280" t="str">
        <f ca="true">+IF(OFFSET('Sanitation Data'!$H$31,0,10*ROW('Sanitation Data'!H22))="","",OFFSET('Sanitation Data'!$H$31,0,10*ROW('Sanitation Data'!H22)))</f>
        <v/>
      </c>
      <c r="DI28" s="280" t="str">
        <f ca="true">+IF(OFFSET('Sanitation Data'!$H$32,0,10*ROW('Sanitation Data'!H22))="","",OFFSET('Sanitation Data'!$H$32,0,10*ROW('Sanitation Data'!H22)))</f>
        <v/>
      </c>
      <c r="DJ28" s="280" t="str">
        <f ca="true">+IF(OFFSET('Sanitation Data'!$I$28,0,10*ROW('Sanitation Data'!I22))="","",OFFSET('Sanitation Data'!$I$28,0,10*ROW('Sanitation Data'!I22)))</f>
        <v/>
      </c>
      <c r="DK28" s="280" t="str">
        <f ca="true">+IF(OFFSET('Sanitation Data'!$I$29,0,10*ROW('Sanitation Data'!I22))="","",OFFSET('Sanitation Data'!$I$29,0,10*ROW('Sanitation Data'!I22)))</f>
        <v/>
      </c>
      <c r="DL28" s="280" t="str">
        <f ca="true">+IF(OFFSET('Sanitation Data'!$I$30,0,10*ROW('Sanitation Data'!I22))="","",OFFSET('Sanitation Data'!$I$30,0,10*ROW('Sanitation Data'!I22)))</f>
        <v/>
      </c>
      <c r="DM28" s="280" t="str">
        <f ca="true">+IF(OFFSET('Sanitation Data'!$I$31,0,10*ROW('Sanitation Data'!I22))="","",OFFSET('Sanitation Data'!$I$31,0,10*ROW('Sanitation Data'!I22)))</f>
        <v/>
      </c>
      <c r="DN28" s="280" t="str">
        <f ca="true">+IF(OFFSET('Sanitation Data'!$I$32,0,10*ROW('Sanitation Data'!I22))="","",OFFSET('Sanitation Data'!$I$32,0,10*ROW('Sanitation Data'!I22)))</f>
        <v/>
      </c>
      <c r="DO28" s="280" t="str">
        <f ca="true">+IF(OFFSET('Hygiene Data'!$D$11,0,10*ROW('Hygiene Data'!D22))="","",OFFSET('Hygiene Data'!$D$11,0,10*ROW('Hygiene Data'!D22)))</f>
        <v/>
      </c>
      <c r="DP28" s="280" t="str">
        <f ca="true">+IF(OFFSET('Hygiene Data'!$D$12,0,10*ROW('Hygiene Data'!D22))="","",OFFSET('Hygiene Data'!$D$12,0,10*ROW('Hygiene Data'!D22)))</f>
        <v/>
      </c>
      <c r="DQ28" s="280" t="str">
        <f ca="true">+IF(OFFSET('Hygiene Data'!$D$13,0,10*ROW('Hygiene Data'!D22))="","",OFFSET('Hygiene Data'!$D$13,0,10*ROW('Hygiene Data'!D22)))</f>
        <v/>
      </c>
      <c r="DR28" s="280" t="str">
        <f ca="true">+IF(OFFSET('Hygiene Data'!$E$11,0,10*ROW('Hygiene Data'!E22))="","",OFFSET('Hygiene Data'!$E$11,0,10*ROW('Hygiene Data'!E22)))</f>
        <v/>
      </c>
      <c r="DS28" s="280" t="str">
        <f ca="true">+IF(OFFSET('Hygiene Data'!$E$12,0,10*ROW('Hygiene Data'!E22))="","",OFFSET('Hygiene Data'!$E$12,0,10*ROW('Hygiene Data'!E22)))</f>
        <v/>
      </c>
      <c r="DT28" s="280" t="str">
        <f ca="true">+IF(OFFSET('Hygiene Data'!$E$13,0,10*ROW('Hygiene Data'!E22))="","",OFFSET('Hygiene Data'!$E$13,0,10*ROW('Hygiene Data'!E22)))</f>
        <v/>
      </c>
      <c r="DU28" s="280" t="str">
        <f ca="true">+IF(OFFSET('Hygiene Data'!$F$11,0,10*ROW('Hygiene Data'!F22))="","",OFFSET('Hygiene Data'!$F$11,0,10*ROW('Hygiene Data'!F22)))</f>
        <v/>
      </c>
      <c r="DV28" s="280" t="str">
        <f ca="true">+IF(OFFSET('Hygiene Data'!$F$12,0,10*ROW('Hygiene Data'!F22))="","",OFFSET('Hygiene Data'!$F$12,0,10*ROW('Hygiene Data'!F22)))</f>
        <v/>
      </c>
      <c r="DW28" s="280" t="str">
        <f ca="true">+IF(OFFSET('Hygiene Data'!$F$13,0,10*ROW('Hygiene Data'!F22))="","",OFFSET('Hygiene Data'!$F$13,0,10*ROW('Hygiene Data'!F22)))</f>
        <v/>
      </c>
      <c r="DX28" s="280" t="str">
        <f ca="true">+IF(OFFSET('Hygiene Data'!$G$11,0,10*ROW('Hygiene Data'!G22))="","",OFFSET('Hygiene Data'!$G$11,0,10*ROW('Hygiene Data'!G22)))</f>
        <v/>
      </c>
      <c r="DY28" s="280" t="str">
        <f ca="true">+IF(OFFSET('Hygiene Data'!$G$12,0,10*ROW('Hygiene Data'!G22))="","",OFFSET('Hygiene Data'!$G$12,0,10*ROW('Hygiene Data'!G22)))</f>
        <v/>
      </c>
      <c r="DZ28" s="280" t="str">
        <f ca="true">+IF(OFFSET('Hygiene Data'!$G$13,0,10*ROW('Hygiene Data'!G22))="","",OFFSET('Hygiene Data'!$G$13,0,10*ROW('Hygiene Data'!G22)))</f>
        <v/>
      </c>
      <c r="EA28" s="280" t="str">
        <f ca="true">+IF(OFFSET('Hygiene Data'!$H$11,0,10*ROW('Hygiene Data'!H22))="","",OFFSET('Hygiene Data'!$H$11,0,10*ROW('Hygiene Data'!H22)))</f>
        <v/>
      </c>
      <c r="EB28" s="280" t="str">
        <f ca="true">+IF(OFFSET('Hygiene Data'!$H$12,0,10*ROW('Hygiene Data'!H22))="","",OFFSET('Hygiene Data'!$H$12,0,10*ROW('Hygiene Data'!H22)))</f>
        <v/>
      </c>
      <c r="EC28" s="280" t="str">
        <f ca="true">+IF(OFFSET('Hygiene Data'!$H$13,0,10*ROW('Hygiene Data'!H22))="","",OFFSET('Hygiene Data'!$H$13,0,10*ROW('Hygiene Data'!H22)))</f>
        <v/>
      </c>
      <c r="ED28" s="280" t="str">
        <f ca="true">+IF(OFFSET('Hygiene Data'!$I$11,0,10*ROW('Hygiene Data'!I22))="","",OFFSET('Hygiene Data'!$I$11,0,10*ROW('Hygiene Data'!I22)))</f>
        <v/>
      </c>
      <c r="EE28" s="280" t="str">
        <f ca="true">+IF(OFFSET('Hygiene Data'!$I$12,0,10*ROW('Hygiene Data'!I22))="","",OFFSET('Hygiene Data'!$I$12,0,10*ROW('Hygiene Data'!I22)))</f>
        <v/>
      </c>
      <c r="EF28" s="28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6"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0"/>
      <c r="BS29" s="280" t="str">
        <f ca="true">+IF(OFFSET('Water Data'!$D$27,0,10*ROW('Water Data'!D23))="","",OFFSET('Water Data'!$D$27,0,10*ROW('Water Data'!D23)))</f>
        <v/>
      </c>
      <c r="BT29" s="280" t="str">
        <f ca="true">+IF(OFFSET('Water Data'!$D$28,0,10*ROW('Water Data'!D23))="","",OFFSET('Water Data'!$D$28,0,10*ROW('Water Data'!D23)))</f>
        <v/>
      </c>
      <c r="BU29" s="280" t="str">
        <f ca="true">+IF(OFFSET('Water Data'!$D$29,0,10*ROW('Water Data'!D23))="","",OFFSET('Water Data'!$D$29,0,10*ROW('Water Data'!D23)))</f>
        <v/>
      </c>
      <c r="BV29" s="280" t="str">
        <f ca="true">+IF(OFFSET('Water Data'!$E$27,0,10*ROW('Water Data'!E23))="","",OFFSET('Water Data'!$E$27,0,10*ROW('Water Data'!E23)))</f>
        <v/>
      </c>
      <c r="BW29" s="280" t="str">
        <f ca="true">+IF(OFFSET('Water Data'!$E$28,0,10*ROW('Water Data'!E23))="","",OFFSET('Water Data'!$E$28,0,10*ROW('Water Data'!E23)))</f>
        <v/>
      </c>
      <c r="BX29" s="280" t="str">
        <f ca="true">+IF(OFFSET('Water Data'!$E$29,0,10*ROW('Water Data'!E23))="","",OFFSET('Water Data'!$E$29,0,10*ROW('Water Data'!E23)))</f>
        <v/>
      </c>
      <c r="BY29" s="280" t="str">
        <f ca="true">+IF(OFFSET('Water Data'!$F$27,0,10*ROW('Water Data'!F23))="","",OFFSET('Water Data'!$F$27,0,10*ROW('Water Data'!F23)))</f>
        <v/>
      </c>
      <c r="BZ29" s="280" t="str">
        <f ca="true">+IF(OFFSET('Water Data'!$F$28,0,10*ROW('Water Data'!F23))="","",OFFSET('Water Data'!$F$28,0,10*ROW('Water Data'!F23)))</f>
        <v/>
      </c>
      <c r="CA29" s="280" t="str">
        <f ca="true">+IF(OFFSET('Water Data'!$F$29,0,10*ROW('Water Data'!F23))="","",OFFSET('Water Data'!$F$29,0,10*ROW('Water Data'!F23)))</f>
        <v/>
      </c>
      <c r="CB29" s="280" t="str">
        <f ca="true">+IF(OFFSET('Water Data'!$G$27,0,10*ROW('Water Data'!G23))="","",OFFSET('Water Data'!$G$27,0,10*ROW('Water Data'!G23)))</f>
        <v/>
      </c>
      <c r="CC29" s="280" t="str">
        <f ca="true">+IF(OFFSET('Water Data'!$G$28,0,10*ROW('Water Data'!G23))="","",OFFSET('Water Data'!$G$28,0,10*ROW('Water Data'!G23)))</f>
        <v/>
      </c>
      <c r="CD29" s="280" t="str">
        <f ca="true">+IF(OFFSET('Water Data'!$G$29,0,10*ROW('Water Data'!G23))="","",OFFSET('Water Data'!$G$29,0,10*ROW('Water Data'!G23)))</f>
        <v/>
      </c>
      <c r="CE29" s="280" t="str">
        <f ca="true">+IF(OFFSET('Water Data'!$H$27,0,10*ROW('Water Data'!H23))="","",OFFSET('Water Data'!$H$27,0,10*ROW('Water Data'!H23)))</f>
        <v/>
      </c>
      <c r="CF29" s="280" t="str">
        <f ca="true">+IF(OFFSET('Water Data'!$H$28,0,10*ROW('Water Data'!H23))="","",OFFSET('Water Data'!$H$28,0,10*ROW('Water Data'!H23)))</f>
        <v/>
      </c>
      <c r="CG29" s="280" t="str">
        <f ca="true">+IF(OFFSET('Water Data'!$H$29,0,10*ROW('Water Data'!H23))="","",OFFSET('Water Data'!$H$29,0,10*ROW('Water Data'!H23)))</f>
        <v/>
      </c>
      <c r="CH29" s="280" t="str">
        <f ca="true">+IF(OFFSET('Water Data'!$I$27,0,10*ROW('Water Data'!I23))="","",OFFSET('Water Data'!$I$27,0,10*ROW('Water Data'!I23)))</f>
        <v/>
      </c>
      <c r="CI29" s="280" t="str">
        <f ca="true">+IF(OFFSET('Water Data'!$I$28,0,10*ROW('Water Data'!I23))="","",OFFSET('Water Data'!$I$28,0,10*ROW('Water Data'!I23)))</f>
        <v/>
      </c>
      <c r="CJ29" s="280" t="str">
        <f ca="true">+IF(OFFSET('Water Data'!$I$29,0,10*ROW('Water Data'!I23))="","",OFFSET('Water Data'!$I$29,0,10*ROW('Water Data'!I23)))</f>
        <v/>
      </c>
      <c r="CK29" s="280" t="str">
        <f ca="true">+IF(OFFSET('Sanitation Data'!$D$28,0,10*ROW('Sanitation Data'!D23))="","",OFFSET('Sanitation Data'!$D$28,0,10*ROW('Sanitation Data'!D23)))</f>
        <v/>
      </c>
      <c r="CL29" s="280" t="str">
        <f ca="true">+IF(OFFSET('Sanitation Data'!$D$29,0,10*ROW('Sanitation Data'!D23))="","",OFFSET('Sanitation Data'!$D$29,0,10*ROW('Sanitation Data'!D23)))</f>
        <v/>
      </c>
      <c r="CM29" s="280" t="str">
        <f ca="true">+IF(OFFSET('Sanitation Data'!$D$30,0,10*ROW('Sanitation Data'!D23))="","",OFFSET('Sanitation Data'!$D$30,0,10*ROW('Sanitation Data'!D23)))</f>
        <v/>
      </c>
      <c r="CN29" s="280" t="str">
        <f ca="true">+IF(OFFSET('Sanitation Data'!$D$31,0,10*ROW('Sanitation Data'!D23))="","",OFFSET('Sanitation Data'!$D$31,0,10*ROW('Sanitation Data'!D23)))</f>
        <v/>
      </c>
      <c r="CO29" s="280" t="str">
        <f ca="true">+IF(OFFSET('Sanitation Data'!$D$32,0,10*ROW('Sanitation Data'!D23))="","",OFFSET('Sanitation Data'!$D$32,0,10*ROW('Sanitation Data'!D23)))</f>
        <v/>
      </c>
      <c r="CP29" s="280" t="str">
        <f ca="true">+IF(OFFSET('Sanitation Data'!$E$28,0,10*ROW('Sanitation Data'!E23))="","",OFFSET('Sanitation Data'!$E$28,0,10*ROW('Sanitation Data'!E23)))</f>
        <v/>
      </c>
      <c r="CQ29" s="280" t="str">
        <f ca="true">+IF(OFFSET('Sanitation Data'!$E$29,0,10*ROW('Sanitation Data'!E23))="","",OFFSET('Sanitation Data'!$E$29,0,10*ROW('Sanitation Data'!E23)))</f>
        <v/>
      </c>
      <c r="CR29" s="280" t="str">
        <f ca="true">+IF(OFFSET('Sanitation Data'!$E$30,0,10*ROW('Sanitation Data'!E23))="","",OFFSET('Sanitation Data'!$E$30,0,10*ROW('Sanitation Data'!E23)))</f>
        <v/>
      </c>
      <c r="CS29" s="280" t="str">
        <f ca="true">+IF(OFFSET('Sanitation Data'!$E$31,0,10*ROW('Sanitation Data'!E23))="","",OFFSET('Sanitation Data'!$E$31,0,10*ROW('Sanitation Data'!E23)))</f>
        <v/>
      </c>
      <c r="CT29" s="280" t="str">
        <f ca="true">+IF(OFFSET('Sanitation Data'!$E$32,0,10*ROW('Sanitation Data'!E23))="","",OFFSET('Sanitation Data'!$E$32,0,10*ROW('Sanitation Data'!E23)))</f>
        <v/>
      </c>
      <c r="CU29" s="280" t="str">
        <f ca="true">+IF(OFFSET('Sanitation Data'!$F$28,0,10*ROW('Sanitation Data'!F23))="","",OFFSET('Sanitation Data'!$F$28,0,10*ROW('Sanitation Data'!F23)))</f>
        <v/>
      </c>
      <c r="CV29" s="280" t="str">
        <f ca="true">+IF(OFFSET('Sanitation Data'!$F$29,0,10*ROW('Sanitation Data'!F23))="","",OFFSET('Sanitation Data'!$F$29,0,10*ROW('Sanitation Data'!F23)))</f>
        <v/>
      </c>
      <c r="CW29" s="280" t="str">
        <f ca="true">+IF(OFFSET('Sanitation Data'!$F$30,0,10*ROW('Sanitation Data'!F23))="","",OFFSET('Sanitation Data'!$F$30,0,10*ROW('Sanitation Data'!F23)))</f>
        <v/>
      </c>
      <c r="CX29" s="280" t="str">
        <f ca="true">+IF(OFFSET('Sanitation Data'!$F$31,0,10*ROW('Sanitation Data'!F23))="","",OFFSET('Sanitation Data'!$F$31,0,10*ROW('Sanitation Data'!F23)))</f>
        <v/>
      </c>
      <c r="CY29" s="280" t="str">
        <f ca="true">+IF(OFFSET('Sanitation Data'!$F$32,0,10*ROW('Sanitation Data'!F23))="","",OFFSET('Sanitation Data'!$F$32,0,10*ROW('Sanitation Data'!F23)))</f>
        <v/>
      </c>
      <c r="CZ29" s="280" t="str">
        <f ca="true">+IF(OFFSET('Sanitation Data'!$G$28,0,10*ROW('Sanitation Data'!G23))="","",OFFSET('Sanitation Data'!$G$28,0,10*ROW('Sanitation Data'!G23)))</f>
        <v/>
      </c>
      <c r="DA29" s="280" t="str">
        <f ca="true">+IF(OFFSET('Sanitation Data'!$G$29,0,10*ROW('Sanitation Data'!G23))="","",OFFSET('Sanitation Data'!$G$29,0,10*ROW('Sanitation Data'!G23)))</f>
        <v/>
      </c>
      <c r="DB29" s="280" t="str">
        <f ca="true">+IF(OFFSET('Sanitation Data'!$G$30,0,10*ROW('Sanitation Data'!G23))="","",OFFSET('Sanitation Data'!$G$30,0,10*ROW('Sanitation Data'!G23)))</f>
        <v/>
      </c>
      <c r="DC29" s="280" t="str">
        <f ca="true">+IF(OFFSET('Sanitation Data'!$G$31,0,10*ROW('Sanitation Data'!G23))="","",OFFSET('Sanitation Data'!$G$31,0,10*ROW('Sanitation Data'!G23)))</f>
        <v/>
      </c>
      <c r="DD29" s="280" t="str">
        <f ca="true">+IF(OFFSET('Sanitation Data'!$G$32,0,10*ROW('Sanitation Data'!G23))="","",OFFSET('Sanitation Data'!$G$32,0,10*ROW('Sanitation Data'!G23)))</f>
        <v/>
      </c>
      <c r="DE29" s="280" t="str">
        <f ca="true">+IF(OFFSET('Sanitation Data'!$H$28,0,10*ROW('Sanitation Data'!H23))="","",OFFSET('Sanitation Data'!$H$28,0,10*ROW('Sanitation Data'!H23)))</f>
        <v/>
      </c>
      <c r="DF29" s="280" t="str">
        <f ca="true">+IF(OFFSET('Sanitation Data'!$H$29,0,10*ROW('Sanitation Data'!H23))="","",OFFSET('Sanitation Data'!$H$29,0,10*ROW('Sanitation Data'!H23)))</f>
        <v/>
      </c>
      <c r="DG29" s="280" t="str">
        <f ca="true">+IF(OFFSET('Sanitation Data'!$H$30,0,10*ROW('Sanitation Data'!H23))="","",OFFSET('Sanitation Data'!$H$30,0,10*ROW('Sanitation Data'!H23)))</f>
        <v/>
      </c>
      <c r="DH29" s="280" t="str">
        <f ca="true">+IF(OFFSET('Sanitation Data'!$H$31,0,10*ROW('Sanitation Data'!H23))="","",OFFSET('Sanitation Data'!$H$31,0,10*ROW('Sanitation Data'!H23)))</f>
        <v/>
      </c>
      <c r="DI29" s="280" t="str">
        <f ca="true">+IF(OFFSET('Sanitation Data'!$H$32,0,10*ROW('Sanitation Data'!H23))="","",OFFSET('Sanitation Data'!$H$32,0,10*ROW('Sanitation Data'!H23)))</f>
        <v/>
      </c>
      <c r="DJ29" s="280" t="str">
        <f ca="true">+IF(OFFSET('Sanitation Data'!$I$28,0,10*ROW('Sanitation Data'!I23))="","",OFFSET('Sanitation Data'!$I$28,0,10*ROW('Sanitation Data'!I23)))</f>
        <v/>
      </c>
      <c r="DK29" s="280" t="str">
        <f ca="true">+IF(OFFSET('Sanitation Data'!$I$29,0,10*ROW('Sanitation Data'!I23))="","",OFFSET('Sanitation Data'!$I$29,0,10*ROW('Sanitation Data'!I23)))</f>
        <v/>
      </c>
      <c r="DL29" s="280" t="str">
        <f ca="true">+IF(OFFSET('Sanitation Data'!$I$30,0,10*ROW('Sanitation Data'!I23))="","",OFFSET('Sanitation Data'!$I$30,0,10*ROW('Sanitation Data'!I23)))</f>
        <v/>
      </c>
      <c r="DM29" s="280" t="str">
        <f ca="true">+IF(OFFSET('Sanitation Data'!$I$31,0,10*ROW('Sanitation Data'!I23))="","",OFFSET('Sanitation Data'!$I$31,0,10*ROW('Sanitation Data'!I23)))</f>
        <v/>
      </c>
      <c r="DN29" s="280" t="str">
        <f ca="true">+IF(OFFSET('Sanitation Data'!$I$32,0,10*ROW('Sanitation Data'!I23))="","",OFFSET('Sanitation Data'!$I$32,0,10*ROW('Sanitation Data'!I23)))</f>
        <v/>
      </c>
      <c r="DO29" s="280" t="str">
        <f ca="true">+IF(OFFSET('Hygiene Data'!$D$11,0,10*ROW('Hygiene Data'!D23))="","",OFFSET('Hygiene Data'!$D$11,0,10*ROW('Hygiene Data'!D23)))</f>
        <v/>
      </c>
      <c r="DP29" s="280" t="str">
        <f ca="true">+IF(OFFSET('Hygiene Data'!$D$12,0,10*ROW('Hygiene Data'!D23))="","",OFFSET('Hygiene Data'!$D$12,0,10*ROW('Hygiene Data'!D23)))</f>
        <v/>
      </c>
      <c r="DQ29" s="280" t="str">
        <f ca="true">+IF(OFFSET('Hygiene Data'!$D$13,0,10*ROW('Hygiene Data'!D23))="","",OFFSET('Hygiene Data'!$D$13,0,10*ROW('Hygiene Data'!D23)))</f>
        <v/>
      </c>
      <c r="DR29" s="280" t="str">
        <f ca="true">+IF(OFFSET('Hygiene Data'!$E$11,0,10*ROW('Hygiene Data'!E23))="","",OFFSET('Hygiene Data'!$E$11,0,10*ROW('Hygiene Data'!E23)))</f>
        <v/>
      </c>
      <c r="DS29" s="280" t="str">
        <f ca="true">+IF(OFFSET('Hygiene Data'!$E$12,0,10*ROW('Hygiene Data'!E23))="","",OFFSET('Hygiene Data'!$E$12,0,10*ROW('Hygiene Data'!E23)))</f>
        <v/>
      </c>
      <c r="DT29" s="280" t="str">
        <f ca="true">+IF(OFFSET('Hygiene Data'!$E$13,0,10*ROW('Hygiene Data'!E23))="","",OFFSET('Hygiene Data'!$E$13,0,10*ROW('Hygiene Data'!E23)))</f>
        <v/>
      </c>
      <c r="DU29" s="280" t="str">
        <f ca="true">+IF(OFFSET('Hygiene Data'!$F$11,0,10*ROW('Hygiene Data'!F23))="","",OFFSET('Hygiene Data'!$F$11,0,10*ROW('Hygiene Data'!F23)))</f>
        <v/>
      </c>
      <c r="DV29" s="280" t="str">
        <f ca="true">+IF(OFFSET('Hygiene Data'!$F$12,0,10*ROW('Hygiene Data'!F23))="","",OFFSET('Hygiene Data'!$F$12,0,10*ROW('Hygiene Data'!F23)))</f>
        <v/>
      </c>
      <c r="DW29" s="280" t="str">
        <f ca="true">+IF(OFFSET('Hygiene Data'!$F$13,0,10*ROW('Hygiene Data'!F23))="","",OFFSET('Hygiene Data'!$F$13,0,10*ROW('Hygiene Data'!F23)))</f>
        <v/>
      </c>
      <c r="DX29" s="280" t="str">
        <f ca="true">+IF(OFFSET('Hygiene Data'!$G$11,0,10*ROW('Hygiene Data'!G23))="","",OFFSET('Hygiene Data'!$G$11,0,10*ROW('Hygiene Data'!G23)))</f>
        <v/>
      </c>
      <c r="DY29" s="280" t="str">
        <f ca="true">+IF(OFFSET('Hygiene Data'!$G$12,0,10*ROW('Hygiene Data'!G23))="","",OFFSET('Hygiene Data'!$G$12,0,10*ROW('Hygiene Data'!G23)))</f>
        <v/>
      </c>
      <c r="DZ29" s="280" t="str">
        <f ca="true">+IF(OFFSET('Hygiene Data'!$G$13,0,10*ROW('Hygiene Data'!G23))="","",OFFSET('Hygiene Data'!$G$13,0,10*ROW('Hygiene Data'!G23)))</f>
        <v/>
      </c>
      <c r="EA29" s="280" t="str">
        <f ca="true">+IF(OFFSET('Hygiene Data'!$H$11,0,10*ROW('Hygiene Data'!H23))="","",OFFSET('Hygiene Data'!$H$11,0,10*ROW('Hygiene Data'!H23)))</f>
        <v/>
      </c>
      <c r="EB29" s="280" t="str">
        <f ca="true">+IF(OFFSET('Hygiene Data'!$H$12,0,10*ROW('Hygiene Data'!H23))="","",OFFSET('Hygiene Data'!$H$12,0,10*ROW('Hygiene Data'!H23)))</f>
        <v/>
      </c>
      <c r="EC29" s="280" t="str">
        <f ca="true">+IF(OFFSET('Hygiene Data'!$H$13,0,10*ROW('Hygiene Data'!H23))="","",OFFSET('Hygiene Data'!$H$13,0,10*ROW('Hygiene Data'!H23)))</f>
        <v/>
      </c>
      <c r="ED29" s="280" t="str">
        <f ca="true">+IF(OFFSET('Hygiene Data'!$I$11,0,10*ROW('Hygiene Data'!I23))="","",OFFSET('Hygiene Data'!$I$11,0,10*ROW('Hygiene Data'!I23)))</f>
        <v/>
      </c>
      <c r="EE29" s="280" t="str">
        <f ca="true">+IF(OFFSET('Hygiene Data'!$I$12,0,10*ROW('Hygiene Data'!I23))="","",OFFSET('Hygiene Data'!$I$12,0,10*ROW('Hygiene Data'!I23)))</f>
        <v/>
      </c>
      <c r="EF29" s="28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6"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0"/>
      <c r="BS30" s="280" t="str">
        <f ca="true">+IF(OFFSET('Water Data'!$D$27,0,10*ROW('Water Data'!D24))="","",OFFSET('Water Data'!$D$27,0,10*ROW('Water Data'!D24)))</f>
        <v/>
      </c>
      <c r="BT30" s="280" t="str">
        <f ca="true">+IF(OFFSET('Water Data'!$D$28,0,10*ROW('Water Data'!D24))="","",OFFSET('Water Data'!$D$28,0,10*ROW('Water Data'!D24)))</f>
        <v/>
      </c>
      <c r="BU30" s="280" t="str">
        <f ca="true">+IF(OFFSET('Water Data'!$D$29,0,10*ROW('Water Data'!D24))="","",OFFSET('Water Data'!$D$29,0,10*ROW('Water Data'!D24)))</f>
        <v/>
      </c>
      <c r="BV30" s="280" t="str">
        <f ca="true">+IF(OFFSET('Water Data'!$E$27,0,10*ROW('Water Data'!E24))="","",OFFSET('Water Data'!$E$27,0,10*ROW('Water Data'!E24)))</f>
        <v/>
      </c>
      <c r="BW30" s="280" t="str">
        <f ca="true">+IF(OFFSET('Water Data'!$E$28,0,10*ROW('Water Data'!E24))="","",OFFSET('Water Data'!$E$28,0,10*ROW('Water Data'!E24)))</f>
        <v/>
      </c>
      <c r="BX30" s="280" t="str">
        <f ca="true">+IF(OFFSET('Water Data'!$E$29,0,10*ROW('Water Data'!E24))="","",OFFSET('Water Data'!$E$29,0,10*ROW('Water Data'!E24)))</f>
        <v/>
      </c>
      <c r="BY30" s="280" t="str">
        <f ca="true">+IF(OFFSET('Water Data'!$F$27,0,10*ROW('Water Data'!F24))="","",OFFSET('Water Data'!$F$27,0,10*ROW('Water Data'!F24)))</f>
        <v/>
      </c>
      <c r="BZ30" s="280" t="str">
        <f ca="true">+IF(OFFSET('Water Data'!$F$28,0,10*ROW('Water Data'!F24))="","",OFFSET('Water Data'!$F$28,0,10*ROW('Water Data'!F24)))</f>
        <v/>
      </c>
      <c r="CA30" s="280" t="str">
        <f ca="true">+IF(OFFSET('Water Data'!$F$29,0,10*ROW('Water Data'!F24))="","",OFFSET('Water Data'!$F$29,0,10*ROW('Water Data'!F24)))</f>
        <v/>
      </c>
      <c r="CB30" s="280" t="str">
        <f ca="true">+IF(OFFSET('Water Data'!$G$27,0,10*ROW('Water Data'!G24))="","",OFFSET('Water Data'!$G$27,0,10*ROW('Water Data'!G24)))</f>
        <v/>
      </c>
      <c r="CC30" s="280" t="str">
        <f ca="true">+IF(OFFSET('Water Data'!$G$28,0,10*ROW('Water Data'!G24))="","",OFFSET('Water Data'!$G$28,0,10*ROW('Water Data'!G24)))</f>
        <v/>
      </c>
      <c r="CD30" s="280" t="str">
        <f ca="true">+IF(OFFSET('Water Data'!$G$29,0,10*ROW('Water Data'!G24))="","",OFFSET('Water Data'!$G$29,0,10*ROW('Water Data'!G24)))</f>
        <v/>
      </c>
      <c r="CE30" s="280" t="str">
        <f ca="true">+IF(OFFSET('Water Data'!$H$27,0,10*ROW('Water Data'!H24))="","",OFFSET('Water Data'!$H$27,0,10*ROW('Water Data'!H24)))</f>
        <v/>
      </c>
      <c r="CF30" s="280" t="str">
        <f ca="true">+IF(OFFSET('Water Data'!$H$28,0,10*ROW('Water Data'!H24))="","",OFFSET('Water Data'!$H$28,0,10*ROW('Water Data'!H24)))</f>
        <v/>
      </c>
      <c r="CG30" s="280" t="str">
        <f ca="true">+IF(OFFSET('Water Data'!$H$29,0,10*ROW('Water Data'!H24))="","",OFFSET('Water Data'!$H$29,0,10*ROW('Water Data'!H24)))</f>
        <v/>
      </c>
      <c r="CH30" s="280" t="str">
        <f ca="true">+IF(OFFSET('Water Data'!$I$27,0,10*ROW('Water Data'!I24))="","",OFFSET('Water Data'!$I$27,0,10*ROW('Water Data'!I24)))</f>
        <v/>
      </c>
      <c r="CI30" s="280" t="str">
        <f ca="true">+IF(OFFSET('Water Data'!$I$28,0,10*ROW('Water Data'!I24))="","",OFFSET('Water Data'!$I$28,0,10*ROW('Water Data'!I24)))</f>
        <v/>
      </c>
      <c r="CJ30" s="280" t="str">
        <f ca="true">+IF(OFFSET('Water Data'!$I$29,0,10*ROW('Water Data'!I24))="","",OFFSET('Water Data'!$I$29,0,10*ROW('Water Data'!I24)))</f>
        <v/>
      </c>
      <c r="CK30" s="280" t="str">
        <f ca="true">+IF(OFFSET('Sanitation Data'!$D$28,0,10*ROW('Sanitation Data'!D24))="","",OFFSET('Sanitation Data'!$D$28,0,10*ROW('Sanitation Data'!D24)))</f>
        <v/>
      </c>
      <c r="CL30" s="280" t="str">
        <f ca="true">+IF(OFFSET('Sanitation Data'!$D$29,0,10*ROW('Sanitation Data'!D24))="","",OFFSET('Sanitation Data'!$D$29,0,10*ROW('Sanitation Data'!D24)))</f>
        <v/>
      </c>
      <c r="CM30" s="280" t="str">
        <f ca="true">+IF(OFFSET('Sanitation Data'!$D$30,0,10*ROW('Sanitation Data'!D24))="","",OFFSET('Sanitation Data'!$D$30,0,10*ROW('Sanitation Data'!D24)))</f>
        <v/>
      </c>
      <c r="CN30" s="280" t="str">
        <f ca="true">+IF(OFFSET('Sanitation Data'!$D$31,0,10*ROW('Sanitation Data'!D24))="","",OFFSET('Sanitation Data'!$D$31,0,10*ROW('Sanitation Data'!D24)))</f>
        <v/>
      </c>
      <c r="CO30" s="280" t="str">
        <f ca="true">+IF(OFFSET('Sanitation Data'!$D$32,0,10*ROW('Sanitation Data'!D24))="","",OFFSET('Sanitation Data'!$D$32,0,10*ROW('Sanitation Data'!D24)))</f>
        <v/>
      </c>
      <c r="CP30" s="280" t="str">
        <f ca="true">+IF(OFFSET('Sanitation Data'!$E$28,0,10*ROW('Sanitation Data'!E24))="","",OFFSET('Sanitation Data'!$E$28,0,10*ROW('Sanitation Data'!E24)))</f>
        <v/>
      </c>
      <c r="CQ30" s="280" t="str">
        <f ca="true">+IF(OFFSET('Sanitation Data'!$E$29,0,10*ROW('Sanitation Data'!E24))="","",OFFSET('Sanitation Data'!$E$29,0,10*ROW('Sanitation Data'!E24)))</f>
        <v/>
      </c>
      <c r="CR30" s="280" t="str">
        <f ca="true">+IF(OFFSET('Sanitation Data'!$E$30,0,10*ROW('Sanitation Data'!E24))="","",OFFSET('Sanitation Data'!$E$30,0,10*ROW('Sanitation Data'!E24)))</f>
        <v/>
      </c>
      <c r="CS30" s="280" t="str">
        <f ca="true">+IF(OFFSET('Sanitation Data'!$E$31,0,10*ROW('Sanitation Data'!E24))="","",OFFSET('Sanitation Data'!$E$31,0,10*ROW('Sanitation Data'!E24)))</f>
        <v/>
      </c>
      <c r="CT30" s="280" t="str">
        <f ca="true">+IF(OFFSET('Sanitation Data'!$E$32,0,10*ROW('Sanitation Data'!E24))="","",OFFSET('Sanitation Data'!$E$32,0,10*ROW('Sanitation Data'!E24)))</f>
        <v/>
      </c>
      <c r="CU30" s="280" t="str">
        <f ca="true">+IF(OFFSET('Sanitation Data'!$F$28,0,10*ROW('Sanitation Data'!F24))="","",OFFSET('Sanitation Data'!$F$28,0,10*ROW('Sanitation Data'!F24)))</f>
        <v/>
      </c>
      <c r="CV30" s="280" t="str">
        <f ca="true">+IF(OFFSET('Sanitation Data'!$F$29,0,10*ROW('Sanitation Data'!F24))="","",OFFSET('Sanitation Data'!$F$29,0,10*ROW('Sanitation Data'!F24)))</f>
        <v/>
      </c>
      <c r="CW30" s="280" t="str">
        <f ca="true">+IF(OFFSET('Sanitation Data'!$F$30,0,10*ROW('Sanitation Data'!F24))="","",OFFSET('Sanitation Data'!$F$30,0,10*ROW('Sanitation Data'!F24)))</f>
        <v/>
      </c>
      <c r="CX30" s="280" t="str">
        <f ca="true">+IF(OFFSET('Sanitation Data'!$F$31,0,10*ROW('Sanitation Data'!F24))="","",OFFSET('Sanitation Data'!$F$31,0,10*ROW('Sanitation Data'!F24)))</f>
        <v/>
      </c>
      <c r="CY30" s="280" t="str">
        <f ca="true">+IF(OFFSET('Sanitation Data'!$F$32,0,10*ROW('Sanitation Data'!F24))="","",OFFSET('Sanitation Data'!$F$32,0,10*ROW('Sanitation Data'!F24)))</f>
        <v/>
      </c>
      <c r="CZ30" s="280" t="str">
        <f ca="true">+IF(OFFSET('Sanitation Data'!$G$28,0,10*ROW('Sanitation Data'!G24))="","",OFFSET('Sanitation Data'!$G$28,0,10*ROW('Sanitation Data'!G24)))</f>
        <v/>
      </c>
      <c r="DA30" s="280" t="str">
        <f ca="true">+IF(OFFSET('Sanitation Data'!$G$29,0,10*ROW('Sanitation Data'!G24))="","",OFFSET('Sanitation Data'!$G$29,0,10*ROW('Sanitation Data'!G24)))</f>
        <v/>
      </c>
      <c r="DB30" s="280" t="str">
        <f ca="true">+IF(OFFSET('Sanitation Data'!$G$30,0,10*ROW('Sanitation Data'!G24))="","",OFFSET('Sanitation Data'!$G$30,0,10*ROW('Sanitation Data'!G24)))</f>
        <v/>
      </c>
      <c r="DC30" s="280" t="str">
        <f ca="true">+IF(OFFSET('Sanitation Data'!$G$31,0,10*ROW('Sanitation Data'!G24))="","",OFFSET('Sanitation Data'!$G$31,0,10*ROW('Sanitation Data'!G24)))</f>
        <v/>
      </c>
      <c r="DD30" s="280" t="str">
        <f ca="true">+IF(OFFSET('Sanitation Data'!$G$32,0,10*ROW('Sanitation Data'!G24))="","",OFFSET('Sanitation Data'!$G$32,0,10*ROW('Sanitation Data'!G24)))</f>
        <v/>
      </c>
      <c r="DE30" s="280" t="str">
        <f ca="true">+IF(OFFSET('Sanitation Data'!$H$28,0,10*ROW('Sanitation Data'!H24))="","",OFFSET('Sanitation Data'!$H$28,0,10*ROW('Sanitation Data'!H24)))</f>
        <v/>
      </c>
      <c r="DF30" s="280" t="str">
        <f ca="true">+IF(OFFSET('Sanitation Data'!$H$29,0,10*ROW('Sanitation Data'!H24))="","",OFFSET('Sanitation Data'!$H$29,0,10*ROW('Sanitation Data'!H24)))</f>
        <v/>
      </c>
      <c r="DG30" s="280" t="str">
        <f ca="true">+IF(OFFSET('Sanitation Data'!$H$30,0,10*ROW('Sanitation Data'!H24))="","",OFFSET('Sanitation Data'!$H$30,0,10*ROW('Sanitation Data'!H24)))</f>
        <v/>
      </c>
      <c r="DH30" s="280" t="str">
        <f ca="true">+IF(OFFSET('Sanitation Data'!$H$31,0,10*ROW('Sanitation Data'!H24))="","",OFFSET('Sanitation Data'!$H$31,0,10*ROW('Sanitation Data'!H24)))</f>
        <v/>
      </c>
      <c r="DI30" s="280" t="str">
        <f ca="true">+IF(OFFSET('Sanitation Data'!$H$32,0,10*ROW('Sanitation Data'!H24))="","",OFFSET('Sanitation Data'!$H$32,0,10*ROW('Sanitation Data'!H24)))</f>
        <v/>
      </c>
      <c r="DJ30" s="280" t="str">
        <f ca="true">+IF(OFFSET('Sanitation Data'!$I$28,0,10*ROW('Sanitation Data'!I24))="","",OFFSET('Sanitation Data'!$I$28,0,10*ROW('Sanitation Data'!I24)))</f>
        <v/>
      </c>
      <c r="DK30" s="280" t="str">
        <f ca="true">+IF(OFFSET('Sanitation Data'!$I$29,0,10*ROW('Sanitation Data'!I24))="","",OFFSET('Sanitation Data'!$I$29,0,10*ROW('Sanitation Data'!I24)))</f>
        <v/>
      </c>
      <c r="DL30" s="280" t="str">
        <f ca="true">+IF(OFFSET('Sanitation Data'!$I$30,0,10*ROW('Sanitation Data'!I24))="","",OFFSET('Sanitation Data'!$I$30,0,10*ROW('Sanitation Data'!I24)))</f>
        <v/>
      </c>
      <c r="DM30" s="280" t="str">
        <f ca="true">+IF(OFFSET('Sanitation Data'!$I$31,0,10*ROW('Sanitation Data'!I24))="","",OFFSET('Sanitation Data'!$I$31,0,10*ROW('Sanitation Data'!I24)))</f>
        <v/>
      </c>
      <c r="DN30" s="280" t="str">
        <f ca="true">+IF(OFFSET('Sanitation Data'!$I$32,0,10*ROW('Sanitation Data'!I24))="","",OFFSET('Sanitation Data'!$I$32,0,10*ROW('Sanitation Data'!I24)))</f>
        <v/>
      </c>
      <c r="DO30" s="280" t="str">
        <f ca="true">+IF(OFFSET('Hygiene Data'!$D$11,0,10*ROW('Hygiene Data'!D24))="","",OFFSET('Hygiene Data'!$D$11,0,10*ROW('Hygiene Data'!D24)))</f>
        <v/>
      </c>
      <c r="DP30" s="280" t="str">
        <f ca="true">+IF(OFFSET('Hygiene Data'!$D$12,0,10*ROW('Hygiene Data'!D24))="","",OFFSET('Hygiene Data'!$D$12,0,10*ROW('Hygiene Data'!D24)))</f>
        <v/>
      </c>
      <c r="DQ30" s="280" t="str">
        <f ca="true">+IF(OFFSET('Hygiene Data'!$D$13,0,10*ROW('Hygiene Data'!D24))="","",OFFSET('Hygiene Data'!$D$13,0,10*ROW('Hygiene Data'!D24)))</f>
        <v/>
      </c>
      <c r="DR30" s="280" t="str">
        <f ca="true">+IF(OFFSET('Hygiene Data'!$E$11,0,10*ROW('Hygiene Data'!E24))="","",OFFSET('Hygiene Data'!$E$11,0,10*ROW('Hygiene Data'!E24)))</f>
        <v/>
      </c>
      <c r="DS30" s="280" t="str">
        <f ca="true">+IF(OFFSET('Hygiene Data'!$E$12,0,10*ROW('Hygiene Data'!E24))="","",OFFSET('Hygiene Data'!$E$12,0,10*ROW('Hygiene Data'!E24)))</f>
        <v/>
      </c>
      <c r="DT30" s="280" t="str">
        <f ca="true">+IF(OFFSET('Hygiene Data'!$E$13,0,10*ROW('Hygiene Data'!E24))="","",OFFSET('Hygiene Data'!$E$13,0,10*ROW('Hygiene Data'!E24)))</f>
        <v/>
      </c>
      <c r="DU30" s="280" t="str">
        <f ca="true">+IF(OFFSET('Hygiene Data'!$F$11,0,10*ROW('Hygiene Data'!F24))="","",OFFSET('Hygiene Data'!$F$11,0,10*ROW('Hygiene Data'!F24)))</f>
        <v/>
      </c>
      <c r="DV30" s="280" t="str">
        <f ca="true">+IF(OFFSET('Hygiene Data'!$F$12,0,10*ROW('Hygiene Data'!F24))="","",OFFSET('Hygiene Data'!$F$12,0,10*ROW('Hygiene Data'!F24)))</f>
        <v/>
      </c>
      <c r="DW30" s="280" t="str">
        <f ca="true">+IF(OFFSET('Hygiene Data'!$F$13,0,10*ROW('Hygiene Data'!F24))="","",OFFSET('Hygiene Data'!$F$13,0,10*ROW('Hygiene Data'!F24)))</f>
        <v/>
      </c>
      <c r="DX30" s="280" t="str">
        <f ca="true">+IF(OFFSET('Hygiene Data'!$G$11,0,10*ROW('Hygiene Data'!G24))="","",OFFSET('Hygiene Data'!$G$11,0,10*ROW('Hygiene Data'!G24)))</f>
        <v/>
      </c>
      <c r="DY30" s="280" t="str">
        <f ca="true">+IF(OFFSET('Hygiene Data'!$G$12,0,10*ROW('Hygiene Data'!G24))="","",OFFSET('Hygiene Data'!$G$12,0,10*ROW('Hygiene Data'!G24)))</f>
        <v/>
      </c>
      <c r="DZ30" s="280" t="str">
        <f ca="true">+IF(OFFSET('Hygiene Data'!$G$13,0,10*ROW('Hygiene Data'!G24))="","",OFFSET('Hygiene Data'!$G$13,0,10*ROW('Hygiene Data'!G24)))</f>
        <v/>
      </c>
      <c r="EA30" s="280" t="str">
        <f ca="true">+IF(OFFSET('Hygiene Data'!$H$11,0,10*ROW('Hygiene Data'!H24))="","",OFFSET('Hygiene Data'!$H$11,0,10*ROW('Hygiene Data'!H24)))</f>
        <v/>
      </c>
      <c r="EB30" s="280" t="str">
        <f ca="true">+IF(OFFSET('Hygiene Data'!$H$12,0,10*ROW('Hygiene Data'!H24))="","",OFFSET('Hygiene Data'!$H$12,0,10*ROW('Hygiene Data'!H24)))</f>
        <v/>
      </c>
      <c r="EC30" s="280" t="str">
        <f ca="true">+IF(OFFSET('Hygiene Data'!$H$13,0,10*ROW('Hygiene Data'!H24))="","",OFFSET('Hygiene Data'!$H$13,0,10*ROW('Hygiene Data'!H24)))</f>
        <v/>
      </c>
      <c r="ED30" s="280" t="str">
        <f ca="true">+IF(OFFSET('Hygiene Data'!$I$11,0,10*ROW('Hygiene Data'!I24))="","",OFFSET('Hygiene Data'!$I$11,0,10*ROW('Hygiene Data'!I24)))</f>
        <v/>
      </c>
      <c r="EE30" s="280" t="str">
        <f ca="true">+IF(OFFSET('Hygiene Data'!$I$12,0,10*ROW('Hygiene Data'!I24))="","",OFFSET('Hygiene Data'!$I$12,0,10*ROW('Hygiene Data'!I24)))</f>
        <v/>
      </c>
      <c r="EF30" s="28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6"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0"/>
      <c r="BS31" s="280" t="str">
        <f ca="true">+IF(OFFSET('Water Data'!$D$27,0,10*ROW('Water Data'!D25))="","",OFFSET('Water Data'!$D$27,0,10*ROW('Water Data'!D25)))</f>
        <v/>
      </c>
      <c r="BT31" s="280" t="str">
        <f ca="true">+IF(OFFSET('Water Data'!$D$28,0,10*ROW('Water Data'!D25))="","",OFFSET('Water Data'!$D$28,0,10*ROW('Water Data'!D25)))</f>
        <v/>
      </c>
      <c r="BU31" s="280" t="str">
        <f ca="true">+IF(OFFSET('Water Data'!$D$29,0,10*ROW('Water Data'!D25))="","",OFFSET('Water Data'!$D$29,0,10*ROW('Water Data'!D25)))</f>
        <v/>
      </c>
      <c r="BV31" s="280" t="str">
        <f ca="true">+IF(OFFSET('Water Data'!$E$27,0,10*ROW('Water Data'!E25))="","",OFFSET('Water Data'!$E$27,0,10*ROW('Water Data'!E25)))</f>
        <v/>
      </c>
      <c r="BW31" s="280" t="str">
        <f ca="true">+IF(OFFSET('Water Data'!$E$28,0,10*ROW('Water Data'!E25))="","",OFFSET('Water Data'!$E$28,0,10*ROW('Water Data'!E25)))</f>
        <v/>
      </c>
      <c r="BX31" s="280" t="str">
        <f ca="true">+IF(OFFSET('Water Data'!$E$29,0,10*ROW('Water Data'!E25))="","",OFFSET('Water Data'!$E$29,0,10*ROW('Water Data'!E25)))</f>
        <v/>
      </c>
      <c r="BY31" s="280" t="str">
        <f ca="true">+IF(OFFSET('Water Data'!$F$27,0,10*ROW('Water Data'!F25))="","",OFFSET('Water Data'!$F$27,0,10*ROW('Water Data'!F25)))</f>
        <v/>
      </c>
      <c r="BZ31" s="280" t="str">
        <f ca="true">+IF(OFFSET('Water Data'!$F$28,0,10*ROW('Water Data'!F25))="","",OFFSET('Water Data'!$F$28,0,10*ROW('Water Data'!F25)))</f>
        <v/>
      </c>
      <c r="CA31" s="280" t="str">
        <f ca="true">+IF(OFFSET('Water Data'!$F$29,0,10*ROW('Water Data'!F25))="","",OFFSET('Water Data'!$F$29,0,10*ROW('Water Data'!F25)))</f>
        <v/>
      </c>
      <c r="CB31" s="280" t="str">
        <f ca="true">+IF(OFFSET('Water Data'!$G$27,0,10*ROW('Water Data'!G25))="","",OFFSET('Water Data'!$G$27,0,10*ROW('Water Data'!G25)))</f>
        <v/>
      </c>
      <c r="CC31" s="280" t="str">
        <f ca="true">+IF(OFFSET('Water Data'!$G$28,0,10*ROW('Water Data'!G25))="","",OFFSET('Water Data'!$G$28,0,10*ROW('Water Data'!G25)))</f>
        <v/>
      </c>
      <c r="CD31" s="280" t="str">
        <f ca="true">+IF(OFFSET('Water Data'!$G$29,0,10*ROW('Water Data'!G25))="","",OFFSET('Water Data'!$G$29,0,10*ROW('Water Data'!G25)))</f>
        <v/>
      </c>
      <c r="CE31" s="280" t="str">
        <f ca="true">+IF(OFFSET('Water Data'!$H$27,0,10*ROW('Water Data'!H25))="","",OFFSET('Water Data'!$H$27,0,10*ROW('Water Data'!H25)))</f>
        <v/>
      </c>
      <c r="CF31" s="280" t="str">
        <f ca="true">+IF(OFFSET('Water Data'!$H$28,0,10*ROW('Water Data'!H25))="","",OFFSET('Water Data'!$H$28,0,10*ROW('Water Data'!H25)))</f>
        <v/>
      </c>
      <c r="CG31" s="280" t="str">
        <f ca="true">+IF(OFFSET('Water Data'!$H$29,0,10*ROW('Water Data'!H25))="","",OFFSET('Water Data'!$H$29,0,10*ROW('Water Data'!H25)))</f>
        <v/>
      </c>
      <c r="CH31" s="280" t="str">
        <f ca="true">+IF(OFFSET('Water Data'!$I$27,0,10*ROW('Water Data'!I25))="","",OFFSET('Water Data'!$I$27,0,10*ROW('Water Data'!I25)))</f>
        <v/>
      </c>
      <c r="CI31" s="280" t="str">
        <f ca="true">+IF(OFFSET('Water Data'!$I$28,0,10*ROW('Water Data'!I25))="","",OFFSET('Water Data'!$I$28,0,10*ROW('Water Data'!I25)))</f>
        <v/>
      </c>
      <c r="CJ31" s="280" t="str">
        <f ca="true">+IF(OFFSET('Water Data'!$I$29,0,10*ROW('Water Data'!I25))="","",OFFSET('Water Data'!$I$29,0,10*ROW('Water Data'!I25)))</f>
        <v/>
      </c>
      <c r="CK31" s="280" t="str">
        <f ca="true">+IF(OFFSET('Sanitation Data'!$D$28,0,10*ROW('Sanitation Data'!D25))="","",OFFSET('Sanitation Data'!$D$28,0,10*ROW('Sanitation Data'!D25)))</f>
        <v/>
      </c>
      <c r="CL31" s="280" t="str">
        <f ca="true">+IF(OFFSET('Sanitation Data'!$D$29,0,10*ROW('Sanitation Data'!D25))="","",OFFSET('Sanitation Data'!$D$29,0,10*ROW('Sanitation Data'!D25)))</f>
        <v/>
      </c>
      <c r="CM31" s="280" t="str">
        <f ca="true">+IF(OFFSET('Sanitation Data'!$D$30,0,10*ROW('Sanitation Data'!D25))="","",OFFSET('Sanitation Data'!$D$30,0,10*ROW('Sanitation Data'!D25)))</f>
        <v/>
      </c>
      <c r="CN31" s="280" t="str">
        <f ca="true">+IF(OFFSET('Sanitation Data'!$D$31,0,10*ROW('Sanitation Data'!D25))="","",OFFSET('Sanitation Data'!$D$31,0,10*ROW('Sanitation Data'!D25)))</f>
        <v/>
      </c>
      <c r="CO31" s="280" t="str">
        <f ca="true">+IF(OFFSET('Sanitation Data'!$D$32,0,10*ROW('Sanitation Data'!D25))="","",OFFSET('Sanitation Data'!$D$32,0,10*ROW('Sanitation Data'!D25)))</f>
        <v/>
      </c>
      <c r="CP31" s="280" t="str">
        <f ca="true">+IF(OFFSET('Sanitation Data'!$E$28,0,10*ROW('Sanitation Data'!E25))="","",OFFSET('Sanitation Data'!$E$28,0,10*ROW('Sanitation Data'!E25)))</f>
        <v/>
      </c>
      <c r="CQ31" s="280" t="str">
        <f ca="true">+IF(OFFSET('Sanitation Data'!$E$29,0,10*ROW('Sanitation Data'!E25))="","",OFFSET('Sanitation Data'!$E$29,0,10*ROW('Sanitation Data'!E25)))</f>
        <v/>
      </c>
      <c r="CR31" s="280" t="str">
        <f ca="true">+IF(OFFSET('Sanitation Data'!$E$30,0,10*ROW('Sanitation Data'!E25))="","",OFFSET('Sanitation Data'!$E$30,0,10*ROW('Sanitation Data'!E25)))</f>
        <v/>
      </c>
      <c r="CS31" s="280" t="str">
        <f ca="true">+IF(OFFSET('Sanitation Data'!$E$31,0,10*ROW('Sanitation Data'!E25))="","",OFFSET('Sanitation Data'!$E$31,0,10*ROW('Sanitation Data'!E25)))</f>
        <v/>
      </c>
      <c r="CT31" s="280" t="str">
        <f ca="true">+IF(OFFSET('Sanitation Data'!$E$32,0,10*ROW('Sanitation Data'!E25))="","",OFFSET('Sanitation Data'!$E$32,0,10*ROW('Sanitation Data'!E25)))</f>
        <v/>
      </c>
      <c r="CU31" s="280" t="str">
        <f ca="true">+IF(OFFSET('Sanitation Data'!$F$28,0,10*ROW('Sanitation Data'!F25))="","",OFFSET('Sanitation Data'!$F$28,0,10*ROW('Sanitation Data'!F25)))</f>
        <v/>
      </c>
      <c r="CV31" s="280" t="str">
        <f ca="true">+IF(OFFSET('Sanitation Data'!$F$29,0,10*ROW('Sanitation Data'!F25))="","",OFFSET('Sanitation Data'!$F$29,0,10*ROW('Sanitation Data'!F25)))</f>
        <v/>
      </c>
      <c r="CW31" s="280" t="str">
        <f ca="true">+IF(OFFSET('Sanitation Data'!$F$30,0,10*ROW('Sanitation Data'!F25))="","",OFFSET('Sanitation Data'!$F$30,0,10*ROW('Sanitation Data'!F25)))</f>
        <v/>
      </c>
      <c r="CX31" s="280" t="str">
        <f ca="true">+IF(OFFSET('Sanitation Data'!$F$31,0,10*ROW('Sanitation Data'!F25))="","",OFFSET('Sanitation Data'!$F$31,0,10*ROW('Sanitation Data'!F25)))</f>
        <v/>
      </c>
      <c r="CY31" s="280" t="str">
        <f ca="true">+IF(OFFSET('Sanitation Data'!$F$32,0,10*ROW('Sanitation Data'!F25))="","",OFFSET('Sanitation Data'!$F$32,0,10*ROW('Sanitation Data'!F25)))</f>
        <v/>
      </c>
      <c r="CZ31" s="280" t="str">
        <f ca="true">+IF(OFFSET('Sanitation Data'!$G$28,0,10*ROW('Sanitation Data'!G25))="","",OFFSET('Sanitation Data'!$G$28,0,10*ROW('Sanitation Data'!G25)))</f>
        <v/>
      </c>
      <c r="DA31" s="280" t="str">
        <f ca="true">+IF(OFFSET('Sanitation Data'!$G$29,0,10*ROW('Sanitation Data'!G25))="","",OFFSET('Sanitation Data'!$G$29,0,10*ROW('Sanitation Data'!G25)))</f>
        <v/>
      </c>
      <c r="DB31" s="280" t="str">
        <f ca="true">+IF(OFFSET('Sanitation Data'!$G$30,0,10*ROW('Sanitation Data'!G25))="","",OFFSET('Sanitation Data'!$G$30,0,10*ROW('Sanitation Data'!G25)))</f>
        <v/>
      </c>
      <c r="DC31" s="280" t="str">
        <f ca="true">+IF(OFFSET('Sanitation Data'!$G$31,0,10*ROW('Sanitation Data'!G25))="","",OFFSET('Sanitation Data'!$G$31,0,10*ROW('Sanitation Data'!G25)))</f>
        <v/>
      </c>
      <c r="DD31" s="280" t="str">
        <f ca="true">+IF(OFFSET('Sanitation Data'!$G$32,0,10*ROW('Sanitation Data'!G25))="","",OFFSET('Sanitation Data'!$G$32,0,10*ROW('Sanitation Data'!G25)))</f>
        <v/>
      </c>
      <c r="DE31" s="280" t="str">
        <f ca="true">+IF(OFFSET('Sanitation Data'!$H$28,0,10*ROW('Sanitation Data'!H25))="","",OFFSET('Sanitation Data'!$H$28,0,10*ROW('Sanitation Data'!H25)))</f>
        <v/>
      </c>
      <c r="DF31" s="280" t="str">
        <f ca="true">+IF(OFFSET('Sanitation Data'!$H$29,0,10*ROW('Sanitation Data'!H25))="","",OFFSET('Sanitation Data'!$H$29,0,10*ROW('Sanitation Data'!H25)))</f>
        <v/>
      </c>
      <c r="DG31" s="280" t="str">
        <f ca="true">+IF(OFFSET('Sanitation Data'!$H$30,0,10*ROW('Sanitation Data'!H25))="","",OFFSET('Sanitation Data'!$H$30,0,10*ROW('Sanitation Data'!H25)))</f>
        <v/>
      </c>
      <c r="DH31" s="280" t="str">
        <f ca="true">+IF(OFFSET('Sanitation Data'!$H$31,0,10*ROW('Sanitation Data'!H25))="","",OFFSET('Sanitation Data'!$H$31,0,10*ROW('Sanitation Data'!H25)))</f>
        <v/>
      </c>
      <c r="DI31" s="280" t="str">
        <f ca="true">+IF(OFFSET('Sanitation Data'!$H$32,0,10*ROW('Sanitation Data'!H25))="","",OFFSET('Sanitation Data'!$H$32,0,10*ROW('Sanitation Data'!H25)))</f>
        <v/>
      </c>
      <c r="DJ31" s="280" t="str">
        <f ca="true">+IF(OFFSET('Sanitation Data'!$I$28,0,10*ROW('Sanitation Data'!I25))="","",OFFSET('Sanitation Data'!$I$28,0,10*ROW('Sanitation Data'!I25)))</f>
        <v/>
      </c>
      <c r="DK31" s="280" t="str">
        <f ca="true">+IF(OFFSET('Sanitation Data'!$I$29,0,10*ROW('Sanitation Data'!I25))="","",OFFSET('Sanitation Data'!$I$29,0,10*ROW('Sanitation Data'!I25)))</f>
        <v/>
      </c>
      <c r="DL31" s="280" t="str">
        <f ca="true">+IF(OFFSET('Sanitation Data'!$I$30,0,10*ROW('Sanitation Data'!I25))="","",OFFSET('Sanitation Data'!$I$30,0,10*ROW('Sanitation Data'!I25)))</f>
        <v/>
      </c>
      <c r="DM31" s="280" t="str">
        <f ca="true">+IF(OFFSET('Sanitation Data'!$I$31,0,10*ROW('Sanitation Data'!I25))="","",OFFSET('Sanitation Data'!$I$31,0,10*ROW('Sanitation Data'!I25)))</f>
        <v/>
      </c>
      <c r="DN31" s="280" t="str">
        <f ca="true">+IF(OFFSET('Sanitation Data'!$I$32,0,10*ROW('Sanitation Data'!I25))="","",OFFSET('Sanitation Data'!$I$32,0,10*ROW('Sanitation Data'!I25)))</f>
        <v/>
      </c>
      <c r="DO31" s="280" t="str">
        <f ca="true">+IF(OFFSET('Hygiene Data'!$D$11,0,10*ROW('Hygiene Data'!D25))="","",OFFSET('Hygiene Data'!$D$11,0,10*ROW('Hygiene Data'!D25)))</f>
        <v/>
      </c>
      <c r="DP31" s="280" t="str">
        <f ca="true">+IF(OFFSET('Hygiene Data'!$D$12,0,10*ROW('Hygiene Data'!D25))="","",OFFSET('Hygiene Data'!$D$12,0,10*ROW('Hygiene Data'!D25)))</f>
        <v/>
      </c>
      <c r="DQ31" s="280" t="str">
        <f ca="true">+IF(OFFSET('Hygiene Data'!$D$13,0,10*ROW('Hygiene Data'!D25))="","",OFFSET('Hygiene Data'!$D$13,0,10*ROW('Hygiene Data'!D25)))</f>
        <v/>
      </c>
      <c r="DR31" s="280" t="str">
        <f ca="true">+IF(OFFSET('Hygiene Data'!$E$11,0,10*ROW('Hygiene Data'!E25))="","",OFFSET('Hygiene Data'!$E$11,0,10*ROW('Hygiene Data'!E25)))</f>
        <v/>
      </c>
      <c r="DS31" s="280" t="str">
        <f ca="true">+IF(OFFSET('Hygiene Data'!$E$12,0,10*ROW('Hygiene Data'!E25))="","",OFFSET('Hygiene Data'!$E$12,0,10*ROW('Hygiene Data'!E25)))</f>
        <v/>
      </c>
      <c r="DT31" s="280" t="str">
        <f ca="true">+IF(OFFSET('Hygiene Data'!$E$13,0,10*ROW('Hygiene Data'!E25))="","",OFFSET('Hygiene Data'!$E$13,0,10*ROW('Hygiene Data'!E25)))</f>
        <v/>
      </c>
      <c r="DU31" s="280" t="str">
        <f ca="true">+IF(OFFSET('Hygiene Data'!$F$11,0,10*ROW('Hygiene Data'!F25))="","",OFFSET('Hygiene Data'!$F$11,0,10*ROW('Hygiene Data'!F25)))</f>
        <v/>
      </c>
      <c r="DV31" s="280" t="str">
        <f ca="true">+IF(OFFSET('Hygiene Data'!$F$12,0,10*ROW('Hygiene Data'!F25))="","",OFFSET('Hygiene Data'!$F$12,0,10*ROW('Hygiene Data'!F25)))</f>
        <v/>
      </c>
      <c r="DW31" s="280" t="str">
        <f ca="true">+IF(OFFSET('Hygiene Data'!$F$13,0,10*ROW('Hygiene Data'!F25))="","",OFFSET('Hygiene Data'!$F$13,0,10*ROW('Hygiene Data'!F25)))</f>
        <v/>
      </c>
      <c r="DX31" s="280" t="str">
        <f ca="true">+IF(OFFSET('Hygiene Data'!$G$11,0,10*ROW('Hygiene Data'!G25))="","",OFFSET('Hygiene Data'!$G$11,0,10*ROW('Hygiene Data'!G25)))</f>
        <v/>
      </c>
      <c r="DY31" s="280" t="str">
        <f ca="true">+IF(OFFSET('Hygiene Data'!$G$12,0,10*ROW('Hygiene Data'!G25))="","",OFFSET('Hygiene Data'!$G$12,0,10*ROW('Hygiene Data'!G25)))</f>
        <v/>
      </c>
      <c r="DZ31" s="280" t="str">
        <f ca="true">+IF(OFFSET('Hygiene Data'!$G$13,0,10*ROW('Hygiene Data'!G25))="","",OFFSET('Hygiene Data'!$G$13,0,10*ROW('Hygiene Data'!G25)))</f>
        <v/>
      </c>
      <c r="EA31" s="280" t="str">
        <f ca="true">+IF(OFFSET('Hygiene Data'!$H$11,0,10*ROW('Hygiene Data'!H25))="","",OFFSET('Hygiene Data'!$H$11,0,10*ROW('Hygiene Data'!H25)))</f>
        <v/>
      </c>
      <c r="EB31" s="280" t="str">
        <f ca="true">+IF(OFFSET('Hygiene Data'!$H$12,0,10*ROW('Hygiene Data'!H25))="","",OFFSET('Hygiene Data'!$H$12,0,10*ROW('Hygiene Data'!H25)))</f>
        <v/>
      </c>
      <c r="EC31" s="280" t="str">
        <f ca="true">+IF(OFFSET('Hygiene Data'!$H$13,0,10*ROW('Hygiene Data'!H25))="","",OFFSET('Hygiene Data'!$H$13,0,10*ROW('Hygiene Data'!H25)))</f>
        <v/>
      </c>
      <c r="ED31" s="280" t="str">
        <f ca="true">+IF(OFFSET('Hygiene Data'!$I$11,0,10*ROW('Hygiene Data'!I25))="","",OFFSET('Hygiene Data'!$I$11,0,10*ROW('Hygiene Data'!I25)))</f>
        <v/>
      </c>
      <c r="EE31" s="280" t="str">
        <f ca="true">+IF(OFFSET('Hygiene Data'!$I$12,0,10*ROW('Hygiene Data'!I25))="","",OFFSET('Hygiene Data'!$I$12,0,10*ROW('Hygiene Data'!I25)))</f>
        <v/>
      </c>
      <c r="EF31" s="28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6"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0"/>
      <c r="BS32" s="280" t="str">
        <f ca="true">+IF(OFFSET('Water Data'!$D$27,0,10*ROW('Water Data'!D26))="","",OFFSET('Water Data'!$D$27,0,10*ROW('Water Data'!D26)))</f>
        <v/>
      </c>
      <c r="BT32" s="280" t="str">
        <f ca="true">+IF(OFFSET('Water Data'!$D$28,0,10*ROW('Water Data'!D26))="","",OFFSET('Water Data'!$D$28,0,10*ROW('Water Data'!D26)))</f>
        <v/>
      </c>
      <c r="BU32" s="280" t="str">
        <f ca="true">+IF(OFFSET('Water Data'!$D$29,0,10*ROW('Water Data'!D26))="","",OFFSET('Water Data'!$D$29,0,10*ROW('Water Data'!D26)))</f>
        <v/>
      </c>
      <c r="BV32" s="280" t="str">
        <f ca="true">+IF(OFFSET('Water Data'!$E$27,0,10*ROW('Water Data'!E26))="","",OFFSET('Water Data'!$E$27,0,10*ROW('Water Data'!E26)))</f>
        <v/>
      </c>
      <c r="BW32" s="280" t="str">
        <f ca="true">+IF(OFFSET('Water Data'!$E$28,0,10*ROW('Water Data'!E26))="","",OFFSET('Water Data'!$E$28,0,10*ROW('Water Data'!E26)))</f>
        <v/>
      </c>
      <c r="BX32" s="280" t="str">
        <f ca="true">+IF(OFFSET('Water Data'!$E$29,0,10*ROW('Water Data'!E26))="","",OFFSET('Water Data'!$E$29,0,10*ROW('Water Data'!E26)))</f>
        <v/>
      </c>
      <c r="BY32" s="280" t="str">
        <f ca="true">+IF(OFFSET('Water Data'!$F$27,0,10*ROW('Water Data'!F26))="","",OFFSET('Water Data'!$F$27,0,10*ROW('Water Data'!F26)))</f>
        <v/>
      </c>
      <c r="BZ32" s="280" t="str">
        <f ca="true">+IF(OFFSET('Water Data'!$F$28,0,10*ROW('Water Data'!F26))="","",OFFSET('Water Data'!$F$28,0,10*ROW('Water Data'!F26)))</f>
        <v/>
      </c>
      <c r="CA32" s="280" t="str">
        <f ca="true">+IF(OFFSET('Water Data'!$F$29,0,10*ROW('Water Data'!F26))="","",OFFSET('Water Data'!$F$29,0,10*ROW('Water Data'!F26)))</f>
        <v/>
      </c>
      <c r="CB32" s="280" t="str">
        <f ca="true">+IF(OFFSET('Water Data'!$G$27,0,10*ROW('Water Data'!G26))="","",OFFSET('Water Data'!$G$27,0,10*ROW('Water Data'!G26)))</f>
        <v/>
      </c>
      <c r="CC32" s="280" t="str">
        <f ca="true">+IF(OFFSET('Water Data'!$G$28,0,10*ROW('Water Data'!G26))="","",OFFSET('Water Data'!$G$28,0,10*ROW('Water Data'!G26)))</f>
        <v/>
      </c>
      <c r="CD32" s="280" t="str">
        <f ca="true">+IF(OFFSET('Water Data'!$G$29,0,10*ROW('Water Data'!G26))="","",OFFSET('Water Data'!$G$29,0,10*ROW('Water Data'!G26)))</f>
        <v/>
      </c>
      <c r="CE32" s="280" t="str">
        <f ca="true">+IF(OFFSET('Water Data'!$H$27,0,10*ROW('Water Data'!H26))="","",OFFSET('Water Data'!$H$27,0,10*ROW('Water Data'!H26)))</f>
        <v/>
      </c>
      <c r="CF32" s="280" t="str">
        <f ca="true">+IF(OFFSET('Water Data'!$H$28,0,10*ROW('Water Data'!H26))="","",OFFSET('Water Data'!$H$28,0,10*ROW('Water Data'!H26)))</f>
        <v/>
      </c>
      <c r="CG32" s="280" t="str">
        <f ca="true">+IF(OFFSET('Water Data'!$H$29,0,10*ROW('Water Data'!H26))="","",OFFSET('Water Data'!$H$29,0,10*ROW('Water Data'!H26)))</f>
        <v/>
      </c>
      <c r="CH32" s="280" t="str">
        <f ca="true">+IF(OFFSET('Water Data'!$I$27,0,10*ROW('Water Data'!I26))="","",OFFSET('Water Data'!$I$27,0,10*ROW('Water Data'!I26)))</f>
        <v/>
      </c>
      <c r="CI32" s="280" t="str">
        <f ca="true">+IF(OFFSET('Water Data'!$I$28,0,10*ROW('Water Data'!I26))="","",OFFSET('Water Data'!$I$28,0,10*ROW('Water Data'!I26)))</f>
        <v/>
      </c>
      <c r="CJ32" s="280" t="str">
        <f ca="true">+IF(OFFSET('Water Data'!$I$29,0,10*ROW('Water Data'!I26))="","",OFFSET('Water Data'!$I$29,0,10*ROW('Water Data'!I26)))</f>
        <v/>
      </c>
      <c r="CK32" s="280" t="str">
        <f ca="true">+IF(OFFSET('Sanitation Data'!$D$28,0,10*ROW('Sanitation Data'!D26))="","",OFFSET('Sanitation Data'!$D$28,0,10*ROW('Sanitation Data'!D26)))</f>
        <v/>
      </c>
      <c r="CL32" s="280" t="str">
        <f ca="true">+IF(OFFSET('Sanitation Data'!$D$29,0,10*ROW('Sanitation Data'!D26))="","",OFFSET('Sanitation Data'!$D$29,0,10*ROW('Sanitation Data'!D26)))</f>
        <v/>
      </c>
      <c r="CM32" s="280" t="str">
        <f ca="true">+IF(OFFSET('Sanitation Data'!$D$30,0,10*ROW('Sanitation Data'!D26))="","",OFFSET('Sanitation Data'!$D$30,0,10*ROW('Sanitation Data'!D26)))</f>
        <v/>
      </c>
      <c r="CN32" s="280" t="str">
        <f ca="true">+IF(OFFSET('Sanitation Data'!$D$31,0,10*ROW('Sanitation Data'!D26))="","",OFFSET('Sanitation Data'!$D$31,0,10*ROW('Sanitation Data'!D26)))</f>
        <v/>
      </c>
      <c r="CO32" s="280" t="str">
        <f ca="true">+IF(OFFSET('Sanitation Data'!$D$32,0,10*ROW('Sanitation Data'!D26))="","",OFFSET('Sanitation Data'!$D$32,0,10*ROW('Sanitation Data'!D26)))</f>
        <v/>
      </c>
      <c r="CP32" s="280" t="str">
        <f ca="true">+IF(OFFSET('Sanitation Data'!$E$28,0,10*ROW('Sanitation Data'!E26))="","",OFFSET('Sanitation Data'!$E$28,0,10*ROW('Sanitation Data'!E26)))</f>
        <v/>
      </c>
      <c r="CQ32" s="280" t="str">
        <f ca="true">+IF(OFFSET('Sanitation Data'!$E$29,0,10*ROW('Sanitation Data'!E26))="","",OFFSET('Sanitation Data'!$E$29,0,10*ROW('Sanitation Data'!E26)))</f>
        <v/>
      </c>
      <c r="CR32" s="280" t="str">
        <f ca="true">+IF(OFFSET('Sanitation Data'!$E$30,0,10*ROW('Sanitation Data'!E26))="","",OFFSET('Sanitation Data'!$E$30,0,10*ROW('Sanitation Data'!E26)))</f>
        <v/>
      </c>
      <c r="CS32" s="280" t="str">
        <f ca="true">+IF(OFFSET('Sanitation Data'!$E$31,0,10*ROW('Sanitation Data'!E26))="","",OFFSET('Sanitation Data'!$E$31,0,10*ROW('Sanitation Data'!E26)))</f>
        <v/>
      </c>
      <c r="CT32" s="280" t="str">
        <f ca="true">+IF(OFFSET('Sanitation Data'!$E$32,0,10*ROW('Sanitation Data'!E26))="","",OFFSET('Sanitation Data'!$E$32,0,10*ROW('Sanitation Data'!E26)))</f>
        <v/>
      </c>
      <c r="CU32" s="280" t="str">
        <f ca="true">+IF(OFFSET('Sanitation Data'!$F$28,0,10*ROW('Sanitation Data'!F26))="","",OFFSET('Sanitation Data'!$F$28,0,10*ROW('Sanitation Data'!F26)))</f>
        <v/>
      </c>
      <c r="CV32" s="280" t="str">
        <f ca="true">+IF(OFFSET('Sanitation Data'!$F$29,0,10*ROW('Sanitation Data'!F26))="","",OFFSET('Sanitation Data'!$F$29,0,10*ROW('Sanitation Data'!F26)))</f>
        <v/>
      </c>
      <c r="CW32" s="280" t="str">
        <f ca="true">+IF(OFFSET('Sanitation Data'!$F$30,0,10*ROW('Sanitation Data'!F26))="","",OFFSET('Sanitation Data'!$F$30,0,10*ROW('Sanitation Data'!F26)))</f>
        <v/>
      </c>
      <c r="CX32" s="280" t="str">
        <f ca="true">+IF(OFFSET('Sanitation Data'!$F$31,0,10*ROW('Sanitation Data'!F26))="","",OFFSET('Sanitation Data'!$F$31,0,10*ROW('Sanitation Data'!F26)))</f>
        <v/>
      </c>
      <c r="CY32" s="280" t="str">
        <f ca="true">+IF(OFFSET('Sanitation Data'!$F$32,0,10*ROW('Sanitation Data'!F26))="","",OFFSET('Sanitation Data'!$F$32,0,10*ROW('Sanitation Data'!F26)))</f>
        <v/>
      </c>
      <c r="CZ32" s="280" t="str">
        <f ca="true">+IF(OFFSET('Sanitation Data'!$G$28,0,10*ROW('Sanitation Data'!G26))="","",OFFSET('Sanitation Data'!$G$28,0,10*ROW('Sanitation Data'!G26)))</f>
        <v/>
      </c>
      <c r="DA32" s="280" t="str">
        <f ca="true">+IF(OFFSET('Sanitation Data'!$G$29,0,10*ROW('Sanitation Data'!G26))="","",OFFSET('Sanitation Data'!$G$29,0,10*ROW('Sanitation Data'!G26)))</f>
        <v/>
      </c>
      <c r="DB32" s="280" t="str">
        <f ca="true">+IF(OFFSET('Sanitation Data'!$G$30,0,10*ROW('Sanitation Data'!G26))="","",OFFSET('Sanitation Data'!$G$30,0,10*ROW('Sanitation Data'!G26)))</f>
        <v/>
      </c>
      <c r="DC32" s="280" t="str">
        <f ca="true">+IF(OFFSET('Sanitation Data'!$G$31,0,10*ROW('Sanitation Data'!G26))="","",OFFSET('Sanitation Data'!$G$31,0,10*ROW('Sanitation Data'!G26)))</f>
        <v/>
      </c>
      <c r="DD32" s="280" t="str">
        <f ca="true">+IF(OFFSET('Sanitation Data'!$G$32,0,10*ROW('Sanitation Data'!G26))="","",OFFSET('Sanitation Data'!$G$32,0,10*ROW('Sanitation Data'!G26)))</f>
        <v/>
      </c>
      <c r="DE32" s="280" t="str">
        <f ca="true">+IF(OFFSET('Sanitation Data'!$H$28,0,10*ROW('Sanitation Data'!H26))="","",OFFSET('Sanitation Data'!$H$28,0,10*ROW('Sanitation Data'!H26)))</f>
        <v/>
      </c>
      <c r="DF32" s="280" t="str">
        <f ca="true">+IF(OFFSET('Sanitation Data'!$H$29,0,10*ROW('Sanitation Data'!H26))="","",OFFSET('Sanitation Data'!$H$29,0,10*ROW('Sanitation Data'!H26)))</f>
        <v/>
      </c>
      <c r="DG32" s="280" t="str">
        <f ca="true">+IF(OFFSET('Sanitation Data'!$H$30,0,10*ROW('Sanitation Data'!H26))="","",OFFSET('Sanitation Data'!$H$30,0,10*ROW('Sanitation Data'!H26)))</f>
        <v/>
      </c>
      <c r="DH32" s="280" t="str">
        <f ca="true">+IF(OFFSET('Sanitation Data'!$H$31,0,10*ROW('Sanitation Data'!H26))="","",OFFSET('Sanitation Data'!$H$31,0,10*ROW('Sanitation Data'!H26)))</f>
        <v/>
      </c>
      <c r="DI32" s="280" t="str">
        <f ca="true">+IF(OFFSET('Sanitation Data'!$H$32,0,10*ROW('Sanitation Data'!H26))="","",OFFSET('Sanitation Data'!$H$32,0,10*ROW('Sanitation Data'!H26)))</f>
        <v/>
      </c>
      <c r="DJ32" s="280" t="str">
        <f ca="true">+IF(OFFSET('Sanitation Data'!$I$28,0,10*ROW('Sanitation Data'!I26))="","",OFFSET('Sanitation Data'!$I$28,0,10*ROW('Sanitation Data'!I26)))</f>
        <v/>
      </c>
      <c r="DK32" s="280" t="str">
        <f ca="true">+IF(OFFSET('Sanitation Data'!$I$29,0,10*ROW('Sanitation Data'!I26))="","",OFFSET('Sanitation Data'!$I$29,0,10*ROW('Sanitation Data'!I26)))</f>
        <v/>
      </c>
      <c r="DL32" s="280" t="str">
        <f ca="true">+IF(OFFSET('Sanitation Data'!$I$30,0,10*ROW('Sanitation Data'!I26))="","",OFFSET('Sanitation Data'!$I$30,0,10*ROW('Sanitation Data'!I26)))</f>
        <v/>
      </c>
      <c r="DM32" s="280" t="str">
        <f ca="true">+IF(OFFSET('Sanitation Data'!$I$31,0,10*ROW('Sanitation Data'!I26))="","",OFFSET('Sanitation Data'!$I$31,0,10*ROW('Sanitation Data'!I26)))</f>
        <v/>
      </c>
      <c r="DN32" s="280" t="str">
        <f ca="true">+IF(OFFSET('Sanitation Data'!$I$32,0,10*ROW('Sanitation Data'!I26))="","",OFFSET('Sanitation Data'!$I$32,0,10*ROW('Sanitation Data'!I26)))</f>
        <v/>
      </c>
      <c r="DO32" s="280" t="str">
        <f ca="true">+IF(OFFSET('Hygiene Data'!$D$11,0,10*ROW('Hygiene Data'!D26))="","",OFFSET('Hygiene Data'!$D$11,0,10*ROW('Hygiene Data'!D26)))</f>
        <v/>
      </c>
      <c r="DP32" s="280" t="str">
        <f ca="true">+IF(OFFSET('Hygiene Data'!$D$12,0,10*ROW('Hygiene Data'!D26))="","",OFFSET('Hygiene Data'!$D$12,0,10*ROW('Hygiene Data'!D26)))</f>
        <v/>
      </c>
      <c r="DQ32" s="280" t="str">
        <f ca="true">+IF(OFFSET('Hygiene Data'!$D$13,0,10*ROW('Hygiene Data'!D26))="","",OFFSET('Hygiene Data'!$D$13,0,10*ROW('Hygiene Data'!D26)))</f>
        <v/>
      </c>
      <c r="DR32" s="280" t="str">
        <f ca="true">+IF(OFFSET('Hygiene Data'!$E$11,0,10*ROW('Hygiene Data'!E26))="","",OFFSET('Hygiene Data'!$E$11,0,10*ROW('Hygiene Data'!E26)))</f>
        <v/>
      </c>
      <c r="DS32" s="280" t="str">
        <f ca="true">+IF(OFFSET('Hygiene Data'!$E$12,0,10*ROW('Hygiene Data'!E26))="","",OFFSET('Hygiene Data'!$E$12,0,10*ROW('Hygiene Data'!E26)))</f>
        <v/>
      </c>
      <c r="DT32" s="280" t="str">
        <f ca="true">+IF(OFFSET('Hygiene Data'!$E$13,0,10*ROW('Hygiene Data'!E26))="","",OFFSET('Hygiene Data'!$E$13,0,10*ROW('Hygiene Data'!E26)))</f>
        <v/>
      </c>
      <c r="DU32" s="280" t="str">
        <f ca="true">+IF(OFFSET('Hygiene Data'!$F$11,0,10*ROW('Hygiene Data'!F26))="","",OFFSET('Hygiene Data'!$F$11,0,10*ROW('Hygiene Data'!F26)))</f>
        <v/>
      </c>
      <c r="DV32" s="280" t="str">
        <f ca="true">+IF(OFFSET('Hygiene Data'!$F$12,0,10*ROW('Hygiene Data'!F26))="","",OFFSET('Hygiene Data'!$F$12,0,10*ROW('Hygiene Data'!F26)))</f>
        <v/>
      </c>
      <c r="DW32" s="280" t="str">
        <f ca="true">+IF(OFFSET('Hygiene Data'!$F$13,0,10*ROW('Hygiene Data'!F26))="","",OFFSET('Hygiene Data'!$F$13,0,10*ROW('Hygiene Data'!F26)))</f>
        <v/>
      </c>
      <c r="DX32" s="280" t="str">
        <f ca="true">+IF(OFFSET('Hygiene Data'!$G$11,0,10*ROW('Hygiene Data'!G26))="","",OFFSET('Hygiene Data'!$G$11,0,10*ROW('Hygiene Data'!G26)))</f>
        <v/>
      </c>
      <c r="DY32" s="280" t="str">
        <f ca="true">+IF(OFFSET('Hygiene Data'!$G$12,0,10*ROW('Hygiene Data'!G26))="","",OFFSET('Hygiene Data'!$G$12,0,10*ROW('Hygiene Data'!G26)))</f>
        <v/>
      </c>
      <c r="DZ32" s="280" t="str">
        <f ca="true">+IF(OFFSET('Hygiene Data'!$G$13,0,10*ROW('Hygiene Data'!G26))="","",OFFSET('Hygiene Data'!$G$13,0,10*ROW('Hygiene Data'!G26)))</f>
        <v/>
      </c>
      <c r="EA32" s="280" t="str">
        <f ca="true">+IF(OFFSET('Hygiene Data'!$H$11,0,10*ROW('Hygiene Data'!H26))="","",OFFSET('Hygiene Data'!$H$11,0,10*ROW('Hygiene Data'!H26)))</f>
        <v/>
      </c>
      <c r="EB32" s="280" t="str">
        <f ca="true">+IF(OFFSET('Hygiene Data'!$H$12,0,10*ROW('Hygiene Data'!H26))="","",OFFSET('Hygiene Data'!$H$12,0,10*ROW('Hygiene Data'!H26)))</f>
        <v/>
      </c>
      <c r="EC32" s="280" t="str">
        <f ca="true">+IF(OFFSET('Hygiene Data'!$H$13,0,10*ROW('Hygiene Data'!H26))="","",OFFSET('Hygiene Data'!$H$13,0,10*ROW('Hygiene Data'!H26)))</f>
        <v/>
      </c>
      <c r="ED32" s="280" t="str">
        <f ca="true">+IF(OFFSET('Hygiene Data'!$I$11,0,10*ROW('Hygiene Data'!I26))="","",OFFSET('Hygiene Data'!$I$11,0,10*ROW('Hygiene Data'!I26)))</f>
        <v/>
      </c>
      <c r="EE32" s="280" t="str">
        <f ca="true">+IF(OFFSET('Hygiene Data'!$I$12,0,10*ROW('Hygiene Data'!I26))="","",OFFSET('Hygiene Data'!$I$12,0,10*ROW('Hygiene Data'!I26)))</f>
        <v/>
      </c>
      <c r="EF32" s="28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6"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0"/>
      <c r="BS33" s="280" t="str">
        <f ca="true">+IF(OFFSET('Water Data'!$D$27,0,10*ROW('Water Data'!D27))="","",OFFSET('Water Data'!$D$27,0,10*ROW('Water Data'!D27)))</f>
        <v/>
      </c>
      <c r="BT33" s="280" t="str">
        <f ca="true">+IF(OFFSET('Water Data'!$D$28,0,10*ROW('Water Data'!D27))="","",OFFSET('Water Data'!$D$28,0,10*ROW('Water Data'!D27)))</f>
        <v/>
      </c>
      <c r="BU33" s="280" t="str">
        <f ca="true">+IF(OFFSET('Water Data'!$D$29,0,10*ROW('Water Data'!D27))="","",OFFSET('Water Data'!$D$29,0,10*ROW('Water Data'!D27)))</f>
        <v/>
      </c>
      <c r="BV33" s="280" t="str">
        <f ca="true">+IF(OFFSET('Water Data'!$E$27,0,10*ROW('Water Data'!E27))="","",OFFSET('Water Data'!$E$27,0,10*ROW('Water Data'!E27)))</f>
        <v/>
      </c>
      <c r="BW33" s="280" t="str">
        <f ca="true">+IF(OFFSET('Water Data'!$E$28,0,10*ROW('Water Data'!E27))="","",OFFSET('Water Data'!$E$28,0,10*ROW('Water Data'!E27)))</f>
        <v/>
      </c>
      <c r="BX33" s="280" t="str">
        <f ca="true">+IF(OFFSET('Water Data'!$E$29,0,10*ROW('Water Data'!E27))="","",OFFSET('Water Data'!$E$29,0,10*ROW('Water Data'!E27)))</f>
        <v/>
      </c>
      <c r="BY33" s="280" t="str">
        <f ca="true">+IF(OFFSET('Water Data'!$F$27,0,10*ROW('Water Data'!F27))="","",OFFSET('Water Data'!$F$27,0,10*ROW('Water Data'!F27)))</f>
        <v/>
      </c>
      <c r="BZ33" s="280" t="str">
        <f ca="true">+IF(OFFSET('Water Data'!$F$28,0,10*ROW('Water Data'!F27))="","",OFFSET('Water Data'!$F$28,0,10*ROW('Water Data'!F27)))</f>
        <v/>
      </c>
      <c r="CA33" s="280" t="str">
        <f ca="true">+IF(OFFSET('Water Data'!$F$29,0,10*ROW('Water Data'!F27))="","",OFFSET('Water Data'!$F$29,0,10*ROW('Water Data'!F27)))</f>
        <v/>
      </c>
      <c r="CB33" s="280" t="str">
        <f ca="true">+IF(OFFSET('Water Data'!$G$27,0,10*ROW('Water Data'!G27))="","",OFFSET('Water Data'!$G$27,0,10*ROW('Water Data'!G27)))</f>
        <v/>
      </c>
      <c r="CC33" s="280" t="str">
        <f ca="true">+IF(OFFSET('Water Data'!$G$28,0,10*ROW('Water Data'!G27))="","",OFFSET('Water Data'!$G$28,0,10*ROW('Water Data'!G27)))</f>
        <v/>
      </c>
      <c r="CD33" s="280" t="str">
        <f ca="true">+IF(OFFSET('Water Data'!$G$29,0,10*ROW('Water Data'!G27))="","",OFFSET('Water Data'!$G$29,0,10*ROW('Water Data'!G27)))</f>
        <v/>
      </c>
      <c r="CE33" s="280" t="str">
        <f ca="true">+IF(OFFSET('Water Data'!$H$27,0,10*ROW('Water Data'!H27))="","",OFFSET('Water Data'!$H$27,0,10*ROW('Water Data'!H27)))</f>
        <v/>
      </c>
      <c r="CF33" s="280" t="str">
        <f ca="true">+IF(OFFSET('Water Data'!$H$28,0,10*ROW('Water Data'!H27))="","",OFFSET('Water Data'!$H$28,0,10*ROW('Water Data'!H27)))</f>
        <v/>
      </c>
      <c r="CG33" s="280" t="str">
        <f ca="true">+IF(OFFSET('Water Data'!$H$29,0,10*ROW('Water Data'!H27))="","",OFFSET('Water Data'!$H$29,0,10*ROW('Water Data'!H27)))</f>
        <v/>
      </c>
      <c r="CH33" s="280" t="str">
        <f ca="true">+IF(OFFSET('Water Data'!$I$27,0,10*ROW('Water Data'!I27))="","",OFFSET('Water Data'!$I$27,0,10*ROW('Water Data'!I27)))</f>
        <v/>
      </c>
      <c r="CI33" s="280" t="str">
        <f ca="true">+IF(OFFSET('Water Data'!$I$28,0,10*ROW('Water Data'!I27))="","",OFFSET('Water Data'!$I$28,0,10*ROW('Water Data'!I27)))</f>
        <v/>
      </c>
      <c r="CJ33" s="280" t="str">
        <f ca="true">+IF(OFFSET('Water Data'!$I$29,0,10*ROW('Water Data'!I27))="","",OFFSET('Water Data'!$I$29,0,10*ROW('Water Data'!I27)))</f>
        <v/>
      </c>
      <c r="CK33" s="280" t="str">
        <f ca="true">+IF(OFFSET('Sanitation Data'!$D$28,0,10*ROW('Sanitation Data'!D27))="","",OFFSET('Sanitation Data'!$D$28,0,10*ROW('Sanitation Data'!D27)))</f>
        <v/>
      </c>
      <c r="CL33" s="280" t="str">
        <f ca="true">+IF(OFFSET('Sanitation Data'!$D$29,0,10*ROW('Sanitation Data'!D27))="","",OFFSET('Sanitation Data'!$D$29,0,10*ROW('Sanitation Data'!D27)))</f>
        <v/>
      </c>
      <c r="CM33" s="280" t="str">
        <f ca="true">+IF(OFFSET('Sanitation Data'!$D$30,0,10*ROW('Sanitation Data'!D27))="","",OFFSET('Sanitation Data'!$D$30,0,10*ROW('Sanitation Data'!D27)))</f>
        <v/>
      </c>
      <c r="CN33" s="280" t="str">
        <f ca="true">+IF(OFFSET('Sanitation Data'!$D$31,0,10*ROW('Sanitation Data'!D27))="","",OFFSET('Sanitation Data'!$D$31,0,10*ROW('Sanitation Data'!D27)))</f>
        <v/>
      </c>
      <c r="CO33" s="280" t="str">
        <f ca="true">+IF(OFFSET('Sanitation Data'!$D$32,0,10*ROW('Sanitation Data'!D27))="","",OFFSET('Sanitation Data'!$D$32,0,10*ROW('Sanitation Data'!D27)))</f>
        <v/>
      </c>
      <c r="CP33" s="280" t="str">
        <f ca="true">+IF(OFFSET('Sanitation Data'!$E$28,0,10*ROW('Sanitation Data'!E27))="","",OFFSET('Sanitation Data'!$E$28,0,10*ROW('Sanitation Data'!E27)))</f>
        <v/>
      </c>
      <c r="CQ33" s="280" t="str">
        <f ca="true">+IF(OFFSET('Sanitation Data'!$E$29,0,10*ROW('Sanitation Data'!E27))="","",OFFSET('Sanitation Data'!$E$29,0,10*ROW('Sanitation Data'!E27)))</f>
        <v/>
      </c>
      <c r="CR33" s="280" t="str">
        <f ca="true">+IF(OFFSET('Sanitation Data'!$E$30,0,10*ROW('Sanitation Data'!E27))="","",OFFSET('Sanitation Data'!$E$30,0,10*ROW('Sanitation Data'!E27)))</f>
        <v/>
      </c>
      <c r="CS33" s="280" t="str">
        <f ca="true">+IF(OFFSET('Sanitation Data'!$E$31,0,10*ROW('Sanitation Data'!E27))="","",OFFSET('Sanitation Data'!$E$31,0,10*ROW('Sanitation Data'!E27)))</f>
        <v/>
      </c>
      <c r="CT33" s="280" t="str">
        <f ca="true">+IF(OFFSET('Sanitation Data'!$E$32,0,10*ROW('Sanitation Data'!E27))="","",OFFSET('Sanitation Data'!$E$32,0,10*ROW('Sanitation Data'!E27)))</f>
        <v/>
      </c>
      <c r="CU33" s="280" t="str">
        <f ca="true">+IF(OFFSET('Sanitation Data'!$F$28,0,10*ROW('Sanitation Data'!F27))="","",OFFSET('Sanitation Data'!$F$28,0,10*ROW('Sanitation Data'!F27)))</f>
        <v/>
      </c>
      <c r="CV33" s="280" t="str">
        <f ca="true">+IF(OFFSET('Sanitation Data'!$F$29,0,10*ROW('Sanitation Data'!F27))="","",OFFSET('Sanitation Data'!$F$29,0,10*ROW('Sanitation Data'!F27)))</f>
        <v/>
      </c>
      <c r="CW33" s="280" t="str">
        <f ca="true">+IF(OFFSET('Sanitation Data'!$F$30,0,10*ROW('Sanitation Data'!F27))="","",OFFSET('Sanitation Data'!$F$30,0,10*ROW('Sanitation Data'!F27)))</f>
        <v/>
      </c>
      <c r="CX33" s="280" t="str">
        <f ca="true">+IF(OFFSET('Sanitation Data'!$F$31,0,10*ROW('Sanitation Data'!F27))="","",OFFSET('Sanitation Data'!$F$31,0,10*ROW('Sanitation Data'!F27)))</f>
        <v/>
      </c>
      <c r="CY33" s="280" t="str">
        <f ca="true">+IF(OFFSET('Sanitation Data'!$F$32,0,10*ROW('Sanitation Data'!F27))="","",OFFSET('Sanitation Data'!$F$32,0,10*ROW('Sanitation Data'!F27)))</f>
        <v/>
      </c>
      <c r="CZ33" s="280" t="str">
        <f ca="true">+IF(OFFSET('Sanitation Data'!$G$28,0,10*ROW('Sanitation Data'!G27))="","",OFFSET('Sanitation Data'!$G$28,0,10*ROW('Sanitation Data'!G27)))</f>
        <v/>
      </c>
      <c r="DA33" s="280" t="str">
        <f ca="true">+IF(OFFSET('Sanitation Data'!$G$29,0,10*ROW('Sanitation Data'!G27))="","",OFFSET('Sanitation Data'!$G$29,0,10*ROW('Sanitation Data'!G27)))</f>
        <v/>
      </c>
      <c r="DB33" s="280" t="str">
        <f ca="true">+IF(OFFSET('Sanitation Data'!$G$30,0,10*ROW('Sanitation Data'!G27))="","",OFFSET('Sanitation Data'!$G$30,0,10*ROW('Sanitation Data'!G27)))</f>
        <v/>
      </c>
      <c r="DC33" s="280" t="str">
        <f ca="true">+IF(OFFSET('Sanitation Data'!$G$31,0,10*ROW('Sanitation Data'!G27))="","",OFFSET('Sanitation Data'!$G$31,0,10*ROW('Sanitation Data'!G27)))</f>
        <v/>
      </c>
      <c r="DD33" s="280" t="str">
        <f ca="true">+IF(OFFSET('Sanitation Data'!$G$32,0,10*ROW('Sanitation Data'!G27))="","",OFFSET('Sanitation Data'!$G$32,0,10*ROW('Sanitation Data'!G27)))</f>
        <v/>
      </c>
      <c r="DE33" s="280" t="str">
        <f ca="true">+IF(OFFSET('Sanitation Data'!$H$28,0,10*ROW('Sanitation Data'!H27))="","",OFFSET('Sanitation Data'!$H$28,0,10*ROW('Sanitation Data'!H27)))</f>
        <v/>
      </c>
      <c r="DF33" s="280" t="str">
        <f ca="true">+IF(OFFSET('Sanitation Data'!$H$29,0,10*ROW('Sanitation Data'!H27))="","",OFFSET('Sanitation Data'!$H$29,0,10*ROW('Sanitation Data'!H27)))</f>
        <v/>
      </c>
      <c r="DG33" s="280" t="str">
        <f ca="true">+IF(OFFSET('Sanitation Data'!$H$30,0,10*ROW('Sanitation Data'!H27))="","",OFFSET('Sanitation Data'!$H$30,0,10*ROW('Sanitation Data'!H27)))</f>
        <v/>
      </c>
      <c r="DH33" s="280" t="str">
        <f ca="true">+IF(OFFSET('Sanitation Data'!$H$31,0,10*ROW('Sanitation Data'!H27))="","",OFFSET('Sanitation Data'!$H$31,0,10*ROW('Sanitation Data'!H27)))</f>
        <v/>
      </c>
      <c r="DI33" s="280" t="str">
        <f ca="true">+IF(OFFSET('Sanitation Data'!$H$32,0,10*ROW('Sanitation Data'!H27))="","",OFFSET('Sanitation Data'!$H$32,0,10*ROW('Sanitation Data'!H27)))</f>
        <v/>
      </c>
      <c r="DJ33" s="280" t="str">
        <f ca="true">+IF(OFFSET('Sanitation Data'!$I$28,0,10*ROW('Sanitation Data'!I27))="","",OFFSET('Sanitation Data'!$I$28,0,10*ROW('Sanitation Data'!I27)))</f>
        <v/>
      </c>
      <c r="DK33" s="280" t="str">
        <f ca="true">+IF(OFFSET('Sanitation Data'!$I$29,0,10*ROW('Sanitation Data'!I27))="","",OFFSET('Sanitation Data'!$I$29,0,10*ROW('Sanitation Data'!I27)))</f>
        <v/>
      </c>
      <c r="DL33" s="280" t="str">
        <f ca="true">+IF(OFFSET('Sanitation Data'!$I$30,0,10*ROW('Sanitation Data'!I27))="","",OFFSET('Sanitation Data'!$I$30,0,10*ROW('Sanitation Data'!I27)))</f>
        <v/>
      </c>
      <c r="DM33" s="280" t="str">
        <f ca="true">+IF(OFFSET('Sanitation Data'!$I$31,0,10*ROW('Sanitation Data'!I27))="","",OFFSET('Sanitation Data'!$I$31,0,10*ROW('Sanitation Data'!I27)))</f>
        <v/>
      </c>
      <c r="DN33" s="280" t="str">
        <f ca="true">+IF(OFFSET('Sanitation Data'!$I$32,0,10*ROW('Sanitation Data'!I27))="","",OFFSET('Sanitation Data'!$I$32,0,10*ROW('Sanitation Data'!I27)))</f>
        <v/>
      </c>
      <c r="DO33" s="280" t="str">
        <f ca="true">+IF(OFFSET('Hygiene Data'!$D$11,0,10*ROW('Hygiene Data'!D27))="","",OFFSET('Hygiene Data'!$D$11,0,10*ROW('Hygiene Data'!D27)))</f>
        <v/>
      </c>
      <c r="DP33" s="280" t="str">
        <f ca="true">+IF(OFFSET('Hygiene Data'!$D$12,0,10*ROW('Hygiene Data'!D27))="","",OFFSET('Hygiene Data'!$D$12,0,10*ROW('Hygiene Data'!D27)))</f>
        <v/>
      </c>
      <c r="DQ33" s="280" t="str">
        <f ca="true">+IF(OFFSET('Hygiene Data'!$D$13,0,10*ROW('Hygiene Data'!D27))="","",OFFSET('Hygiene Data'!$D$13,0,10*ROW('Hygiene Data'!D27)))</f>
        <v/>
      </c>
      <c r="DR33" s="280" t="str">
        <f ca="true">+IF(OFFSET('Hygiene Data'!$E$11,0,10*ROW('Hygiene Data'!E27))="","",OFFSET('Hygiene Data'!$E$11,0,10*ROW('Hygiene Data'!E27)))</f>
        <v/>
      </c>
      <c r="DS33" s="280" t="str">
        <f ca="true">+IF(OFFSET('Hygiene Data'!$E$12,0,10*ROW('Hygiene Data'!E27))="","",OFFSET('Hygiene Data'!$E$12,0,10*ROW('Hygiene Data'!E27)))</f>
        <v/>
      </c>
      <c r="DT33" s="280" t="str">
        <f ca="true">+IF(OFFSET('Hygiene Data'!$E$13,0,10*ROW('Hygiene Data'!E27))="","",OFFSET('Hygiene Data'!$E$13,0,10*ROW('Hygiene Data'!E27)))</f>
        <v/>
      </c>
      <c r="DU33" s="280" t="str">
        <f ca="true">+IF(OFFSET('Hygiene Data'!$F$11,0,10*ROW('Hygiene Data'!F27))="","",OFFSET('Hygiene Data'!$F$11,0,10*ROW('Hygiene Data'!F27)))</f>
        <v/>
      </c>
      <c r="DV33" s="280" t="str">
        <f ca="true">+IF(OFFSET('Hygiene Data'!$F$12,0,10*ROW('Hygiene Data'!F27))="","",OFFSET('Hygiene Data'!$F$12,0,10*ROW('Hygiene Data'!F27)))</f>
        <v/>
      </c>
      <c r="DW33" s="280" t="str">
        <f ca="true">+IF(OFFSET('Hygiene Data'!$F$13,0,10*ROW('Hygiene Data'!F27))="","",OFFSET('Hygiene Data'!$F$13,0,10*ROW('Hygiene Data'!F27)))</f>
        <v/>
      </c>
      <c r="DX33" s="280" t="str">
        <f ca="true">+IF(OFFSET('Hygiene Data'!$G$11,0,10*ROW('Hygiene Data'!G27))="","",OFFSET('Hygiene Data'!$G$11,0,10*ROW('Hygiene Data'!G27)))</f>
        <v/>
      </c>
      <c r="DY33" s="280" t="str">
        <f ca="true">+IF(OFFSET('Hygiene Data'!$G$12,0,10*ROW('Hygiene Data'!G27))="","",OFFSET('Hygiene Data'!$G$12,0,10*ROW('Hygiene Data'!G27)))</f>
        <v/>
      </c>
      <c r="DZ33" s="280" t="str">
        <f ca="true">+IF(OFFSET('Hygiene Data'!$G$13,0,10*ROW('Hygiene Data'!G27))="","",OFFSET('Hygiene Data'!$G$13,0,10*ROW('Hygiene Data'!G27)))</f>
        <v/>
      </c>
      <c r="EA33" s="280" t="str">
        <f ca="true">+IF(OFFSET('Hygiene Data'!$H$11,0,10*ROW('Hygiene Data'!H27))="","",OFFSET('Hygiene Data'!$H$11,0,10*ROW('Hygiene Data'!H27)))</f>
        <v/>
      </c>
      <c r="EB33" s="280" t="str">
        <f ca="true">+IF(OFFSET('Hygiene Data'!$H$12,0,10*ROW('Hygiene Data'!H27))="","",OFFSET('Hygiene Data'!$H$12,0,10*ROW('Hygiene Data'!H27)))</f>
        <v/>
      </c>
      <c r="EC33" s="280" t="str">
        <f ca="true">+IF(OFFSET('Hygiene Data'!$H$13,0,10*ROW('Hygiene Data'!H27))="","",OFFSET('Hygiene Data'!$H$13,0,10*ROW('Hygiene Data'!H27)))</f>
        <v/>
      </c>
      <c r="ED33" s="280" t="str">
        <f ca="true">+IF(OFFSET('Hygiene Data'!$I$11,0,10*ROW('Hygiene Data'!I27))="","",OFFSET('Hygiene Data'!$I$11,0,10*ROW('Hygiene Data'!I27)))</f>
        <v/>
      </c>
      <c r="EE33" s="280" t="str">
        <f ca="true">+IF(OFFSET('Hygiene Data'!$I$12,0,10*ROW('Hygiene Data'!I27))="","",OFFSET('Hygiene Data'!$I$12,0,10*ROW('Hygiene Data'!I27)))</f>
        <v/>
      </c>
      <c r="EF33" s="28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6"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0"/>
      <c r="BS34" s="280" t="str">
        <f ca="true">+IF(OFFSET('Water Data'!$D$27,0,10*ROW('Water Data'!D28))="","",OFFSET('Water Data'!$D$27,0,10*ROW('Water Data'!D28)))</f>
        <v/>
      </c>
      <c r="BT34" s="280" t="str">
        <f ca="true">+IF(OFFSET('Water Data'!$D$28,0,10*ROW('Water Data'!D28))="","",OFFSET('Water Data'!$D$28,0,10*ROW('Water Data'!D28)))</f>
        <v/>
      </c>
      <c r="BU34" s="280" t="str">
        <f ca="true">+IF(OFFSET('Water Data'!$D$29,0,10*ROW('Water Data'!D28))="","",OFFSET('Water Data'!$D$29,0,10*ROW('Water Data'!D28)))</f>
        <v/>
      </c>
      <c r="BV34" s="280" t="str">
        <f ca="true">+IF(OFFSET('Water Data'!$E$27,0,10*ROW('Water Data'!E28))="","",OFFSET('Water Data'!$E$27,0,10*ROW('Water Data'!E28)))</f>
        <v/>
      </c>
      <c r="BW34" s="280" t="str">
        <f ca="true">+IF(OFFSET('Water Data'!$E$28,0,10*ROW('Water Data'!E28))="","",OFFSET('Water Data'!$E$28,0,10*ROW('Water Data'!E28)))</f>
        <v/>
      </c>
      <c r="BX34" s="280" t="str">
        <f ca="true">+IF(OFFSET('Water Data'!$E$29,0,10*ROW('Water Data'!E28))="","",OFFSET('Water Data'!$E$29,0,10*ROW('Water Data'!E28)))</f>
        <v/>
      </c>
      <c r="BY34" s="280" t="str">
        <f ca="true">+IF(OFFSET('Water Data'!$F$27,0,10*ROW('Water Data'!F28))="","",OFFSET('Water Data'!$F$27,0,10*ROW('Water Data'!F28)))</f>
        <v/>
      </c>
      <c r="BZ34" s="280" t="str">
        <f ca="true">+IF(OFFSET('Water Data'!$F$28,0,10*ROW('Water Data'!F28))="","",OFFSET('Water Data'!$F$28,0,10*ROW('Water Data'!F28)))</f>
        <v/>
      </c>
      <c r="CA34" s="280" t="str">
        <f ca="true">+IF(OFFSET('Water Data'!$F$29,0,10*ROW('Water Data'!F28))="","",OFFSET('Water Data'!$F$29,0,10*ROW('Water Data'!F28)))</f>
        <v/>
      </c>
      <c r="CB34" s="280" t="str">
        <f ca="true">+IF(OFFSET('Water Data'!$G$27,0,10*ROW('Water Data'!G28))="","",OFFSET('Water Data'!$G$27,0,10*ROW('Water Data'!G28)))</f>
        <v/>
      </c>
      <c r="CC34" s="280" t="str">
        <f ca="true">+IF(OFFSET('Water Data'!$G$28,0,10*ROW('Water Data'!G28))="","",OFFSET('Water Data'!$G$28,0,10*ROW('Water Data'!G28)))</f>
        <v/>
      </c>
      <c r="CD34" s="280" t="str">
        <f ca="true">+IF(OFFSET('Water Data'!$G$29,0,10*ROW('Water Data'!G28))="","",OFFSET('Water Data'!$G$29,0,10*ROW('Water Data'!G28)))</f>
        <v/>
      </c>
      <c r="CE34" s="280" t="str">
        <f ca="true">+IF(OFFSET('Water Data'!$H$27,0,10*ROW('Water Data'!H28))="","",OFFSET('Water Data'!$H$27,0,10*ROW('Water Data'!H28)))</f>
        <v/>
      </c>
      <c r="CF34" s="280" t="str">
        <f ca="true">+IF(OFFSET('Water Data'!$H$28,0,10*ROW('Water Data'!H28))="","",OFFSET('Water Data'!$H$28,0,10*ROW('Water Data'!H28)))</f>
        <v/>
      </c>
      <c r="CG34" s="280" t="str">
        <f ca="true">+IF(OFFSET('Water Data'!$H$29,0,10*ROW('Water Data'!H28))="","",OFFSET('Water Data'!$H$29,0,10*ROW('Water Data'!H28)))</f>
        <v/>
      </c>
      <c r="CH34" s="280" t="str">
        <f ca="true">+IF(OFFSET('Water Data'!$I$27,0,10*ROW('Water Data'!I28))="","",OFFSET('Water Data'!$I$27,0,10*ROW('Water Data'!I28)))</f>
        <v/>
      </c>
      <c r="CI34" s="280" t="str">
        <f ca="true">+IF(OFFSET('Water Data'!$I$28,0,10*ROW('Water Data'!I28))="","",OFFSET('Water Data'!$I$28,0,10*ROW('Water Data'!I28)))</f>
        <v/>
      </c>
      <c r="CJ34" s="280" t="str">
        <f ca="true">+IF(OFFSET('Water Data'!$I$29,0,10*ROW('Water Data'!I28))="","",OFFSET('Water Data'!$I$29,0,10*ROW('Water Data'!I28)))</f>
        <v/>
      </c>
      <c r="CK34" s="280" t="str">
        <f ca="true">+IF(OFFSET('Sanitation Data'!$D$28,0,10*ROW('Sanitation Data'!D28))="","",OFFSET('Sanitation Data'!$D$28,0,10*ROW('Sanitation Data'!D28)))</f>
        <v/>
      </c>
      <c r="CL34" s="280" t="str">
        <f ca="true">+IF(OFFSET('Sanitation Data'!$D$29,0,10*ROW('Sanitation Data'!D28))="","",OFFSET('Sanitation Data'!$D$29,0,10*ROW('Sanitation Data'!D28)))</f>
        <v/>
      </c>
      <c r="CM34" s="280" t="str">
        <f ca="true">+IF(OFFSET('Sanitation Data'!$D$30,0,10*ROW('Sanitation Data'!D28))="","",OFFSET('Sanitation Data'!$D$30,0,10*ROW('Sanitation Data'!D28)))</f>
        <v/>
      </c>
      <c r="CN34" s="280" t="str">
        <f ca="true">+IF(OFFSET('Sanitation Data'!$D$31,0,10*ROW('Sanitation Data'!D28))="","",OFFSET('Sanitation Data'!$D$31,0,10*ROW('Sanitation Data'!D28)))</f>
        <v/>
      </c>
      <c r="CO34" s="280" t="str">
        <f ca="true">+IF(OFFSET('Sanitation Data'!$D$32,0,10*ROW('Sanitation Data'!D28))="","",OFFSET('Sanitation Data'!$D$32,0,10*ROW('Sanitation Data'!D28)))</f>
        <v/>
      </c>
      <c r="CP34" s="280" t="str">
        <f ca="true">+IF(OFFSET('Sanitation Data'!$E$28,0,10*ROW('Sanitation Data'!E28))="","",OFFSET('Sanitation Data'!$E$28,0,10*ROW('Sanitation Data'!E28)))</f>
        <v/>
      </c>
      <c r="CQ34" s="280" t="str">
        <f ca="true">+IF(OFFSET('Sanitation Data'!$E$29,0,10*ROW('Sanitation Data'!E28))="","",OFFSET('Sanitation Data'!$E$29,0,10*ROW('Sanitation Data'!E28)))</f>
        <v/>
      </c>
      <c r="CR34" s="280" t="str">
        <f ca="true">+IF(OFFSET('Sanitation Data'!$E$30,0,10*ROW('Sanitation Data'!E28))="","",OFFSET('Sanitation Data'!$E$30,0,10*ROW('Sanitation Data'!E28)))</f>
        <v/>
      </c>
      <c r="CS34" s="280" t="str">
        <f ca="true">+IF(OFFSET('Sanitation Data'!$E$31,0,10*ROW('Sanitation Data'!E28))="","",OFFSET('Sanitation Data'!$E$31,0,10*ROW('Sanitation Data'!E28)))</f>
        <v/>
      </c>
      <c r="CT34" s="280" t="str">
        <f ca="true">+IF(OFFSET('Sanitation Data'!$E$32,0,10*ROW('Sanitation Data'!E28))="","",OFFSET('Sanitation Data'!$E$32,0,10*ROW('Sanitation Data'!E28)))</f>
        <v/>
      </c>
      <c r="CU34" s="280" t="str">
        <f ca="true">+IF(OFFSET('Sanitation Data'!$F$28,0,10*ROW('Sanitation Data'!F28))="","",OFFSET('Sanitation Data'!$F$28,0,10*ROW('Sanitation Data'!F28)))</f>
        <v/>
      </c>
      <c r="CV34" s="280" t="str">
        <f ca="true">+IF(OFFSET('Sanitation Data'!$F$29,0,10*ROW('Sanitation Data'!F28))="","",OFFSET('Sanitation Data'!$F$29,0,10*ROW('Sanitation Data'!F28)))</f>
        <v/>
      </c>
      <c r="CW34" s="280" t="str">
        <f ca="true">+IF(OFFSET('Sanitation Data'!$F$30,0,10*ROW('Sanitation Data'!F28))="","",OFFSET('Sanitation Data'!$F$30,0,10*ROW('Sanitation Data'!F28)))</f>
        <v/>
      </c>
      <c r="CX34" s="280" t="str">
        <f ca="true">+IF(OFFSET('Sanitation Data'!$F$31,0,10*ROW('Sanitation Data'!F28))="","",OFFSET('Sanitation Data'!$F$31,0,10*ROW('Sanitation Data'!F28)))</f>
        <v/>
      </c>
      <c r="CY34" s="280" t="str">
        <f ca="true">+IF(OFFSET('Sanitation Data'!$F$32,0,10*ROW('Sanitation Data'!F28))="","",OFFSET('Sanitation Data'!$F$32,0,10*ROW('Sanitation Data'!F28)))</f>
        <v/>
      </c>
      <c r="CZ34" s="280" t="str">
        <f ca="true">+IF(OFFSET('Sanitation Data'!$G$28,0,10*ROW('Sanitation Data'!G28))="","",OFFSET('Sanitation Data'!$G$28,0,10*ROW('Sanitation Data'!G28)))</f>
        <v/>
      </c>
      <c r="DA34" s="280" t="str">
        <f ca="true">+IF(OFFSET('Sanitation Data'!$G$29,0,10*ROW('Sanitation Data'!G28))="","",OFFSET('Sanitation Data'!$G$29,0,10*ROW('Sanitation Data'!G28)))</f>
        <v/>
      </c>
      <c r="DB34" s="280" t="str">
        <f ca="true">+IF(OFFSET('Sanitation Data'!$G$30,0,10*ROW('Sanitation Data'!G28))="","",OFFSET('Sanitation Data'!$G$30,0,10*ROW('Sanitation Data'!G28)))</f>
        <v/>
      </c>
      <c r="DC34" s="280" t="str">
        <f ca="true">+IF(OFFSET('Sanitation Data'!$G$31,0,10*ROW('Sanitation Data'!G28))="","",OFFSET('Sanitation Data'!$G$31,0,10*ROW('Sanitation Data'!G28)))</f>
        <v/>
      </c>
      <c r="DD34" s="280" t="str">
        <f ca="true">+IF(OFFSET('Sanitation Data'!$G$32,0,10*ROW('Sanitation Data'!G28))="","",OFFSET('Sanitation Data'!$G$32,0,10*ROW('Sanitation Data'!G28)))</f>
        <v/>
      </c>
      <c r="DE34" s="280" t="str">
        <f ca="true">+IF(OFFSET('Sanitation Data'!$H$28,0,10*ROW('Sanitation Data'!H28))="","",OFFSET('Sanitation Data'!$H$28,0,10*ROW('Sanitation Data'!H28)))</f>
        <v/>
      </c>
      <c r="DF34" s="280" t="str">
        <f ca="true">+IF(OFFSET('Sanitation Data'!$H$29,0,10*ROW('Sanitation Data'!H28))="","",OFFSET('Sanitation Data'!$H$29,0,10*ROW('Sanitation Data'!H28)))</f>
        <v/>
      </c>
      <c r="DG34" s="280" t="str">
        <f ca="true">+IF(OFFSET('Sanitation Data'!$H$30,0,10*ROW('Sanitation Data'!H28))="","",OFFSET('Sanitation Data'!$H$30,0,10*ROW('Sanitation Data'!H28)))</f>
        <v/>
      </c>
      <c r="DH34" s="280" t="str">
        <f ca="true">+IF(OFFSET('Sanitation Data'!$H$31,0,10*ROW('Sanitation Data'!H28))="","",OFFSET('Sanitation Data'!$H$31,0,10*ROW('Sanitation Data'!H28)))</f>
        <v/>
      </c>
      <c r="DI34" s="280" t="str">
        <f ca="true">+IF(OFFSET('Sanitation Data'!$H$32,0,10*ROW('Sanitation Data'!H28))="","",OFFSET('Sanitation Data'!$H$32,0,10*ROW('Sanitation Data'!H28)))</f>
        <v/>
      </c>
      <c r="DJ34" s="280" t="str">
        <f ca="true">+IF(OFFSET('Sanitation Data'!$I$28,0,10*ROW('Sanitation Data'!I28))="","",OFFSET('Sanitation Data'!$I$28,0,10*ROW('Sanitation Data'!I28)))</f>
        <v/>
      </c>
      <c r="DK34" s="280" t="str">
        <f ca="true">+IF(OFFSET('Sanitation Data'!$I$29,0,10*ROW('Sanitation Data'!I28))="","",OFFSET('Sanitation Data'!$I$29,0,10*ROW('Sanitation Data'!I28)))</f>
        <v/>
      </c>
      <c r="DL34" s="280" t="str">
        <f ca="true">+IF(OFFSET('Sanitation Data'!$I$30,0,10*ROW('Sanitation Data'!I28))="","",OFFSET('Sanitation Data'!$I$30,0,10*ROW('Sanitation Data'!I28)))</f>
        <v/>
      </c>
      <c r="DM34" s="280" t="str">
        <f ca="true">+IF(OFFSET('Sanitation Data'!$I$31,0,10*ROW('Sanitation Data'!I28))="","",OFFSET('Sanitation Data'!$I$31,0,10*ROW('Sanitation Data'!I28)))</f>
        <v/>
      </c>
      <c r="DN34" s="280" t="str">
        <f ca="true">+IF(OFFSET('Sanitation Data'!$I$32,0,10*ROW('Sanitation Data'!I28))="","",OFFSET('Sanitation Data'!$I$32,0,10*ROW('Sanitation Data'!I28)))</f>
        <v/>
      </c>
      <c r="DO34" s="280" t="str">
        <f ca="true">+IF(OFFSET('Hygiene Data'!$D$11,0,10*ROW('Hygiene Data'!D28))="","",OFFSET('Hygiene Data'!$D$11,0,10*ROW('Hygiene Data'!D28)))</f>
        <v/>
      </c>
      <c r="DP34" s="280" t="str">
        <f ca="true">+IF(OFFSET('Hygiene Data'!$D$12,0,10*ROW('Hygiene Data'!D28))="","",OFFSET('Hygiene Data'!$D$12,0,10*ROW('Hygiene Data'!D28)))</f>
        <v/>
      </c>
      <c r="DQ34" s="280" t="str">
        <f ca="true">+IF(OFFSET('Hygiene Data'!$D$13,0,10*ROW('Hygiene Data'!D28))="","",OFFSET('Hygiene Data'!$D$13,0,10*ROW('Hygiene Data'!D28)))</f>
        <v/>
      </c>
      <c r="DR34" s="280" t="str">
        <f ca="true">+IF(OFFSET('Hygiene Data'!$E$11,0,10*ROW('Hygiene Data'!E28))="","",OFFSET('Hygiene Data'!$E$11,0,10*ROW('Hygiene Data'!E28)))</f>
        <v/>
      </c>
      <c r="DS34" s="280" t="str">
        <f ca="true">+IF(OFFSET('Hygiene Data'!$E$12,0,10*ROW('Hygiene Data'!E28))="","",OFFSET('Hygiene Data'!$E$12,0,10*ROW('Hygiene Data'!E28)))</f>
        <v/>
      </c>
      <c r="DT34" s="280" t="str">
        <f ca="true">+IF(OFFSET('Hygiene Data'!$E$13,0,10*ROW('Hygiene Data'!E28))="","",OFFSET('Hygiene Data'!$E$13,0,10*ROW('Hygiene Data'!E28)))</f>
        <v/>
      </c>
      <c r="DU34" s="280" t="str">
        <f ca="true">+IF(OFFSET('Hygiene Data'!$F$11,0,10*ROW('Hygiene Data'!F28))="","",OFFSET('Hygiene Data'!$F$11,0,10*ROW('Hygiene Data'!F28)))</f>
        <v/>
      </c>
      <c r="DV34" s="280" t="str">
        <f ca="true">+IF(OFFSET('Hygiene Data'!$F$12,0,10*ROW('Hygiene Data'!F28))="","",OFFSET('Hygiene Data'!$F$12,0,10*ROW('Hygiene Data'!F28)))</f>
        <v/>
      </c>
      <c r="DW34" s="280" t="str">
        <f ca="true">+IF(OFFSET('Hygiene Data'!$F$13,0,10*ROW('Hygiene Data'!F28))="","",OFFSET('Hygiene Data'!$F$13,0,10*ROW('Hygiene Data'!F28)))</f>
        <v/>
      </c>
      <c r="DX34" s="280" t="str">
        <f ca="true">+IF(OFFSET('Hygiene Data'!$G$11,0,10*ROW('Hygiene Data'!G28))="","",OFFSET('Hygiene Data'!$G$11,0,10*ROW('Hygiene Data'!G28)))</f>
        <v/>
      </c>
      <c r="DY34" s="280" t="str">
        <f ca="true">+IF(OFFSET('Hygiene Data'!$G$12,0,10*ROW('Hygiene Data'!G28))="","",OFFSET('Hygiene Data'!$G$12,0,10*ROW('Hygiene Data'!G28)))</f>
        <v/>
      </c>
      <c r="DZ34" s="280" t="str">
        <f ca="true">+IF(OFFSET('Hygiene Data'!$G$13,0,10*ROW('Hygiene Data'!G28))="","",OFFSET('Hygiene Data'!$G$13,0,10*ROW('Hygiene Data'!G28)))</f>
        <v/>
      </c>
      <c r="EA34" s="280" t="str">
        <f ca="true">+IF(OFFSET('Hygiene Data'!$H$11,0,10*ROW('Hygiene Data'!H28))="","",OFFSET('Hygiene Data'!$H$11,0,10*ROW('Hygiene Data'!H28)))</f>
        <v/>
      </c>
      <c r="EB34" s="280" t="str">
        <f ca="true">+IF(OFFSET('Hygiene Data'!$H$12,0,10*ROW('Hygiene Data'!H28))="","",OFFSET('Hygiene Data'!$H$12,0,10*ROW('Hygiene Data'!H28)))</f>
        <v/>
      </c>
      <c r="EC34" s="280" t="str">
        <f ca="true">+IF(OFFSET('Hygiene Data'!$H$13,0,10*ROW('Hygiene Data'!H28))="","",OFFSET('Hygiene Data'!$H$13,0,10*ROW('Hygiene Data'!H28)))</f>
        <v/>
      </c>
      <c r="ED34" s="280" t="str">
        <f ca="true">+IF(OFFSET('Hygiene Data'!$I$11,0,10*ROW('Hygiene Data'!I28))="","",OFFSET('Hygiene Data'!$I$11,0,10*ROW('Hygiene Data'!I28)))</f>
        <v/>
      </c>
      <c r="EE34" s="280" t="str">
        <f ca="true">+IF(OFFSET('Hygiene Data'!$I$12,0,10*ROW('Hygiene Data'!I28))="","",OFFSET('Hygiene Data'!$I$12,0,10*ROW('Hygiene Data'!I28)))</f>
        <v/>
      </c>
      <c r="EF34" s="28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6"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0"/>
      <c r="BS35" s="280" t="str">
        <f ca="true">+IF(OFFSET('Water Data'!$D$27,0,10*ROW('Water Data'!D29))="","",OFFSET('Water Data'!$D$27,0,10*ROW('Water Data'!D29)))</f>
        <v/>
      </c>
      <c r="BT35" s="280" t="str">
        <f ca="true">+IF(OFFSET('Water Data'!$D$28,0,10*ROW('Water Data'!D29))="","",OFFSET('Water Data'!$D$28,0,10*ROW('Water Data'!D29)))</f>
        <v/>
      </c>
      <c r="BU35" s="280" t="str">
        <f ca="true">+IF(OFFSET('Water Data'!$D$29,0,10*ROW('Water Data'!D29))="","",OFFSET('Water Data'!$D$29,0,10*ROW('Water Data'!D29)))</f>
        <v/>
      </c>
      <c r="BV35" s="280" t="str">
        <f ca="true">+IF(OFFSET('Water Data'!$E$27,0,10*ROW('Water Data'!E29))="","",OFFSET('Water Data'!$E$27,0,10*ROW('Water Data'!E29)))</f>
        <v/>
      </c>
      <c r="BW35" s="280" t="str">
        <f ca="true">+IF(OFFSET('Water Data'!$E$28,0,10*ROW('Water Data'!E29))="","",OFFSET('Water Data'!$E$28,0,10*ROW('Water Data'!E29)))</f>
        <v/>
      </c>
      <c r="BX35" s="280" t="str">
        <f ca="true">+IF(OFFSET('Water Data'!$E$29,0,10*ROW('Water Data'!E29))="","",OFFSET('Water Data'!$E$29,0,10*ROW('Water Data'!E29)))</f>
        <v/>
      </c>
      <c r="BY35" s="280" t="str">
        <f ca="true">+IF(OFFSET('Water Data'!$F$27,0,10*ROW('Water Data'!F29))="","",OFFSET('Water Data'!$F$27,0,10*ROW('Water Data'!F29)))</f>
        <v/>
      </c>
      <c r="BZ35" s="280" t="str">
        <f ca="true">+IF(OFFSET('Water Data'!$F$28,0,10*ROW('Water Data'!F29))="","",OFFSET('Water Data'!$F$28,0,10*ROW('Water Data'!F29)))</f>
        <v/>
      </c>
      <c r="CA35" s="280" t="str">
        <f ca="true">+IF(OFFSET('Water Data'!$F$29,0,10*ROW('Water Data'!F29))="","",OFFSET('Water Data'!$F$29,0,10*ROW('Water Data'!F29)))</f>
        <v/>
      </c>
      <c r="CB35" s="280" t="str">
        <f ca="true">+IF(OFFSET('Water Data'!$G$27,0,10*ROW('Water Data'!G29))="","",OFFSET('Water Data'!$G$27,0,10*ROW('Water Data'!G29)))</f>
        <v/>
      </c>
      <c r="CC35" s="280" t="str">
        <f ca="true">+IF(OFFSET('Water Data'!$G$28,0,10*ROW('Water Data'!G29))="","",OFFSET('Water Data'!$G$28,0,10*ROW('Water Data'!G29)))</f>
        <v/>
      </c>
      <c r="CD35" s="280" t="str">
        <f ca="true">+IF(OFFSET('Water Data'!$G$29,0,10*ROW('Water Data'!G29))="","",OFFSET('Water Data'!$G$29,0,10*ROW('Water Data'!G29)))</f>
        <v/>
      </c>
      <c r="CE35" s="280" t="str">
        <f ca="true">+IF(OFFSET('Water Data'!$H$27,0,10*ROW('Water Data'!H29))="","",OFFSET('Water Data'!$H$27,0,10*ROW('Water Data'!H29)))</f>
        <v/>
      </c>
      <c r="CF35" s="280" t="str">
        <f ca="true">+IF(OFFSET('Water Data'!$H$28,0,10*ROW('Water Data'!H29))="","",OFFSET('Water Data'!$H$28,0,10*ROW('Water Data'!H29)))</f>
        <v/>
      </c>
      <c r="CG35" s="280" t="str">
        <f ca="true">+IF(OFFSET('Water Data'!$H$29,0,10*ROW('Water Data'!H29))="","",OFFSET('Water Data'!$H$29,0,10*ROW('Water Data'!H29)))</f>
        <v/>
      </c>
      <c r="CH35" s="280" t="str">
        <f ca="true">+IF(OFFSET('Water Data'!$I$27,0,10*ROW('Water Data'!I29))="","",OFFSET('Water Data'!$I$27,0,10*ROW('Water Data'!I29)))</f>
        <v/>
      </c>
      <c r="CI35" s="280" t="str">
        <f ca="true">+IF(OFFSET('Water Data'!$I$28,0,10*ROW('Water Data'!I29))="","",OFFSET('Water Data'!$I$28,0,10*ROW('Water Data'!I29)))</f>
        <v/>
      </c>
      <c r="CJ35" s="280" t="str">
        <f ca="true">+IF(OFFSET('Water Data'!$I$29,0,10*ROW('Water Data'!I29))="","",OFFSET('Water Data'!$I$29,0,10*ROW('Water Data'!I29)))</f>
        <v/>
      </c>
      <c r="CK35" s="280" t="str">
        <f ca="true">+IF(OFFSET('Sanitation Data'!$D$28,0,10*ROW('Sanitation Data'!D29))="","",OFFSET('Sanitation Data'!$D$28,0,10*ROW('Sanitation Data'!D29)))</f>
        <v/>
      </c>
      <c r="CL35" s="280" t="str">
        <f ca="true">+IF(OFFSET('Sanitation Data'!$D$29,0,10*ROW('Sanitation Data'!D29))="","",OFFSET('Sanitation Data'!$D$29,0,10*ROW('Sanitation Data'!D29)))</f>
        <v/>
      </c>
      <c r="CM35" s="280" t="str">
        <f ca="true">+IF(OFFSET('Sanitation Data'!$D$30,0,10*ROW('Sanitation Data'!D29))="","",OFFSET('Sanitation Data'!$D$30,0,10*ROW('Sanitation Data'!D29)))</f>
        <v/>
      </c>
      <c r="CN35" s="280" t="str">
        <f ca="true">+IF(OFFSET('Sanitation Data'!$D$31,0,10*ROW('Sanitation Data'!D29))="","",OFFSET('Sanitation Data'!$D$31,0,10*ROW('Sanitation Data'!D29)))</f>
        <v/>
      </c>
      <c r="CO35" s="280" t="str">
        <f ca="true">+IF(OFFSET('Sanitation Data'!$D$32,0,10*ROW('Sanitation Data'!D29))="","",OFFSET('Sanitation Data'!$D$32,0,10*ROW('Sanitation Data'!D29)))</f>
        <v/>
      </c>
      <c r="CP35" s="280" t="str">
        <f ca="true">+IF(OFFSET('Sanitation Data'!$E$28,0,10*ROW('Sanitation Data'!E29))="","",OFFSET('Sanitation Data'!$E$28,0,10*ROW('Sanitation Data'!E29)))</f>
        <v/>
      </c>
      <c r="CQ35" s="280" t="str">
        <f ca="true">+IF(OFFSET('Sanitation Data'!$E$29,0,10*ROW('Sanitation Data'!E29))="","",OFFSET('Sanitation Data'!$E$29,0,10*ROW('Sanitation Data'!E29)))</f>
        <v/>
      </c>
      <c r="CR35" s="280" t="str">
        <f ca="true">+IF(OFFSET('Sanitation Data'!$E$30,0,10*ROW('Sanitation Data'!E29))="","",OFFSET('Sanitation Data'!$E$30,0,10*ROW('Sanitation Data'!E29)))</f>
        <v/>
      </c>
      <c r="CS35" s="280" t="str">
        <f ca="true">+IF(OFFSET('Sanitation Data'!$E$31,0,10*ROW('Sanitation Data'!E29))="","",OFFSET('Sanitation Data'!$E$31,0,10*ROW('Sanitation Data'!E29)))</f>
        <v/>
      </c>
      <c r="CT35" s="280" t="str">
        <f ca="true">+IF(OFFSET('Sanitation Data'!$E$32,0,10*ROW('Sanitation Data'!E29))="","",OFFSET('Sanitation Data'!$E$32,0,10*ROW('Sanitation Data'!E29)))</f>
        <v/>
      </c>
      <c r="CU35" s="280" t="str">
        <f ca="true">+IF(OFFSET('Sanitation Data'!$F$28,0,10*ROW('Sanitation Data'!F29))="","",OFFSET('Sanitation Data'!$F$28,0,10*ROW('Sanitation Data'!F29)))</f>
        <v/>
      </c>
      <c r="CV35" s="280" t="str">
        <f ca="true">+IF(OFFSET('Sanitation Data'!$F$29,0,10*ROW('Sanitation Data'!F29))="","",OFFSET('Sanitation Data'!$F$29,0,10*ROW('Sanitation Data'!F29)))</f>
        <v/>
      </c>
      <c r="CW35" s="280" t="str">
        <f ca="true">+IF(OFFSET('Sanitation Data'!$F$30,0,10*ROW('Sanitation Data'!F29))="","",OFFSET('Sanitation Data'!$F$30,0,10*ROW('Sanitation Data'!F29)))</f>
        <v/>
      </c>
      <c r="CX35" s="280" t="str">
        <f ca="true">+IF(OFFSET('Sanitation Data'!$F$31,0,10*ROW('Sanitation Data'!F29))="","",OFFSET('Sanitation Data'!$F$31,0,10*ROW('Sanitation Data'!F29)))</f>
        <v/>
      </c>
      <c r="CY35" s="280" t="str">
        <f ca="true">+IF(OFFSET('Sanitation Data'!$F$32,0,10*ROW('Sanitation Data'!F29))="","",OFFSET('Sanitation Data'!$F$32,0,10*ROW('Sanitation Data'!F29)))</f>
        <v/>
      </c>
      <c r="CZ35" s="280" t="str">
        <f ca="true">+IF(OFFSET('Sanitation Data'!$G$28,0,10*ROW('Sanitation Data'!G29))="","",OFFSET('Sanitation Data'!$G$28,0,10*ROW('Sanitation Data'!G29)))</f>
        <v/>
      </c>
      <c r="DA35" s="280" t="str">
        <f ca="true">+IF(OFFSET('Sanitation Data'!$G$29,0,10*ROW('Sanitation Data'!G29))="","",OFFSET('Sanitation Data'!$G$29,0,10*ROW('Sanitation Data'!G29)))</f>
        <v/>
      </c>
      <c r="DB35" s="280" t="str">
        <f ca="true">+IF(OFFSET('Sanitation Data'!$G$30,0,10*ROW('Sanitation Data'!G29))="","",OFFSET('Sanitation Data'!$G$30,0,10*ROW('Sanitation Data'!G29)))</f>
        <v/>
      </c>
      <c r="DC35" s="280" t="str">
        <f ca="true">+IF(OFFSET('Sanitation Data'!$G$31,0,10*ROW('Sanitation Data'!G29))="","",OFFSET('Sanitation Data'!$G$31,0,10*ROW('Sanitation Data'!G29)))</f>
        <v/>
      </c>
      <c r="DD35" s="280" t="str">
        <f ca="true">+IF(OFFSET('Sanitation Data'!$G$32,0,10*ROW('Sanitation Data'!G29))="","",OFFSET('Sanitation Data'!$G$32,0,10*ROW('Sanitation Data'!G29)))</f>
        <v/>
      </c>
      <c r="DE35" s="280" t="str">
        <f ca="true">+IF(OFFSET('Sanitation Data'!$H$28,0,10*ROW('Sanitation Data'!H29))="","",OFFSET('Sanitation Data'!$H$28,0,10*ROW('Sanitation Data'!H29)))</f>
        <v/>
      </c>
      <c r="DF35" s="280" t="str">
        <f ca="true">+IF(OFFSET('Sanitation Data'!$H$29,0,10*ROW('Sanitation Data'!H29))="","",OFFSET('Sanitation Data'!$H$29,0,10*ROW('Sanitation Data'!H29)))</f>
        <v/>
      </c>
      <c r="DG35" s="280" t="str">
        <f ca="true">+IF(OFFSET('Sanitation Data'!$H$30,0,10*ROW('Sanitation Data'!H29))="","",OFFSET('Sanitation Data'!$H$30,0,10*ROW('Sanitation Data'!H29)))</f>
        <v/>
      </c>
      <c r="DH35" s="280" t="str">
        <f ca="true">+IF(OFFSET('Sanitation Data'!$H$31,0,10*ROW('Sanitation Data'!H29))="","",OFFSET('Sanitation Data'!$H$31,0,10*ROW('Sanitation Data'!H29)))</f>
        <v/>
      </c>
      <c r="DI35" s="280" t="str">
        <f ca="true">+IF(OFFSET('Sanitation Data'!$H$32,0,10*ROW('Sanitation Data'!H29))="","",OFFSET('Sanitation Data'!$H$32,0,10*ROW('Sanitation Data'!H29)))</f>
        <v/>
      </c>
      <c r="DJ35" s="280" t="str">
        <f ca="true">+IF(OFFSET('Sanitation Data'!$I$28,0,10*ROW('Sanitation Data'!I29))="","",OFFSET('Sanitation Data'!$I$28,0,10*ROW('Sanitation Data'!I29)))</f>
        <v/>
      </c>
      <c r="DK35" s="280" t="str">
        <f ca="true">+IF(OFFSET('Sanitation Data'!$I$29,0,10*ROW('Sanitation Data'!I29))="","",OFFSET('Sanitation Data'!$I$29,0,10*ROW('Sanitation Data'!I29)))</f>
        <v/>
      </c>
      <c r="DL35" s="280" t="str">
        <f ca="true">+IF(OFFSET('Sanitation Data'!$I$30,0,10*ROW('Sanitation Data'!I29))="","",OFFSET('Sanitation Data'!$I$30,0,10*ROW('Sanitation Data'!I29)))</f>
        <v/>
      </c>
      <c r="DM35" s="280" t="str">
        <f ca="true">+IF(OFFSET('Sanitation Data'!$I$31,0,10*ROW('Sanitation Data'!I29))="","",OFFSET('Sanitation Data'!$I$31,0,10*ROW('Sanitation Data'!I29)))</f>
        <v/>
      </c>
      <c r="DN35" s="280" t="str">
        <f ca="true">+IF(OFFSET('Sanitation Data'!$I$32,0,10*ROW('Sanitation Data'!I29))="","",OFFSET('Sanitation Data'!$I$32,0,10*ROW('Sanitation Data'!I29)))</f>
        <v/>
      </c>
      <c r="DO35" s="280" t="str">
        <f ca="true">+IF(OFFSET('Hygiene Data'!$D$11,0,10*ROW('Hygiene Data'!D29))="","",OFFSET('Hygiene Data'!$D$11,0,10*ROW('Hygiene Data'!D29)))</f>
        <v/>
      </c>
      <c r="DP35" s="280" t="str">
        <f ca="true">+IF(OFFSET('Hygiene Data'!$D$12,0,10*ROW('Hygiene Data'!D29))="","",OFFSET('Hygiene Data'!$D$12,0,10*ROW('Hygiene Data'!D29)))</f>
        <v/>
      </c>
      <c r="DQ35" s="280" t="str">
        <f ca="true">+IF(OFFSET('Hygiene Data'!$D$13,0,10*ROW('Hygiene Data'!D29))="","",OFFSET('Hygiene Data'!$D$13,0,10*ROW('Hygiene Data'!D29)))</f>
        <v/>
      </c>
      <c r="DR35" s="280" t="str">
        <f ca="true">+IF(OFFSET('Hygiene Data'!$E$11,0,10*ROW('Hygiene Data'!E29))="","",OFFSET('Hygiene Data'!$E$11,0,10*ROW('Hygiene Data'!E29)))</f>
        <v/>
      </c>
      <c r="DS35" s="280" t="str">
        <f ca="true">+IF(OFFSET('Hygiene Data'!$E$12,0,10*ROW('Hygiene Data'!E29))="","",OFFSET('Hygiene Data'!$E$12,0,10*ROW('Hygiene Data'!E29)))</f>
        <v/>
      </c>
      <c r="DT35" s="280" t="str">
        <f ca="true">+IF(OFFSET('Hygiene Data'!$E$13,0,10*ROW('Hygiene Data'!E29))="","",OFFSET('Hygiene Data'!$E$13,0,10*ROW('Hygiene Data'!E29)))</f>
        <v/>
      </c>
      <c r="DU35" s="280" t="str">
        <f ca="true">+IF(OFFSET('Hygiene Data'!$F$11,0,10*ROW('Hygiene Data'!F29))="","",OFFSET('Hygiene Data'!$F$11,0,10*ROW('Hygiene Data'!F29)))</f>
        <v/>
      </c>
      <c r="DV35" s="280" t="str">
        <f ca="true">+IF(OFFSET('Hygiene Data'!$F$12,0,10*ROW('Hygiene Data'!F29))="","",OFFSET('Hygiene Data'!$F$12,0,10*ROW('Hygiene Data'!F29)))</f>
        <v/>
      </c>
      <c r="DW35" s="280" t="str">
        <f ca="true">+IF(OFFSET('Hygiene Data'!$F$13,0,10*ROW('Hygiene Data'!F29))="","",OFFSET('Hygiene Data'!$F$13,0,10*ROW('Hygiene Data'!F29)))</f>
        <v/>
      </c>
      <c r="DX35" s="280" t="str">
        <f ca="true">+IF(OFFSET('Hygiene Data'!$G$11,0,10*ROW('Hygiene Data'!G29))="","",OFFSET('Hygiene Data'!$G$11,0,10*ROW('Hygiene Data'!G29)))</f>
        <v/>
      </c>
      <c r="DY35" s="280" t="str">
        <f ca="true">+IF(OFFSET('Hygiene Data'!$G$12,0,10*ROW('Hygiene Data'!G29))="","",OFFSET('Hygiene Data'!$G$12,0,10*ROW('Hygiene Data'!G29)))</f>
        <v/>
      </c>
      <c r="DZ35" s="280" t="str">
        <f ca="true">+IF(OFFSET('Hygiene Data'!$G$13,0,10*ROW('Hygiene Data'!G29))="","",OFFSET('Hygiene Data'!$G$13,0,10*ROW('Hygiene Data'!G29)))</f>
        <v/>
      </c>
      <c r="EA35" s="280" t="str">
        <f ca="true">+IF(OFFSET('Hygiene Data'!$H$11,0,10*ROW('Hygiene Data'!H29))="","",OFFSET('Hygiene Data'!$H$11,0,10*ROW('Hygiene Data'!H29)))</f>
        <v/>
      </c>
      <c r="EB35" s="280" t="str">
        <f ca="true">+IF(OFFSET('Hygiene Data'!$H$12,0,10*ROW('Hygiene Data'!H29))="","",OFFSET('Hygiene Data'!$H$12,0,10*ROW('Hygiene Data'!H29)))</f>
        <v/>
      </c>
      <c r="EC35" s="280" t="str">
        <f ca="true">+IF(OFFSET('Hygiene Data'!$H$13,0,10*ROW('Hygiene Data'!H29))="","",OFFSET('Hygiene Data'!$H$13,0,10*ROW('Hygiene Data'!H29)))</f>
        <v/>
      </c>
      <c r="ED35" s="280" t="str">
        <f ca="true">+IF(OFFSET('Hygiene Data'!$I$11,0,10*ROW('Hygiene Data'!I29))="","",OFFSET('Hygiene Data'!$I$11,0,10*ROW('Hygiene Data'!I29)))</f>
        <v/>
      </c>
      <c r="EE35" s="280" t="str">
        <f ca="true">+IF(OFFSET('Hygiene Data'!$I$12,0,10*ROW('Hygiene Data'!I29))="","",OFFSET('Hygiene Data'!$I$12,0,10*ROW('Hygiene Data'!I29)))</f>
        <v/>
      </c>
      <c r="EF35" s="28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6"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0"/>
      <c r="BS36" s="280" t="str">
        <f ca="true">+IF(OFFSET('Water Data'!$D$27,0,10*ROW('Water Data'!D30))="","",OFFSET('Water Data'!$D$27,0,10*ROW('Water Data'!D30)))</f>
        <v/>
      </c>
      <c r="BT36" s="280" t="str">
        <f ca="true">+IF(OFFSET('Water Data'!$D$28,0,10*ROW('Water Data'!D30))="","",OFFSET('Water Data'!$D$28,0,10*ROW('Water Data'!D30)))</f>
        <v/>
      </c>
      <c r="BU36" s="280" t="str">
        <f ca="true">+IF(OFFSET('Water Data'!$D$29,0,10*ROW('Water Data'!D30))="","",OFFSET('Water Data'!$D$29,0,10*ROW('Water Data'!D30)))</f>
        <v/>
      </c>
      <c r="BV36" s="280" t="str">
        <f ca="true">+IF(OFFSET('Water Data'!$E$27,0,10*ROW('Water Data'!E30))="","",OFFSET('Water Data'!$E$27,0,10*ROW('Water Data'!E30)))</f>
        <v/>
      </c>
      <c r="BW36" s="280" t="str">
        <f ca="true">+IF(OFFSET('Water Data'!$E$28,0,10*ROW('Water Data'!E30))="","",OFFSET('Water Data'!$E$28,0,10*ROW('Water Data'!E30)))</f>
        <v/>
      </c>
      <c r="BX36" s="280" t="str">
        <f ca="true">+IF(OFFSET('Water Data'!$E$29,0,10*ROW('Water Data'!E30))="","",OFFSET('Water Data'!$E$29,0,10*ROW('Water Data'!E30)))</f>
        <v/>
      </c>
      <c r="BY36" s="280" t="str">
        <f ca="true">+IF(OFFSET('Water Data'!$F$27,0,10*ROW('Water Data'!F30))="","",OFFSET('Water Data'!$F$27,0,10*ROW('Water Data'!F30)))</f>
        <v/>
      </c>
      <c r="BZ36" s="280" t="str">
        <f ca="true">+IF(OFFSET('Water Data'!$F$28,0,10*ROW('Water Data'!F30))="","",OFFSET('Water Data'!$F$28,0,10*ROW('Water Data'!F30)))</f>
        <v/>
      </c>
      <c r="CA36" s="280" t="str">
        <f ca="true">+IF(OFFSET('Water Data'!$F$29,0,10*ROW('Water Data'!F30))="","",OFFSET('Water Data'!$F$29,0,10*ROW('Water Data'!F30)))</f>
        <v/>
      </c>
      <c r="CB36" s="280" t="str">
        <f ca="true">+IF(OFFSET('Water Data'!$G$27,0,10*ROW('Water Data'!G30))="","",OFFSET('Water Data'!$G$27,0,10*ROW('Water Data'!G30)))</f>
        <v/>
      </c>
      <c r="CC36" s="280" t="str">
        <f ca="true">+IF(OFFSET('Water Data'!$G$28,0,10*ROW('Water Data'!G30))="","",OFFSET('Water Data'!$G$28,0,10*ROW('Water Data'!G30)))</f>
        <v/>
      </c>
      <c r="CD36" s="280" t="str">
        <f ca="true">+IF(OFFSET('Water Data'!$G$29,0,10*ROW('Water Data'!G30))="","",OFFSET('Water Data'!$G$29,0,10*ROW('Water Data'!G30)))</f>
        <v/>
      </c>
      <c r="CE36" s="280" t="str">
        <f ca="true">+IF(OFFSET('Water Data'!$H$27,0,10*ROW('Water Data'!H30))="","",OFFSET('Water Data'!$H$27,0,10*ROW('Water Data'!H30)))</f>
        <v/>
      </c>
      <c r="CF36" s="280" t="str">
        <f ca="true">+IF(OFFSET('Water Data'!$H$28,0,10*ROW('Water Data'!H30))="","",OFFSET('Water Data'!$H$28,0,10*ROW('Water Data'!H30)))</f>
        <v/>
      </c>
      <c r="CG36" s="280" t="str">
        <f ca="true">+IF(OFFSET('Water Data'!$H$29,0,10*ROW('Water Data'!H30))="","",OFFSET('Water Data'!$H$29,0,10*ROW('Water Data'!H30)))</f>
        <v/>
      </c>
      <c r="CH36" s="280" t="str">
        <f ca="true">+IF(OFFSET('Water Data'!$I$27,0,10*ROW('Water Data'!I30))="","",OFFSET('Water Data'!$I$27,0,10*ROW('Water Data'!I30)))</f>
        <v/>
      </c>
      <c r="CI36" s="280" t="str">
        <f ca="true">+IF(OFFSET('Water Data'!$I$28,0,10*ROW('Water Data'!I30))="","",OFFSET('Water Data'!$I$28,0,10*ROW('Water Data'!I30)))</f>
        <v/>
      </c>
      <c r="CJ36" s="280" t="str">
        <f ca="true">+IF(OFFSET('Water Data'!$I$29,0,10*ROW('Water Data'!I30))="","",OFFSET('Water Data'!$I$29,0,10*ROW('Water Data'!I30)))</f>
        <v/>
      </c>
      <c r="CK36" s="280" t="str">
        <f ca="true">+IF(OFFSET('Sanitation Data'!$D$28,0,10*ROW('Sanitation Data'!D30))="","",OFFSET('Sanitation Data'!$D$28,0,10*ROW('Sanitation Data'!D30)))</f>
        <v/>
      </c>
      <c r="CL36" s="280" t="str">
        <f ca="true">+IF(OFFSET('Sanitation Data'!$D$29,0,10*ROW('Sanitation Data'!D30))="","",OFFSET('Sanitation Data'!$D$29,0,10*ROW('Sanitation Data'!D30)))</f>
        <v/>
      </c>
      <c r="CM36" s="280" t="str">
        <f ca="true">+IF(OFFSET('Sanitation Data'!$D$30,0,10*ROW('Sanitation Data'!D30))="","",OFFSET('Sanitation Data'!$D$30,0,10*ROW('Sanitation Data'!D30)))</f>
        <v/>
      </c>
      <c r="CN36" s="280" t="str">
        <f ca="true">+IF(OFFSET('Sanitation Data'!$D$31,0,10*ROW('Sanitation Data'!D30))="","",OFFSET('Sanitation Data'!$D$31,0,10*ROW('Sanitation Data'!D30)))</f>
        <v/>
      </c>
      <c r="CO36" s="280" t="str">
        <f ca="true">+IF(OFFSET('Sanitation Data'!$D$32,0,10*ROW('Sanitation Data'!D30))="","",OFFSET('Sanitation Data'!$D$32,0,10*ROW('Sanitation Data'!D30)))</f>
        <v/>
      </c>
      <c r="CP36" s="280" t="str">
        <f ca="true">+IF(OFFSET('Sanitation Data'!$E$28,0,10*ROW('Sanitation Data'!E30))="","",OFFSET('Sanitation Data'!$E$28,0,10*ROW('Sanitation Data'!E30)))</f>
        <v/>
      </c>
      <c r="CQ36" s="280" t="str">
        <f ca="true">+IF(OFFSET('Sanitation Data'!$E$29,0,10*ROW('Sanitation Data'!E30))="","",OFFSET('Sanitation Data'!$E$29,0,10*ROW('Sanitation Data'!E30)))</f>
        <v/>
      </c>
      <c r="CR36" s="280" t="str">
        <f ca="true">+IF(OFFSET('Sanitation Data'!$E$30,0,10*ROW('Sanitation Data'!E30))="","",OFFSET('Sanitation Data'!$E$30,0,10*ROW('Sanitation Data'!E30)))</f>
        <v/>
      </c>
      <c r="CS36" s="280" t="str">
        <f ca="true">+IF(OFFSET('Sanitation Data'!$E$31,0,10*ROW('Sanitation Data'!E30))="","",OFFSET('Sanitation Data'!$E$31,0,10*ROW('Sanitation Data'!E30)))</f>
        <v/>
      </c>
      <c r="CT36" s="280" t="str">
        <f ca="true">+IF(OFFSET('Sanitation Data'!$E$32,0,10*ROW('Sanitation Data'!E30))="","",OFFSET('Sanitation Data'!$E$32,0,10*ROW('Sanitation Data'!E30)))</f>
        <v/>
      </c>
      <c r="CU36" s="280" t="str">
        <f ca="true">+IF(OFFSET('Sanitation Data'!$F$28,0,10*ROW('Sanitation Data'!F30))="","",OFFSET('Sanitation Data'!$F$28,0,10*ROW('Sanitation Data'!F30)))</f>
        <v/>
      </c>
      <c r="CV36" s="280" t="str">
        <f ca="true">+IF(OFFSET('Sanitation Data'!$F$29,0,10*ROW('Sanitation Data'!F30))="","",OFFSET('Sanitation Data'!$F$29,0,10*ROW('Sanitation Data'!F30)))</f>
        <v/>
      </c>
      <c r="CW36" s="280" t="str">
        <f ca="true">+IF(OFFSET('Sanitation Data'!$F$30,0,10*ROW('Sanitation Data'!F30))="","",OFFSET('Sanitation Data'!$F$30,0,10*ROW('Sanitation Data'!F30)))</f>
        <v/>
      </c>
      <c r="CX36" s="280" t="str">
        <f ca="true">+IF(OFFSET('Sanitation Data'!$F$31,0,10*ROW('Sanitation Data'!F30))="","",OFFSET('Sanitation Data'!$F$31,0,10*ROW('Sanitation Data'!F30)))</f>
        <v/>
      </c>
      <c r="CY36" s="280" t="str">
        <f ca="true">+IF(OFFSET('Sanitation Data'!$F$32,0,10*ROW('Sanitation Data'!F30))="","",OFFSET('Sanitation Data'!$F$32,0,10*ROW('Sanitation Data'!F30)))</f>
        <v/>
      </c>
      <c r="CZ36" s="280" t="str">
        <f ca="true">+IF(OFFSET('Sanitation Data'!$G$28,0,10*ROW('Sanitation Data'!G30))="","",OFFSET('Sanitation Data'!$G$28,0,10*ROW('Sanitation Data'!G30)))</f>
        <v/>
      </c>
      <c r="DA36" s="280" t="str">
        <f ca="true">+IF(OFFSET('Sanitation Data'!$G$29,0,10*ROW('Sanitation Data'!G30))="","",OFFSET('Sanitation Data'!$G$29,0,10*ROW('Sanitation Data'!G30)))</f>
        <v/>
      </c>
      <c r="DB36" s="280" t="str">
        <f ca="true">+IF(OFFSET('Sanitation Data'!$G$30,0,10*ROW('Sanitation Data'!G30))="","",OFFSET('Sanitation Data'!$G$30,0,10*ROW('Sanitation Data'!G30)))</f>
        <v/>
      </c>
      <c r="DC36" s="280" t="str">
        <f ca="true">+IF(OFFSET('Sanitation Data'!$G$31,0,10*ROW('Sanitation Data'!G30))="","",OFFSET('Sanitation Data'!$G$31,0,10*ROW('Sanitation Data'!G30)))</f>
        <v/>
      </c>
      <c r="DD36" s="280" t="str">
        <f ca="true">+IF(OFFSET('Sanitation Data'!$G$32,0,10*ROW('Sanitation Data'!G30))="","",OFFSET('Sanitation Data'!$G$32,0,10*ROW('Sanitation Data'!G30)))</f>
        <v/>
      </c>
      <c r="DE36" s="280" t="str">
        <f ca="true">+IF(OFFSET('Sanitation Data'!$H$28,0,10*ROW('Sanitation Data'!H30))="","",OFFSET('Sanitation Data'!$H$28,0,10*ROW('Sanitation Data'!H30)))</f>
        <v/>
      </c>
      <c r="DF36" s="280" t="str">
        <f ca="true">+IF(OFFSET('Sanitation Data'!$H$29,0,10*ROW('Sanitation Data'!H30))="","",OFFSET('Sanitation Data'!$H$29,0,10*ROW('Sanitation Data'!H30)))</f>
        <v/>
      </c>
      <c r="DG36" s="280" t="str">
        <f ca="true">+IF(OFFSET('Sanitation Data'!$H$30,0,10*ROW('Sanitation Data'!H30))="","",OFFSET('Sanitation Data'!$H$30,0,10*ROW('Sanitation Data'!H30)))</f>
        <v/>
      </c>
      <c r="DH36" s="280" t="str">
        <f ca="true">+IF(OFFSET('Sanitation Data'!$H$31,0,10*ROW('Sanitation Data'!H30))="","",OFFSET('Sanitation Data'!$H$31,0,10*ROW('Sanitation Data'!H30)))</f>
        <v/>
      </c>
      <c r="DI36" s="280" t="str">
        <f ca="true">+IF(OFFSET('Sanitation Data'!$H$32,0,10*ROW('Sanitation Data'!H30))="","",OFFSET('Sanitation Data'!$H$32,0,10*ROW('Sanitation Data'!H30)))</f>
        <v/>
      </c>
      <c r="DJ36" s="280" t="str">
        <f ca="true">+IF(OFFSET('Sanitation Data'!$I$28,0,10*ROW('Sanitation Data'!I30))="","",OFFSET('Sanitation Data'!$I$28,0,10*ROW('Sanitation Data'!I30)))</f>
        <v/>
      </c>
      <c r="DK36" s="280" t="str">
        <f ca="true">+IF(OFFSET('Sanitation Data'!$I$29,0,10*ROW('Sanitation Data'!I30))="","",OFFSET('Sanitation Data'!$I$29,0,10*ROW('Sanitation Data'!I30)))</f>
        <v/>
      </c>
      <c r="DL36" s="280" t="str">
        <f ca="true">+IF(OFFSET('Sanitation Data'!$I$30,0,10*ROW('Sanitation Data'!I30))="","",OFFSET('Sanitation Data'!$I$30,0,10*ROW('Sanitation Data'!I30)))</f>
        <v/>
      </c>
      <c r="DM36" s="280" t="str">
        <f ca="true">+IF(OFFSET('Sanitation Data'!$I$31,0,10*ROW('Sanitation Data'!I30))="","",OFFSET('Sanitation Data'!$I$31,0,10*ROW('Sanitation Data'!I30)))</f>
        <v/>
      </c>
      <c r="DN36" s="280" t="str">
        <f ca="true">+IF(OFFSET('Sanitation Data'!$I$32,0,10*ROW('Sanitation Data'!I30))="","",OFFSET('Sanitation Data'!$I$32,0,10*ROW('Sanitation Data'!I30)))</f>
        <v/>
      </c>
      <c r="DO36" s="280" t="str">
        <f ca="true">+IF(OFFSET('Hygiene Data'!$D$11,0,10*ROW('Hygiene Data'!D30))="","",OFFSET('Hygiene Data'!$D$11,0,10*ROW('Hygiene Data'!D30)))</f>
        <v/>
      </c>
      <c r="DP36" s="280" t="str">
        <f ca="true">+IF(OFFSET('Hygiene Data'!$D$12,0,10*ROW('Hygiene Data'!D30))="","",OFFSET('Hygiene Data'!$D$12,0,10*ROW('Hygiene Data'!D30)))</f>
        <v/>
      </c>
      <c r="DQ36" s="280" t="str">
        <f ca="true">+IF(OFFSET('Hygiene Data'!$D$13,0,10*ROW('Hygiene Data'!D30))="","",OFFSET('Hygiene Data'!$D$13,0,10*ROW('Hygiene Data'!D30)))</f>
        <v/>
      </c>
      <c r="DR36" s="280" t="str">
        <f ca="true">+IF(OFFSET('Hygiene Data'!$E$11,0,10*ROW('Hygiene Data'!E30))="","",OFFSET('Hygiene Data'!$E$11,0,10*ROW('Hygiene Data'!E30)))</f>
        <v/>
      </c>
      <c r="DS36" s="280" t="str">
        <f ca="true">+IF(OFFSET('Hygiene Data'!$E$12,0,10*ROW('Hygiene Data'!E30))="","",OFFSET('Hygiene Data'!$E$12,0,10*ROW('Hygiene Data'!E30)))</f>
        <v/>
      </c>
      <c r="DT36" s="280" t="str">
        <f ca="true">+IF(OFFSET('Hygiene Data'!$E$13,0,10*ROW('Hygiene Data'!E30))="","",OFFSET('Hygiene Data'!$E$13,0,10*ROW('Hygiene Data'!E30)))</f>
        <v/>
      </c>
      <c r="DU36" s="280" t="str">
        <f ca="true">+IF(OFFSET('Hygiene Data'!$F$11,0,10*ROW('Hygiene Data'!F30))="","",OFFSET('Hygiene Data'!$F$11,0,10*ROW('Hygiene Data'!F30)))</f>
        <v/>
      </c>
      <c r="DV36" s="280" t="str">
        <f ca="true">+IF(OFFSET('Hygiene Data'!$F$12,0,10*ROW('Hygiene Data'!F30))="","",OFFSET('Hygiene Data'!$F$12,0,10*ROW('Hygiene Data'!F30)))</f>
        <v/>
      </c>
      <c r="DW36" s="280" t="str">
        <f ca="true">+IF(OFFSET('Hygiene Data'!$F$13,0,10*ROW('Hygiene Data'!F30))="","",OFFSET('Hygiene Data'!$F$13,0,10*ROW('Hygiene Data'!F30)))</f>
        <v/>
      </c>
      <c r="DX36" s="280" t="str">
        <f ca="true">+IF(OFFSET('Hygiene Data'!$G$11,0,10*ROW('Hygiene Data'!G30))="","",OFFSET('Hygiene Data'!$G$11,0,10*ROW('Hygiene Data'!G30)))</f>
        <v/>
      </c>
      <c r="DY36" s="280" t="str">
        <f ca="true">+IF(OFFSET('Hygiene Data'!$G$12,0,10*ROW('Hygiene Data'!G30))="","",OFFSET('Hygiene Data'!$G$12,0,10*ROW('Hygiene Data'!G30)))</f>
        <v/>
      </c>
      <c r="DZ36" s="280" t="str">
        <f ca="true">+IF(OFFSET('Hygiene Data'!$G$13,0,10*ROW('Hygiene Data'!G30))="","",OFFSET('Hygiene Data'!$G$13,0,10*ROW('Hygiene Data'!G30)))</f>
        <v/>
      </c>
      <c r="EA36" s="280" t="str">
        <f ca="true">+IF(OFFSET('Hygiene Data'!$H$11,0,10*ROW('Hygiene Data'!H30))="","",OFFSET('Hygiene Data'!$H$11,0,10*ROW('Hygiene Data'!H30)))</f>
        <v/>
      </c>
      <c r="EB36" s="280" t="str">
        <f ca="true">+IF(OFFSET('Hygiene Data'!$H$12,0,10*ROW('Hygiene Data'!H30))="","",OFFSET('Hygiene Data'!$H$12,0,10*ROW('Hygiene Data'!H30)))</f>
        <v/>
      </c>
      <c r="EC36" s="280" t="str">
        <f ca="true">+IF(OFFSET('Hygiene Data'!$H$13,0,10*ROW('Hygiene Data'!H30))="","",OFFSET('Hygiene Data'!$H$13,0,10*ROW('Hygiene Data'!H30)))</f>
        <v/>
      </c>
      <c r="ED36" s="280" t="str">
        <f ca="true">+IF(OFFSET('Hygiene Data'!$I$11,0,10*ROW('Hygiene Data'!I30))="","",OFFSET('Hygiene Data'!$I$11,0,10*ROW('Hygiene Data'!I30)))</f>
        <v/>
      </c>
      <c r="EE36" s="280" t="str">
        <f ca="true">+IF(OFFSET('Hygiene Data'!$I$12,0,10*ROW('Hygiene Data'!I30))="","",OFFSET('Hygiene Data'!$I$12,0,10*ROW('Hygiene Data'!I30)))</f>
        <v/>
      </c>
      <c r="EF36" s="28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6"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0"/>
      <c r="BS37" s="280" t="str">
        <f ca="true">+IF(OFFSET('Water Data'!$D$27,0,10*ROW('Water Data'!D31))="","",OFFSET('Water Data'!$D$27,0,10*ROW('Water Data'!D31)))</f>
        <v/>
      </c>
      <c r="BT37" s="280" t="str">
        <f ca="true">+IF(OFFSET('Water Data'!$D$28,0,10*ROW('Water Data'!D31))="","",OFFSET('Water Data'!$D$28,0,10*ROW('Water Data'!D31)))</f>
        <v/>
      </c>
      <c r="BU37" s="280" t="str">
        <f ca="true">+IF(OFFSET('Water Data'!$D$29,0,10*ROW('Water Data'!D31))="","",OFFSET('Water Data'!$D$29,0,10*ROW('Water Data'!D31)))</f>
        <v/>
      </c>
      <c r="BV37" s="280" t="str">
        <f ca="true">+IF(OFFSET('Water Data'!$E$27,0,10*ROW('Water Data'!E31))="","",OFFSET('Water Data'!$E$27,0,10*ROW('Water Data'!E31)))</f>
        <v/>
      </c>
      <c r="BW37" s="280" t="str">
        <f ca="true">+IF(OFFSET('Water Data'!$E$28,0,10*ROW('Water Data'!E31))="","",OFFSET('Water Data'!$E$28,0,10*ROW('Water Data'!E31)))</f>
        <v/>
      </c>
      <c r="BX37" s="280" t="str">
        <f ca="true">+IF(OFFSET('Water Data'!$E$29,0,10*ROW('Water Data'!E31))="","",OFFSET('Water Data'!$E$29,0,10*ROW('Water Data'!E31)))</f>
        <v/>
      </c>
      <c r="BY37" s="280" t="str">
        <f ca="true">+IF(OFFSET('Water Data'!$F$27,0,10*ROW('Water Data'!F31))="","",OFFSET('Water Data'!$F$27,0,10*ROW('Water Data'!F31)))</f>
        <v/>
      </c>
      <c r="BZ37" s="280" t="str">
        <f ca="true">+IF(OFFSET('Water Data'!$F$28,0,10*ROW('Water Data'!F31))="","",OFFSET('Water Data'!$F$28,0,10*ROW('Water Data'!F31)))</f>
        <v/>
      </c>
      <c r="CA37" s="280" t="str">
        <f ca="true">+IF(OFFSET('Water Data'!$F$29,0,10*ROW('Water Data'!F31))="","",OFFSET('Water Data'!$F$29,0,10*ROW('Water Data'!F31)))</f>
        <v/>
      </c>
      <c r="CB37" s="280" t="str">
        <f ca="true">+IF(OFFSET('Water Data'!$G$27,0,10*ROW('Water Data'!G31))="","",OFFSET('Water Data'!$G$27,0,10*ROW('Water Data'!G31)))</f>
        <v/>
      </c>
      <c r="CC37" s="280" t="str">
        <f ca="true">+IF(OFFSET('Water Data'!$G$28,0,10*ROW('Water Data'!G31))="","",OFFSET('Water Data'!$G$28,0,10*ROW('Water Data'!G31)))</f>
        <v/>
      </c>
      <c r="CD37" s="280" t="str">
        <f ca="true">+IF(OFFSET('Water Data'!$G$29,0,10*ROW('Water Data'!G31))="","",OFFSET('Water Data'!$G$29,0,10*ROW('Water Data'!G31)))</f>
        <v/>
      </c>
      <c r="CE37" s="280" t="str">
        <f ca="true">+IF(OFFSET('Water Data'!$H$27,0,10*ROW('Water Data'!H31))="","",OFFSET('Water Data'!$H$27,0,10*ROW('Water Data'!H31)))</f>
        <v/>
      </c>
      <c r="CF37" s="280" t="str">
        <f ca="true">+IF(OFFSET('Water Data'!$H$28,0,10*ROW('Water Data'!H31))="","",OFFSET('Water Data'!$H$28,0,10*ROW('Water Data'!H31)))</f>
        <v/>
      </c>
      <c r="CG37" s="280" t="str">
        <f ca="true">+IF(OFFSET('Water Data'!$H$29,0,10*ROW('Water Data'!H31))="","",OFFSET('Water Data'!$H$29,0,10*ROW('Water Data'!H31)))</f>
        <v/>
      </c>
      <c r="CH37" s="280" t="str">
        <f ca="true">+IF(OFFSET('Water Data'!$I$27,0,10*ROW('Water Data'!I31))="","",OFFSET('Water Data'!$I$27,0,10*ROW('Water Data'!I31)))</f>
        <v/>
      </c>
      <c r="CI37" s="280" t="str">
        <f ca="true">+IF(OFFSET('Water Data'!$I$28,0,10*ROW('Water Data'!I31))="","",OFFSET('Water Data'!$I$28,0,10*ROW('Water Data'!I31)))</f>
        <v/>
      </c>
      <c r="CJ37" s="280" t="str">
        <f ca="true">+IF(OFFSET('Water Data'!$I$29,0,10*ROW('Water Data'!I31))="","",OFFSET('Water Data'!$I$29,0,10*ROW('Water Data'!I31)))</f>
        <v/>
      </c>
      <c r="CK37" s="280" t="str">
        <f ca="true">+IF(OFFSET('Sanitation Data'!$D$28,0,10*ROW('Sanitation Data'!D31))="","",OFFSET('Sanitation Data'!$D$28,0,10*ROW('Sanitation Data'!D31)))</f>
        <v/>
      </c>
      <c r="CL37" s="280" t="str">
        <f ca="true">+IF(OFFSET('Sanitation Data'!$D$29,0,10*ROW('Sanitation Data'!D31))="","",OFFSET('Sanitation Data'!$D$29,0,10*ROW('Sanitation Data'!D31)))</f>
        <v/>
      </c>
      <c r="CM37" s="280" t="str">
        <f ca="true">+IF(OFFSET('Sanitation Data'!$D$30,0,10*ROW('Sanitation Data'!D31))="","",OFFSET('Sanitation Data'!$D$30,0,10*ROW('Sanitation Data'!D31)))</f>
        <v/>
      </c>
      <c r="CN37" s="280" t="str">
        <f ca="true">+IF(OFFSET('Sanitation Data'!$D$31,0,10*ROW('Sanitation Data'!D31))="","",OFFSET('Sanitation Data'!$D$31,0,10*ROW('Sanitation Data'!D31)))</f>
        <v/>
      </c>
      <c r="CO37" s="280" t="str">
        <f ca="true">+IF(OFFSET('Sanitation Data'!$D$32,0,10*ROW('Sanitation Data'!D31))="","",OFFSET('Sanitation Data'!$D$32,0,10*ROW('Sanitation Data'!D31)))</f>
        <v/>
      </c>
      <c r="CP37" s="280" t="str">
        <f ca="true">+IF(OFFSET('Sanitation Data'!$E$28,0,10*ROW('Sanitation Data'!E31))="","",OFFSET('Sanitation Data'!$E$28,0,10*ROW('Sanitation Data'!E31)))</f>
        <v/>
      </c>
      <c r="CQ37" s="280" t="str">
        <f ca="true">+IF(OFFSET('Sanitation Data'!$E$29,0,10*ROW('Sanitation Data'!E31))="","",OFFSET('Sanitation Data'!$E$29,0,10*ROW('Sanitation Data'!E31)))</f>
        <v/>
      </c>
      <c r="CR37" s="280" t="str">
        <f ca="true">+IF(OFFSET('Sanitation Data'!$E$30,0,10*ROW('Sanitation Data'!E31))="","",OFFSET('Sanitation Data'!$E$30,0,10*ROW('Sanitation Data'!E31)))</f>
        <v/>
      </c>
      <c r="CS37" s="280" t="str">
        <f ca="true">+IF(OFFSET('Sanitation Data'!$E$31,0,10*ROW('Sanitation Data'!E31))="","",OFFSET('Sanitation Data'!$E$31,0,10*ROW('Sanitation Data'!E31)))</f>
        <v/>
      </c>
      <c r="CT37" s="280" t="str">
        <f ca="true">+IF(OFFSET('Sanitation Data'!$E$32,0,10*ROW('Sanitation Data'!E31))="","",OFFSET('Sanitation Data'!$E$32,0,10*ROW('Sanitation Data'!E31)))</f>
        <v/>
      </c>
      <c r="CU37" s="280" t="str">
        <f ca="true">+IF(OFFSET('Sanitation Data'!$F$28,0,10*ROW('Sanitation Data'!F31))="","",OFFSET('Sanitation Data'!$F$28,0,10*ROW('Sanitation Data'!F31)))</f>
        <v/>
      </c>
      <c r="CV37" s="280" t="str">
        <f ca="true">+IF(OFFSET('Sanitation Data'!$F$29,0,10*ROW('Sanitation Data'!F31))="","",OFFSET('Sanitation Data'!$F$29,0,10*ROW('Sanitation Data'!F31)))</f>
        <v/>
      </c>
      <c r="CW37" s="280" t="str">
        <f ca="true">+IF(OFFSET('Sanitation Data'!$F$30,0,10*ROW('Sanitation Data'!F31))="","",OFFSET('Sanitation Data'!$F$30,0,10*ROW('Sanitation Data'!F31)))</f>
        <v/>
      </c>
      <c r="CX37" s="280" t="str">
        <f ca="true">+IF(OFFSET('Sanitation Data'!$F$31,0,10*ROW('Sanitation Data'!F31))="","",OFFSET('Sanitation Data'!$F$31,0,10*ROW('Sanitation Data'!F31)))</f>
        <v/>
      </c>
      <c r="CY37" s="280" t="str">
        <f ca="true">+IF(OFFSET('Sanitation Data'!$F$32,0,10*ROW('Sanitation Data'!F31))="","",OFFSET('Sanitation Data'!$F$32,0,10*ROW('Sanitation Data'!F31)))</f>
        <v/>
      </c>
      <c r="CZ37" s="280" t="str">
        <f ca="true">+IF(OFFSET('Sanitation Data'!$G$28,0,10*ROW('Sanitation Data'!G31))="","",OFFSET('Sanitation Data'!$G$28,0,10*ROW('Sanitation Data'!G31)))</f>
        <v/>
      </c>
      <c r="DA37" s="280" t="str">
        <f ca="true">+IF(OFFSET('Sanitation Data'!$G$29,0,10*ROW('Sanitation Data'!G31))="","",OFFSET('Sanitation Data'!$G$29,0,10*ROW('Sanitation Data'!G31)))</f>
        <v/>
      </c>
      <c r="DB37" s="280" t="str">
        <f ca="true">+IF(OFFSET('Sanitation Data'!$G$30,0,10*ROW('Sanitation Data'!G31))="","",OFFSET('Sanitation Data'!$G$30,0,10*ROW('Sanitation Data'!G31)))</f>
        <v/>
      </c>
      <c r="DC37" s="280" t="str">
        <f ca="true">+IF(OFFSET('Sanitation Data'!$G$31,0,10*ROW('Sanitation Data'!G31))="","",OFFSET('Sanitation Data'!$G$31,0,10*ROW('Sanitation Data'!G31)))</f>
        <v/>
      </c>
      <c r="DD37" s="280" t="str">
        <f ca="true">+IF(OFFSET('Sanitation Data'!$G$32,0,10*ROW('Sanitation Data'!G31))="","",OFFSET('Sanitation Data'!$G$32,0,10*ROW('Sanitation Data'!G31)))</f>
        <v/>
      </c>
      <c r="DE37" s="280" t="str">
        <f ca="true">+IF(OFFSET('Sanitation Data'!$H$28,0,10*ROW('Sanitation Data'!H31))="","",OFFSET('Sanitation Data'!$H$28,0,10*ROW('Sanitation Data'!H31)))</f>
        <v/>
      </c>
      <c r="DF37" s="280" t="str">
        <f ca="true">+IF(OFFSET('Sanitation Data'!$H$29,0,10*ROW('Sanitation Data'!H31))="","",OFFSET('Sanitation Data'!$H$29,0,10*ROW('Sanitation Data'!H31)))</f>
        <v/>
      </c>
      <c r="DG37" s="280" t="str">
        <f ca="true">+IF(OFFSET('Sanitation Data'!$H$30,0,10*ROW('Sanitation Data'!H31))="","",OFFSET('Sanitation Data'!$H$30,0,10*ROW('Sanitation Data'!H31)))</f>
        <v/>
      </c>
      <c r="DH37" s="280" t="str">
        <f ca="true">+IF(OFFSET('Sanitation Data'!$H$31,0,10*ROW('Sanitation Data'!H31))="","",OFFSET('Sanitation Data'!$H$31,0,10*ROW('Sanitation Data'!H31)))</f>
        <v/>
      </c>
      <c r="DI37" s="280" t="str">
        <f ca="true">+IF(OFFSET('Sanitation Data'!$H$32,0,10*ROW('Sanitation Data'!H31))="","",OFFSET('Sanitation Data'!$H$32,0,10*ROW('Sanitation Data'!H31)))</f>
        <v/>
      </c>
      <c r="DJ37" s="280" t="str">
        <f ca="true">+IF(OFFSET('Sanitation Data'!$I$28,0,10*ROW('Sanitation Data'!I31))="","",OFFSET('Sanitation Data'!$I$28,0,10*ROW('Sanitation Data'!I31)))</f>
        <v/>
      </c>
      <c r="DK37" s="280" t="str">
        <f ca="true">+IF(OFFSET('Sanitation Data'!$I$29,0,10*ROW('Sanitation Data'!I31))="","",OFFSET('Sanitation Data'!$I$29,0,10*ROW('Sanitation Data'!I31)))</f>
        <v/>
      </c>
      <c r="DL37" s="280" t="str">
        <f ca="true">+IF(OFFSET('Sanitation Data'!$I$30,0,10*ROW('Sanitation Data'!I31))="","",OFFSET('Sanitation Data'!$I$30,0,10*ROW('Sanitation Data'!I31)))</f>
        <v/>
      </c>
      <c r="DM37" s="280" t="str">
        <f ca="true">+IF(OFFSET('Sanitation Data'!$I$31,0,10*ROW('Sanitation Data'!I31))="","",OFFSET('Sanitation Data'!$I$31,0,10*ROW('Sanitation Data'!I31)))</f>
        <v/>
      </c>
      <c r="DN37" s="280" t="str">
        <f ca="true">+IF(OFFSET('Sanitation Data'!$I$32,0,10*ROW('Sanitation Data'!I31))="","",OFFSET('Sanitation Data'!$I$32,0,10*ROW('Sanitation Data'!I31)))</f>
        <v/>
      </c>
      <c r="DO37" s="280" t="str">
        <f ca="true">+IF(OFFSET('Hygiene Data'!$D$11,0,10*ROW('Hygiene Data'!D31))="","",OFFSET('Hygiene Data'!$D$11,0,10*ROW('Hygiene Data'!D31)))</f>
        <v/>
      </c>
      <c r="DP37" s="280" t="str">
        <f ca="true">+IF(OFFSET('Hygiene Data'!$D$12,0,10*ROW('Hygiene Data'!D31))="","",OFFSET('Hygiene Data'!$D$12,0,10*ROW('Hygiene Data'!D31)))</f>
        <v/>
      </c>
      <c r="DQ37" s="280" t="str">
        <f ca="true">+IF(OFFSET('Hygiene Data'!$D$13,0,10*ROW('Hygiene Data'!D31))="","",OFFSET('Hygiene Data'!$D$13,0,10*ROW('Hygiene Data'!D31)))</f>
        <v/>
      </c>
      <c r="DR37" s="280" t="str">
        <f ca="true">+IF(OFFSET('Hygiene Data'!$E$11,0,10*ROW('Hygiene Data'!E31))="","",OFFSET('Hygiene Data'!$E$11,0,10*ROW('Hygiene Data'!E31)))</f>
        <v/>
      </c>
      <c r="DS37" s="280" t="str">
        <f ca="true">+IF(OFFSET('Hygiene Data'!$E$12,0,10*ROW('Hygiene Data'!E31))="","",OFFSET('Hygiene Data'!$E$12,0,10*ROW('Hygiene Data'!E31)))</f>
        <v/>
      </c>
      <c r="DT37" s="280" t="str">
        <f ca="true">+IF(OFFSET('Hygiene Data'!$E$13,0,10*ROW('Hygiene Data'!E31))="","",OFFSET('Hygiene Data'!$E$13,0,10*ROW('Hygiene Data'!E31)))</f>
        <v/>
      </c>
      <c r="DU37" s="280" t="str">
        <f ca="true">+IF(OFFSET('Hygiene Data'!$F$11,0,10*ROW('Hygiene Data'!F31))="","",OFFSET('Hygiene Data'!$F$11,0,10*ROW('Hygiene Data'!F31)))</f>
        <v/>
      </c>
      <c r="DV37" s="280" t="str">
        <f ca="true">+IF(OFFSET('Hygiene Data'!$F$12,0,10*ROW('Hygiene Data'!F31))="","",OFFSET('Hygiene Data'!$F$12,0,10*ROW('Hygiene Data'!F31)))</f>
        <v/>
      </c>
      <c r="DW37" s="280" t="str">
        <f ca="true">+IF(OFFSET('Hygiene Data'!$F$13,0,10*ROW('Hygiene Data'!F31))="","",OFFSET('Hygiene Data'!$F$13,0,10*ROW('Hygiene Data'!F31)))</f>
        <v/>
      </c>
      <c r="DX37" s="280" t="str">
        <f ca="true">+IF(OFFSET('Hygiene Data'!$G$11,0,10*ROW('Hygiene Data'!G31))="","",OFFSET('Hygiene Data'!$G$11,0,10*ROW('Hygiene Data'!G31)))</f>
        <v/>
      </c>
      <c r="DY37" s="280" t="str">
        <f ca="true">+IF(OFFSET('Hygiene Data'!$G$12,0,10*ROW('Hygiene Data'!G31))="","",OFFSET('Hygiene Data'!$G$12,0,10*ROW('Hygiene Data'!G31)))</f>
        <v/>
      </c>
      <c r="DZ37" s="280" t="str">
        <f ca="true">+IF(OFFSET('Hygiene Data'!$G$13,0,10*ROW('Hygiene Data'!G31))="","",OFFSET('Hygiene Data'!$G$13,0,10*ROW('Hygiene Data'!G31)))</f>
        <v/>
      </c>
      <c r="EA37" s="280" t="str">
        <f ca="true">+IF(OFFSET('Hygiene Data'!$H$11,0,10*ROW('Hygiene Data'!H31))="","",OFFSET('Hygiene Data'!$H$11,0,10*ROW('Hygiene Data'!H31)))</f>
        <v/>
      </c>
      <c r="EB37" s="280" t="str">
        <f ca="true">+IF(OFFSET('Hygiene Data'!$H$12,0,10*ROW('Hygiene Data'!H31))="","",OFFSET('Hygiene Data'!$H$12,0,10*ROW('Hygiene Data'!H31)))</f>
        <v/>
      </c>
      <c r="EC37" s="280" t="str">
        <f ca="true">+IF(OFFSET('Hygiene Data'!$H$13,0,10*ROW('Hygiene Data'!H31))="","",OFFSET('Hygiene Data'!$H$13,0,10*ROW('Hygiene Data'!H31)))</f>
        <v/>
      </c>
      <c r="ED37" s="280" t="str">
        <f ca="true">+IF(OFFSET('Hygiene Data'!$I$11,0,10*ROW('Hygiene Data'!I31))="","",OFFSET('Hygiene Data'!$I$11,0,10*ROW('Hygiene Data'!I31)))</f>
        <v/>
      </c>
      <c r="EE37" s="280" t="str">
        <f ca="true">+IF(OFFSET('Hygiene Data'!$I$12,0,10*ROW('Hygiene Data'!I31))="","",OFFSET('Hygiene Data'!$I$12,0,10*ROW('Hygiene Data'!I31)))</f>
        <v/>
      </c>
      <c r="EF37" s="28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6"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0"/>
      <c r="BS38" s="280" t="str">
        <f ca="true">+IF(OFFSET('Water Data'!$D$27,0,10*ROW('Water Data'!D32))="","",OFFSET('Water Data'!$D$27,0,10*ROW('Water Data'!D32)))</f>
        <v/>
      </c>
      <c r="BT38" s="280" t="str">
        <f ca="true">+IF(OFFSET('Water Data'!$D$28,0,10*ROW('Water Data'!D32))="","",OFFSET('Water Data'!$D$28,0,10*ROW('Water Data'!D32)))</f>
        <v/>
      </c>
      <c r="BU38" s="280" t="str">
        <f ca="true">+IF(OFFSET('Water Data'!$D$29,0,10*ROW('Water Data'!D32))="","",OFFSET('Water Data'!$D$29,0,10*ROW('Water Data'!D32)))</f>
        <v/>
      </c>
      <c r="BV38" s="280" t="str">
        <f ca="true">+IF(OFFSET('Water Data'!$E$27,0,10*ROW('Water Data'!E32))="","",OFFSET('Water Data'!$E$27,0,10*ROW('Water Data'!E32)))</f>
        <v/>
      </c>
      <c r="BW38" s="280" t="str">
        <f ca="true">+IF(OFFSET('Water Data'!$E$28,0,10*ROW('Water Data'!E32))="","",OFFSET('Water Data'!$E$28,0,10*ROW('Water Data'!E32)))</f>
        <v/>
      </c>
      <c r="BX38" s="280" t="str">
        <f ca="true">+IF(OFFSET('Water Data'!$E$29,0,10*ROW('Water Data'!E32))="","",OFFSET('Water Data'!$E$29,0,10*ROW('Water Data'!E32)))</f>
        <v/>
      </c>
      <c r="BY38" s="280" t="str">
        <f ca="true">+IF(OFFSET('Water Data'!$F$27,0,10*ROW('Water Data'!F32))="","",OFFSET('Water Data'!$F$27,0,10*ROW('Water Data'!F32)))</f>
        <v/>
      </c>
      <c r="BZ38" s="280" t="str">
        <f ca="true">+IF(OFFSET('Water Data'!$F$28,0,10*ROW('Water Data'!F32))="","",OFFSET('Water Data'!$F$28,0,10*ROW('Water Data'!F32)))</f>
        <v/>
      </c>
      <c r="CA38" s="280" t="str">
        <f ca="true">+IF(OFFSET('Water Data'!$F$29,0,10*ROW('Water Data'!F32))="","",OFFSET('Water Data'!$F$29,0,10*ROW('Water Data'!F32)))</f>
        <v/>
      </c>
      <c r="CB38" s="280" t="str">
        <f ca="true">+IF(OFFSET('Water Data'!$G$27,0,10*ROW('Water Data'!G32))="","",OFFSET('Water Data'!$G$27,0,10*ROW('Water Data'!G32)))</f>
        <v/>
      </c>
      <c r="CC38" s="280" t="str">
        <f ca="true">+IF(OFFSET('Water Data'!$G$28,0,10*ROW('Water Data'!G32))="","",OFFSET('Water Data'!$G$28,0,10*ROW('Water Data'!G32)))</f>
        <v/>
      </c>
      <c r="CD38" s="280" t="str">
        <f ca="true">+IF(OFFSET('Water Data'!$G$29,0,10*ROW('Water Data'!G32))="","",OFFSET('Water Data'!$G$29,0,10*ROW('Water Data'!G32)))</f>
        <v/>
      </c>
      <c r="CE38" s="280" t="str">
        <f ca="true">+IF(OFFSET('Water Data'!$H$27,0,10*ROW('Water Data'!H32))="","",OFFSET('Water Data'!$H$27,0,10*ROW('Water Data'!H32)))</f>
        <v/>
      </c>
      <c r="CF38" s="280" t="str">
        <f ca="true">+IF(OFFSET('Water Data'!$H$28,0,10*ROW('Water Data'!H32))="","",OFFSET('Water Data'!$H$28,0,10*ROW('Water Data'!H32)))</f>
        <v/>
      </c>
      <c r="CG38" s="280" t="str">
        <f ca="true">+IF(OFFSET('Water Data'!$H$29,0,10*ROW('Water Data'!H32))="","",OFFSET('Water Data'!$H$29,0,10*ROW('Water Data'!H32)))</f>
        <v/>
      </c>
      <c r="CH38" s="280" t="str">
        <f ca="true">+IF(OFFSET('Water Data'!$I$27,0,10*ROW('Water Data'!I32))="","",OFFSET('Water Data'!$I$27,0,10*ROW('Water Data'!I32)))</f>
        <v/>
      </c>
      <c r="CI38" s="280" t="str">
        <f ca="true">+IF(OFFSET('Water Data'!$I$28,0,10*ROW('Water Data'!I32))="","",OFFSET('Water Data'!$I$28,0,10*ROW('Water Data'!I32)))</f>
        <v/>
      </c>
      <c r="CJ38" s="280" t="str">
        <f ca="true">+IF(OFFSET('Water Data'!$I$29,0,10*ROW('Water Data'!I32))="","",OFFSET('Water Data'!$I$29,0,10*ROW('Water Data'!I32)))</f>
        <v/>
      </c>
      <c r="CK38" s="280" t="str">
        <f ca="true">+IF(OFFSET('Sanitation Data'!$D$28,0,10*ROW('Sanitation Data'!D32))="","",OFFSET('Sanitation Data'!$D$28,0,10*ROW('Sanitation Data'!D32)))</f>
        <v/>
      </c>
      <c r="CL38" s="280" t="str">
        <f ca="true">+IF(OFFSET('Sanitation Data'!$D$29,0,10*ROW('Sanitation Data'!D32))="","",OFFSET('Sanitation Data'!$D$29,0,10*ROW('Sanitation Data'!D32)))</f>
        <v/>
      </c>
      <c r="CM38" s="280" t="str">
        <f ca="true">+IF(OFFSET('Sanitation Data'!$D$30,0,10*ROW('Sanitation Data'!D32))="","",OFFSET('Sanitation Data'!$D$30,0,10*ROW('Sanitation Data'!D32)))</f>
        <v/>
      </c>
      <c r="CN38" s="280" t="str">
        <f ca="true">+IF(OFFSET('Sanitation Data'!$D$31,0,10*ROW('Sanitation Data'!D32))="","",OFFSET('Sanitation Data'!$D$31,0,10*ROW('Sanitation Data'!D32)))</f>
        <v/>
      </c>
      <c r="CO38" s="280" t="str">
        <f ca="true">+IF(OFFSET('Sanitation Data'!$D$32,0,10*ROW('Sanitation Data'!D32))="","",OFFSET('Sanitation Data'!$D$32,0,10*ROW('Sanitation Data'!D32)))</f>
        <v/>
      </c>
      <c r="CP38" s="280" t="str">
        <f ca="true">+IF(OFFSET('Sanitation Data'!$E$28,0,10*ROW('Sanitation Data'!E32))="","",OFFSET('Sanitation Data'!$E$28,0,10*ROW('Sanitation Data'!E32)))</f>
        <v/>
      </c>
      <c r="CQ38" s="280" t="str">
        <f ca="true">+IF(OFFSET('Sanitation Data'!$E$29,0,10*ROW('Sanitation Data'!E32))="","",OFFSET('Sanitation Data'!$E$29,0,10*ROW('Sanitation Data'!E32)))</f>
        <v/>
      </c>
      <c r="CR38" s="280" t="str">
        <f ca="true">+IF(OFFSET('Sanitation Data'!$E$30,0,10*ROW('Sanitation Data'!E32))="","",OFFSET('Sanitation Data'!$E$30,0,10*ROW('Sanitation Data'!E32)))</f>
        <v/>
      </c>
      <c r="CS38" s="280" t="str">
        <f ca="true">+IF(OFFSET('Sanitation Data'!$E$31,0,10*ROW('Sanitation Data'!E32))="","",OFFSET('Sanitation Data'!$E$31,0,10*ROW('Sanitation Data'!E32)))</f>
        <v/>
      </c>
      <c r="CT38" s="280" t="str">
        <f ca="true">+IF(OFFSET('Sanitation Data'!$E$32,0,10*ROW('Sanitation Data'!E32))="","",OFFSET('Sanitation Data'!$E$32,0,10*ROW('Sanitation Data'!E32)))</f>
        <v/>
      </c>
      <c r="CU38" s="280" t="str">
        <f ca="true">+IF(OFFSET('Sanitation Data'!$F$28,0,10*ROW('Sanitation Data'!F32))="","",OFFSET('Sanitation Data'!$F$28,0,10*ROW('Sanitation Data'!F32)))</f>
        <v/>
      </c>
      <c r="CV38" s="280" t="str">
        <f ca="true">+IF(OFFSET('Sanitation Data'!$F$29,0,10*ROW('Sanitation Data'!F32))="","",OFFSET('Sanitation Data'!$F$29,0,10*ROW('Sanitation Data'!F32)))</f>
        <v/>
      </c>
      <c r="CW38" s="280" t="str">
        <f ca="true">+IF(OFFSET('Sanitation Data'!$F$30,0,10*ROW('Sanitation Data'!F32))="","",OFFSET('Sanitation Data'!$F$30,0,10*ROW('Sanitation Data'!F32)))</f>
        <v/>
      </c>
      <c r="CX38" s="280" t="str">
        <f ca="true">+IF(OFFSET('Sanitation Data'!$F$31,0,10*ROW('Sanitation Data'!F32))="","",OFFSET('Sanitation Data'!$F$31,0,10*ROW('Sanitation Data'!F32)))</f>
        <v/>
      </c>
      <c r="CY38" s="280" t="str">
        <f ca="true">+IF(OFFSET('Sanitation Data'!$F$32,0,10*ROW('Sanitation Data'!F32))="","",OFFSET('Sanitation Data'!$F$32,0,10*ROW('Sanitation Data'!F32)))</f>
        <v/>
      </c>
      <c r="CZ38" s="280" t="str">
        <f ca="true">+IF(OFFSET('Sanitation Data'!$G$28,0,10*ROW('Sanitation Data'!G32))="","",OFFSET('Sanitation Data'!$G$28,0,10*ROW('Sanitation Data'!G32)))</f>
        <v/>
      </c>
      <c r="DA38" s="280" t="str">
        <f ca="true">+IF(OFFSET('Sanitation Data'!$G$29,0,10*ROW('Sanitation Data'!G32))="","",OFFSET('Sanitation Data'!$G$29,0,10*ROW('Sanitation Data'!G32)))</f>
        <v/>
      </c>
      <c r="DB38" s="280" t="str">
        <f ca="true">+IF(OFFSET('Sanitation Data'!$G$30,0,10*ROW('Sanitation Data'!G32))="","",OFFSET('Sanitation Data'!$G$30,0,10*ROW('Sanitation Data'!G32)))</f>
        <v/>
      </c>
      <c r="DC38" s="280" t="str">
        <f ca="true">+IF(OFFSET('Sanitation Data'!$G$31,0,10*ROW('Sanitation Data'!G32))="","",OFFSET('Sanitation Data'!$G$31,0,10*ROW('Sanitation Data'!G32)))</f>
        <v/>
      </c>
      <c r="DD38" s="280" t="str">
        <f ca="true">+IF(OFFSET('Sanitation Data'!$G$32,0,10*ROW('Sanitation Data'!G32))="","",OFFSET('Sanitation Data'!$G$32,0,10*ROW('Sanitation Data'!G32)))</f>
        <v/>
      </c>
      <c r="DE38" s="280" t="str">
        <f ca="true">+IF(OFFSET('Sanitation Data'!$H$28,0,10*ROW('Sanitation Data'!H32))="","",OFFSET('Sanitation Data'!$H$28,0,10*ROW('Sanitation Data'!H32)))</f>
        <v/>
      </c>
      <c r="DF38" s="280" t="str">
        <f ca="true">+IF(OFFSET('Sanitation Data'!$H$29,0,10*ROW('Sanitation Data'!H32))="","",OFFSET('Sanitation Data'!$H$29,0,10*ROW('Sanitation Data'!H32)))</f>
        <v/>
      </c>
      <c r="DG38" s="280" t="str">
        <f ca="true">+IF(OFFSET('Sanitation Data'!$H$30,0,10*ROW('Sanitation Data'!H32))="","",OFFSET('Sanitation Data'!$H$30,0,10*ROW('Sanitation Data'!H32)))</f>
        <v/>
      </c>
      <c r="DH38" s="280" t="str">
        <f ca="true">+IF(OFFSET('Sanitation Data'!$H$31,0,10*ROW('Sanitation Data'!H32))="","",OFFSET('Sanitation Data'!$H$31,0,10*ROW('Sanitation Data'!H32)))</f>
        <v/>
      </c>
      <c r="DI38" s="280" t="str">
        <f ca="true">+IF(OFFSET('Sanitation Data'!$H$32,0,10*ROW('Sanitation Data'!H32))="","",OFFSET('Sanitation Data'!$H$32,0,10*ROW('Sanitation Data'!H32)))</f>
        <v/>
      </c>
      <c r="DJ38" s="280" t="str">
        <f ca="true">+IF(OFFSET('Sanitation Data'!$I$28,0,10*ROW('Sanitation Data'!I32))="","",OFFSET('Sanitation Data'!$I$28,0,10*ROW('Sanitation Data'!I32)))</f>
        <v/>
      </c>
      <c r="DK38" s="280" t="str">
        <f ca="true">+IF(OFFSET('Sanitation Data'!$I$29,0,10*ROW('Sanitation Data'!I32))="","",OFFSET('Sanitation Data'!$I$29,0,10*ROW('Sanitation Data'!I32)))</f>
        <v/>
      </c>
      <c r="DL38" s="280" t="str">
        <f ca="true">+IF(OFFSET('Sanitation Data'!$I$30,0,10*ROW('Sanitation Data'!I32))="","",OFFSET('Sanitation Data'!$I$30,0,10*ROW('Sanitation Data'!I32)))</f>
        <v/>
      </c>
      <c r="DM38" s="280" t="str">
        <f ca="true">+IF(OFFSET('Sanitation Data'!$I$31,0,10*ROW('Sanitation Data'!I32))="","",OFFSET('Sanitation Data'!$I$31,0,10*ROW('Sanitation Data'!I32)))</f>
        <v/>
      </c>
      <c r="DN38" s="280" t="str">
        <f ca="true">+IF(OFFSET('Sanitation Data'!$I$32,0,10*ROW('Sanitation Data'!I32))="","",OFFSET('Sanitation Data'!$I$32,0,10*ROW('Sanitation Data'!I32)))</f>
        <v/>
      </c>
      <c r="DO38" s="280" t="str">
        <f ca="true">+IF(OFFSET('Hygiene Data'!$D$11,0,10*ROW('Hygiene Data'!D32))="","",OFFSET('Hygiene Data'!$D$11,0,10*ROW('Hygiene Data'!D32)))</f>
        <v/>
      </c>
      <c r="DP38" s="280" t="str">
        <f ca="true">+IF(OFFSET('Hygiene Data'!$D$12,0,10*ROW('Hygiene Data'!D32))="","",OFFSET('Hygiene Data'!$D$12,0,10*ROW('Hygiene Data'!D32)))</f>
        <v/>
      </c>
      <c r="DQ38" s="280" t="str">
        <f ca="true">+IF(OFFSET('Hygiene Data'!$D$13,0,10*ROW('Hygiene Data'!D32))="","",OFFSET('Hygiene Data'!$D$13,0,10*ROW('Hygiene Data'!D32)))</f>
        <v/>
      </c>
      <c r="DR38" s="280" t="str">
        <f ca="true">+IF(OFFSET('Hygiene Data'!$E$11,0,10*ROW('Hygiene Data'!E32))="","",OFFSET('Hygiene Data'!$E$11,0,10*ROW('Hygiene Data'!E32)))</f>
        <v/>
      </c>
      <c r="DS38" s="280" t="str">
        <f ca="true">+IF(OFFSET('Hygiene Data'!$E$12,0,10*ROW('Hygiene Data'!E32))="","",OFFSET('Hygiene Data'!$E$12,0,10*ROW('Hygiene Data'!E32)))</f>
        <v/>
      </c>
      <c r="DT38" s="280" t="str">
        <f ca="true">+IF(OFFSET('Hygiene Data'!$E$13,0,10*ROW('Hygiene Data'!E32))="","",OFFSET('Hygiene Data'!$E$13,0,10*ROW('Hygiene Data'!E32)))</f>
        <v/>
      </c>
      <c r="DU38" s="280" t="str">
        <f ca="true">+IF(OFFSET('Hygiene Data'!$F$11,0,10*ROW('Hygiene Data'!F32))="","",OFFSET('Hygiene Data'!$F$11,0,10*ROW('Hygiene Data'!F32)))</f>
        <v/>
      </c>
      <c r="DV38" s="280" t="str">
        <f ca="true">+IF(OFFSET('Hygiene Data'!$F$12,0,10*ROW('Hygiene Data'!F32))="","",OFFSET('Hygiene Data'!$F$12,0,10*ROW('Hygiene Data'!F32)))</f>
        <v/>
      </c>
      <c r="DW38" s="280" t="str">
        <f ca="true">+IF(OFFSET('Hygiene Data'!$F$13,0,10*ROW('Hygiene Data'!F32))="","",OFFSET('Hygiene Data'!$F$13,0,10*ROW('Hygiene Data'!F32)))</f>
        <v/>
      </c>
      <c r="DX38" s="280" t="str">
        <f ca="true">+IF(OFFSET('Hygiene Data'!$G$11,0,10*ROW('Hygiene Data'!G32))="","",OFFSET('Hygiene Data'!$G$11,0,10*ROW('Hygiene Data'!G32)))</f>
        <v/>
      </c>
      <c r="DY38" s="280" t="str">
        <f ca="true">+IF(OFFSET('Hygiene Data'!$G$12,0,10*ROW('Hygiene Data'!G32))="","",OFFSET('Hygiene Data'!$G$12,0,10*ROW('Hygiene Data'!G32)))</f>
        <v/>
      </c>
      <c r="DZ38" s="280" t="str">
        <f ca="true">+IF(OFFSET('Hygiene Data'!$G$13,0,10*ROW('Hygiene Data'!G32))="","",OFFSET('Hygiene Data'!$G$13,0,10*ROW('Hygiene Data'!G32)))</f>
        <v/>
      </c>
      <c r="EA38" s="280" t="str">
        <f ca="true">+IF(OFFSET('Hygiene Data'!$H$11,0,10*ROW('Hygiene Data'!H32))="","",OFFSET('Hygiene Data'!$H$11,0,10*ROW('Hygiene Data'!H32)))</f>
        <v/>
      </c>
      <c r="EB38" s="280" t="str">
        <f ca="true">+IF(OFFSET('Hygiene Data'!$H$12,0,10*ROW('Hygiene Data'!H32))="","",OFFSET('Hygiene Data'!$H$12,0,10*ROW('Hygiene Data'!H32)))</f>
        <v/>
      </c>
      <c r="EC38" s="280" t="str">
        <f ca="true">+IF(OFFSET('Hygiene Data'!$H$13,0,10*ROW('Hygiene Data'!H32))="","",OFFSET('Hygiene Data'!$H$13,0,10*ROW('Hygiene Data'!H32)))</f>
        <v/>
      </c>
      <c r="ED38" s="280" t="str">
        <f ca="true">+IF(OFFSET('Hygiene Data'!$I$11,0,10*ROW('Hygiene Data'!I32))="","",OFFSET('Hygiene Data'!$I$11,0,10*ROW('Hygiene Data'!I32)))</f>
        <v/>
      </c>
      <c r="EE38" s="280" t="str">
        <f ca="true">+IF(OFFSET('Hygiene Data'!$I$12,0,10*ROW('Hygiene Data'!I32))="","",OFFSET('Hygiene Data'!$I$12,0,10*ROW('Hygiene Data'!I32)))</f>
        <v/>
      </c>
      <c r="EF38" s="28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6"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0"/>
      <c r="BS39" s="280" t="str">
        <f ca="true">+IF(OFFSET('Water Data'!$D$27,0,10*ROW('Water Data'!D33))="","",OFFSET('Water Data'!$D$27,0,10*ROW('Water Data'!D33)))</f>
        <v/>
      </c>
      <c r="BT39" s="280" t="str">
        <f ca="true">+IF(OFFSET('Water Data'!$D$28,0,10*ROW('Water Data'!D33))="","",OFFSET('Water Data'!$D$28,0,10*ROW('Water Data'!D33)))</f>
        <v/>
      </c>
      <c r="BU39" s="280" t="str">
        <f ca="true">+IF(OFFSET('Water Data'!$D$29,0,10*ROW('Water Data'!D33))="","",OFFSET('Water Data'!$D$29,0,10*ROW('Water Data'!D33)))</f>
        <v/>
      </c>
      <c r="BV39" s="280" t="str">
        <f ca="true">+IF(OFFSET('Water Data'!$E$27,0,10*ROW('Water Data'!E33))="","",OFFSET('Water Data'!$E$27,0,10*ROW('Water Data'!E33)))</f>
        <v/>
      </c>
      <c r="BW39" s="280" t="str">
        <f ca="true">+IF(OFFSET('Water Data'!$E$28,0,10*ROW('Water Data'!E33))="","",OFFSET('Water Data'!$E$28,0,10*ROW('Water Data'!E33)))</f>
        <v/>
      </c>
      <c r="BX39" s="280" t="str">
        <f ca="true">+IF(OFFSET('Water Data'!$E$29,0,10*ROW('Water Data'!E33))="","",OFFSET('Water Data'!$E$29,0,10*ROW('Water Data'!E33)))</f>
        <v/>
      </c>
      <c r="BY39" s="280" t="str">
        <f ca="true">+IF(OFFSET('Water Data'!$F$27,0,10*ROW('Water Data'!F33))="","",OFFSET('Water Data'!$F$27,0,10*ROW('Water Data'!F33)))</f>
        <v/>
      </c>
      <c r="BZ39" s="280" t="str">
        <f ca="true">+IF(OFFSET('Water Data'!$F$28,0,10*ROW('Water Data'!F33))="","",OFFSET('Water Data'!$F$28,0,10*ROW('Water Data'!F33)))</f>
        <v/>
      </c>
      <c r="CA39" s="280" t="str">
        <f ca="true">+IF(OFFSET('Water Data'!$F$29,0,10*ROW('Water Data'!F33))="","",OFFSET('Water Data'!$F$29,0,10*ROW('Water Data'!F33)))</f>
        <v/>
      </c>
      <c r="CB39" s="280" t="str">
        <f ca="true">+IF(OFFSET('Water Data'!$G$27,0,10*ROW('Water Data'!G33))="","",OFFSET('Water Data'!$G$27,0,10*ROW('Water Data'!G33)))</f>
        <v/>
      </c>
      <c r="CC39" s="280" t="str">
        <f ca="true">+IF(OFFSET('Water Data'!$G$28,0,10*ROW('Water Data'!G33))="","",OFFSET('Water Data'!$G$28,0,10*ROW('Water Data'!G33)))</f>
        <v/>
      </c>
      <c r="CD39" s="280" t="str">
        <f ca="true">+IF(OFFSET('Water Data'!$G$29,0,10*ROW('Water Data'!G33))="","",OFFSET('Water Data'!$G$29,0,10*ROW('Water Data'!G33)))</f>
        <v/>
      </c>
      <c r="CE39" s="280" t="str">
        <f ca="true">+IF(OFFSET('Water Data'!$H$27,0,10*ROW('Water Data'!H33))="","",OFFSET('Water Data'!$H$27,0,10*ROW('Water Data'!H33)))</f>
        <v/>
      </c>
      <c r="CF39" s="280" t="str">
        <f ca="true">+IF(OFFSET('Water Data'!$H$28,0,10*ROW('Water Data'!H33))="","",OFFSET('Water Data'!$H$28,0,10*ROW('Water Data'!H33)))</f>
        <v/>
      </c>
      <c r="CG39" s="280" t="str">
        <f ca="true">+IF(OFFSET('Water Data'!$H$29,0,10*ROW('Water Data'!H33))="","",OFFSET('Water Data'!$H$29,0,10*ROW('Water Data'!H33)))</f>
        <v/>
      </c>
      <c r="CH39" s="280" t="str">
        <f ca="true">+IF(OFFSET('Water Data'!$I$27,0,10*ROW('Water Data'!I33))="","",OFFSET('Water Data'!$I$27,0,10*ROW('Water Data'!I33)))</f>
        <v/>
      </c>
      <c r="CI39" s="280" t="str">
        <f ca="true">+IF(OFFSET('Water Data'!$I$28,0,10*ROW('Water Data'!I33))="","",OFFSET('Water Data'!$I$28,0,10*ROW('Water Data'!I33)))</f>
        <v/>
      </c>
      <c r="CJ39" s="280" t="str">
        <f ca="true">+IF(OFFSET('Water Data'!$I$29,0,10*ROW('Water Data'!I33))="","",OFFSET('Water Data'!$I$29,0,10*ROW('Water Data'!I33)))</f>
        <v/>
      </c>
      <c r="CK39" s="280" t="str">
        <f ca="true">+IF(OFFSET('Sanitation Data'!$D$28,0,10*ROW('Sanitation Data'!D33))="","",OFFSET('Sanitation Data'!$D$28,0,10*ROW('Sanitation Data'!D33)))</f>
        <v/>
      </c>
      <c r="CL39" s="280" t="str">
        <f ca="true">+IF(OFFSET('Sanitation Data'!$D$29,0,10*ROW('Sanitation Data'!D33))="","",OFFSET('Sanitation Data'!$D$29,0,10*ROW('Sanitation Data'!D33)))</f>
        <v/>
      </c>
      <c r="CM39" s="280" t="str">
        <f ca="true">+IF(OFFSET('Sanitation Data'!$D$30,0,10*ROW('Sanitation Data'!D33))="","",OFFSET('Sanitation Data'!$D$30,0,10*ROW('Sanitation Data'!D33)))</f>
        <v/>
      </c>
      <c r="CN39" s="280" t="str">
        <f ca="true">+IF(OFFSET('Sanitation Data'!$D$31,0,10*ROW('Sanitation Data'!D33))="","",OFFSET('Sanitation Data'!$D$31,0,10*ROW('Sanitation Data'!D33)))</f>
        <v/>
      </c>
      <c r="CO39" s="280" t="str">
        <f ca="true">+IF(OFFSET('Sanitation Data'!$D$32,0,10*ROW('Sanitation Data'!D33))="","",OFFSET('Sanitation Data'!$D$32,0,10*ROW('Sanitation Data'!D33)))</f>
        <v/>
      </c>
      <c r="CP39" s="280" t="str">
        <f ca="true">+IF(OFFSET('Sanitation Data'!$E$28,0,10*ROW('Sanitation Data'!E33))="","",OFFSET('Sanitation Data'!$E$28,0,10*ROW('Sanitation Data'!E33)))</f>
        <v/>
      </c>
      <c r="CQ39" s="280" t="str">
        <f ca="true">+IF(OFFSET('Sanitation Data'!$E$29,0,10*ROW('Sanitation Data'!E33))="","",OFFSET('Sanitation Data'!$E$29,0,10*ROW('Sanitation Data'!E33)))</f>
        <v/>
      </c>
      <c r="CR39" s="280" t="str">
        <f ca="true">+IF(OFFSET('Sanitation Data'!$E$30,0,10*ROW('Sanitation Data'!E33))="","",OFFSET('Sanitation Data'!$E$30,0,10*ROW('Sanitation Data'!E33)))</f>
        <v/>
      </c>
      <c r="CS39" s="280" t="str">
        <f ca="true">+IF(OFFSET('Sanitation Data'!$E$31,0,10*ROW('Sanitation Data'!E33))="","",OFFSET('Sanitation Data'!$E$31,0,10*ROW('Sanitation Data'!E33)))</f>
        <v/>
      </c>
      <c r="CT39" s="280" t="str">
        <f ca="true">+IF(OFFSET('Sanitation Data'!$E$32,0,10*ROW('Sanitation Data'!E33))="","",OFFSET('Sanitation Data'!$E$32,0,10*ROW('Sanitation Data'!E33)))</f>
        <v/>
      </c>
      <c r="CU39" s="280" t="str">
        <f ca="true">+IF(OFFSET('Sanitation Data'!$F$28,0,10*ROW('Sanitation Data'!F33))="","",OFFSET('Sanitation Data'!$F$28,0,10*ROW('Sanitation Data'!F33)))</f>
        <v/>
      </c>
      <c r="CV39" s="280" t="str">
        <f ca="true">+IF(OFFSET('Sanitation Data'!$F$29,0,10*ROW('Sanitation Data'!F33))="","",OFFSET('Sanitation Data'!$F$29,0,10*ROW('Sanitation Data'!F33)))</f>
        <v/>
      </c>
      <c r="CW39" s="280" t="str">
        <f ca="true">+IF(OFFSET('Sanitation Data'!$F$30,0,10*ROW('Sanitation Data'!F33))="","",OFFSET('Sanitation Data'!$F$30,0,10*ROW('Sanitation Data'!F33)))</f>
        <v/>
      </c>
      <c r="CX39" s="280" t="str">
        <f ca="true">+IF(OFFSET('Sanitation Data'!$F$31,0,10*ROW('Sanitation Data'!F33))="","",OFFSET('Sanitation Data'!$F$31,0,10*ROW('Sanitation Data'!F33)))</f>
        <v/>
      </c>
      <c r="CY39" s="280" t="str">
        <f ca="true">+IF(OFFSET('Sanitation Data'!$F$32,0,10*ROW('Sanitation Data'!F33))="","",OFFSET('Sanitation Data'!$F$32,0,10*ROW('Sanitation Data'!F33)))</f>
        <v/>
      </c>
      <c r="CZ39" s="280" t="str">
        <f ca="true">+IF(OFFSET('Sanitation Data'!$G$28,0,10*ROW('Sanitation Data'!G33))="","",OFFSET('Sanitation Data'!$G$28,0,10*ROW('Sanitation Data'!G33)))</f>
        <v/>
      </c>
      <c r="DA39" s="280" t="str">
        <f ca="true">+IF(OFFSET('Sanitation Data'!$G$29,0,10*ROW('Sanitation Data'!G33))="","",OFFSET('Sanitation Data'!$G$29,0,10*ROW('Sanitation Data'!G33)))</f>
        <v/>
      </c>
      <c r="DB39" s="280" t="str">
        <f ca="true">+IF(OFFSET('Sanitation Data'!$G$30,0,10*ROW('Sanitation Data'!G33))="","",OFFSET('Sanitation Data'!$G$30,0,10*ROW('Sanitation Data'!G33)))</f>
        <v/>
      </c>
      <c r="DC39" s="280" t="str">
        <f ca="true">+IF(OFFSET('Sanitation Data'!$G$31,0,10*ROW('Sanitation Data'!G33))="","",OFFSET('Sanitation Data'!$G$31,0,10*ROW('Sanitation Data'!G33)))</f>
        <v/>
      </c>
      <c r="DD39" s="280" t="str">
        <f ca="true">+IF(OFFSET('Sanitation Data'!$G$32,0,10*ROW('Sanitation Data'!G33))="","",OFFSET('Sanitation Data'!$G$32,0,10*ROW('Sanitation Data'!G33)))</f>
        <v/>
      </c>
      <c r="DE39" s="280" t="str">
        <f ca="true">+IF(OFFSET('Sanitation Data'!$H$28,0,10*ROW('Sanitation Data'!H33))="","",OFFSET('Sanitation Data'!$H$28,0,10*ROW('Sanitation Data'!H33)))</f>
        <v/>
      </c>
      <c r="DF39" s="280" t="str">
        <f ca="true">+IF(OFFSET('Sanitation Data'!$H$29,0,10*ROW('Sanitation Data'!H33))="","",OFFSET('Sanitation Data'!$H$29,0,10*ROW('Sanitation Data'!H33)))</f>
        <v/>
      </c>
      <c r="DG39" s="280" t="str">
        <f ca="true">+IF(OFFSET('Sanitation Data'!$H$30,0,10*ROW('Sanitation Data'!H33))="","",OFFSET('Sanitation Data'!$H$30,0,10*ROW('Sanitation Data'!H33)))</f>
        <v/>
      </c>
      <c r="DH39" s="280" t="str">
        <f ca="true">+IF(OFFSET('Sanitation Data'!$H$31,0,10*ROW('Sanitation Data'!H33))="","",OFFSET('Sanitation Data'!$H$31,0,10*ROW('Sanitation Data'!H33)))</f>
        <v/>
      </c>
      <c r="DI39" s="280" t="str">
        <f ca="true">+IF(OFFSET('Sanitation Data'!$H$32,0,10*ROW('Sanitation Data'!H33))="","",OFFSET('Sanitation Data'!$H$32,0,10*ROW('Sanitation Data'!H33)))</f>
        <v/>
      </c>
      <c r="DJ39" s="280" t="str">
        <f ca="true">+IF(OFFSET('Sanitation Data'!$I$28,0,10*ROW('Sanitation Data'!I33))="","",OFFSET('Sanitation Data'!$I$28,0,10*ROW('Sanitation Data'!I33)))</f>
        <v/>
      </c>
      <c r="DK39" s="280" t="str">
        <f ca="true">+IF(OFFSET('Sanitation Data'!$I$29,0,10*ROW('Sanitation Data'!I33))="","",OFFSET('Sanitation Data'!$I$29,0,10*ROW('Sanitation Data'!I33)))</f>
        <v/>
      </c>
      <c r="DL39" s="280" t="str">
        <f ca="true">+IF(OFFSET('Sanitation Data'!$I$30,0,10*ROW('Sanitation Data'!I33))="","",OFFSET('Sanitation Data'!$I$30,0,10*ROW('Sanitation Data'!I33)))</f>
        <v/>
      </c>
      <c r="DM39" s="280" t="str">
        <f ca="true">+IF(OFFSET('Sanitation Data'!$I$31,0,10*ROW('Sanitation Data'!I33))="","",OFFSET('Sanitation Data'!$I$31,0,10*ROW('Sanitation Data'!I33)))</f>
        <v/>
      </c>
      <c r="DN39" s="280" t="str">
        <f ca="true">+IF(OFFSET('Sanitation Data'!$I$32,0,10*ROW('Sanitation Data'!I33))="","",OFFSET('Sanitation Data'!$I$32,0,10*ROW('Sanitation Data'!I33)))</f>
        <v/>
      </c>
      <c r="DO39" s="280" t="str">
        <f ca="true">+IF(OFFSET('Hygiene Data'!$D$11,0,10*ROW('Hygiene Data'!D33))="","",OFFSET('Hygiene Data'!$D$11,0,10*ROW('Hygiene Data'!D33)))</f>
        <v/>
      </c>
      <c r="DP39" s="280" t="str">
        <f ca="true">+IF(OFFSET('Hygiene Data'!$D$12,0,10*ROW('Hygiene Data'!D33))="","",OFFSET('Hygiene Data'!$D$12,0,10*ROW('Hygiene Data'!D33)))</f>
        <v/>
      </c>
      <c r="DQ39" s="280" t="str">
        <f ca="true">+IF(OFFSET('Hygiene Data'!$D$13,0,10*ROW('Hygiene Data'!D33))="","",OFFSET('Hygiene Data'!$D$13,0,10*ROW('Hygiene Data'!D33)))</f>
        <v/>
      </c>
      <c r="DR39" s="280" t="str">
        <f ca="true">+IF(OFFSET('Hygiene Data'!$E$11,0,10*ROW('Hygiene Data'!E33))="","",OFFSET('Hygiene Data'!$E$11,0,10*ROW('Hygiene Data'!E33)))</f>
        <v/>
      </c>
      <c r="DS39" s="280" t="str">
        <f ca="true">+IF(OFFSET('Hygiene Data'!$E$12,0,10*ROW('Hygiene Data'!E33))="","",OFFSET('Hygiene Data'!$E$12,0,10*ROW('Hygiene Data'!E33)))</f>
        <v/>
      </c>
      <c r="DT39" s="280" t="str">
        <f ca="true">+IF(OFFSET('Hygiene Data'!$E$13,0,10*ROW('Hygiene Data'!E33))="","",OFFSET('Hygiene Data'!$E$13,0,10*ROW('Hygiene Data'!E33)))</f>
        <v/>
      </c>
      <c r="DU39" s="280" t="str">
        <f ca="true">+IF(OFFSET('Hygiene Data'!$F$11,0,10*ROW('Hygiene Data'!F33))="","",OFFSET('Hygiene Data'!$F$11,0,10*ROW('Hygiene Data'!F33)))</f>
        <v/>
      </c>
      <c r="DV39" s="280" t="str">
        <f ca="true">+IF(OFFSET('Hygiene Data'!$F$12,0,10*ROW('Hygiene Data'!F33))="","",OFFSET('Hygiene Data'!$F$12,0,10*ROW('Hygiene Data'!F33)))</f>
        <v/>
      </c>
      <c r="DW39" s="280" t="str">
        <f ca="true">+IF(OFFSET('Hygiene Data'!$F$13,0,10*ROW('Hygiene Data'!F33))="","",OFFSET('Hygiene Data'!$F$13,0,10*ROW('Hygiene Data'!F33)))</f>
        <v/>
      </c>
      <c r="DX39" s="280" t="str">
        <f ca="true">+IF(OFFSET('Hygiene Data'!$G$11,0,10*ROW('Hygiene Data'!G33))="","",OFFSET('Hygiene Data'!$G$11,0,10*ROW('Hygiene Data'!G33)))</f>
        <v/>
      </c>
      <c r="DY39" s="280" t="str">
        <f ca="true">+IF(OFFSET('Hygiene Data'!$G$12,0,10*ROW('Hygiene Data'!G33))="","",OFFSET('Hygiene Data'!$G$12,0,10*ROW('Hygiene Data'!G33)))</f>
        <v/>
      </c>
      <c r="DZ39" s="280" t="str">
        <f ca="true">+IF(OFFSET('Hygiene Data'!$G$13,0,10*ROW('Hygiene Data'!G33))="","",OFFSET('Hygiene Data'!$G$13,0,10*ROW('Hygiene Data'!G33)))</f>
        <v/>
      </c>
      <c r="EA39" s="280" t="str">
        <f ca="true">+IF(OFFSET('Hygiene Data'!$H$11,0,10*ROW('Hygiene Data'!H33))="","",OFFSET('Hygiene Data'!$H$11,0,10*ROW('Hygiene Data'!H33)))</f>
        <v/>
      </c>
      <c r="EB39" s="280" t="str">
        <f ca="true">+IF(OFFSET('Hygiene Data'!$H$12,0,10*ROW('Hygiene Data'!H33))="","",OFFSET('Hygiene Data'!$H$12,0,10*ROW('Hygiene Data'!H33)))</f>
        <v/>
      </c>
      <c r="EC39" s="280" t="str">
        <f ca="true">+IF(OFFSET('Hygiene Data'!$H$13,0,10*ROW('Hygiene Data'!H33))="","",OFFSET('Hygiene Data'!$H$13,0,10*ROW('Hygiene Data'!H33)))</f>
        <v/>
      </c>
      <c r="ED39" s="280" t="str">
        <f ca="true">+IF(OFFSET('Hygiene Data'!$I$11,0,10*ROW('Hygiene Data'!I33))="","",OFFSET('Hygiene Data'!$I$11,0,10*ROW('Hygiene Data'!I33)))</f>
        <v/>
      </c>
      <c r="EE39" s="280" t="str">
        <f ca="true">+IF(OFFSET('Hygiene Data'!$I$12,0,10*ROW('Hygiene Data'!I33))="","",OFFSET('Hygiene Data'!$I$12,0,10*ROW('Hygiene Data'!I33)))</f>
        <v/>
      </c>
      <c r="EF39" s="28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6"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0"/>
      <c r="BS40" s="280" t="str">
        <f ca="true">+IF(OFFSET('Water Data'!$D$27,0,10*ROW('Water Data'!D34))="","",OFFSET('Water Data'!$D$27,0,10*ROW('Water Data'!D34)))</f>
        <v/>
      </c>
      <c r="BT40" s="280" t="str">
        <f ca="true">+IF(OFFSET('Water Data'!$D$28,0,10*ROW('Water Data'!D34))="","",OFFSET('Water Data'!$D$28,0,10*ROW('Water Data'!D34)))</f>
        <v/>
      </c>
      <c r="BU40" s="280" t="str">
        <f ca="true">+IF(OFFSET('Water Data'!$D$29,0,10*ROW('Water Data'!D34))="","",OFFSET('Water Data'!$D$29,0,10*ROW('Water Data'!D34)))</f>
        <v/>
      </c>
      <c r="BV40" s="280" t="str">
        <f ca="true">+IF(OFFSET('Water Data'!$E$27,0,10*ROW('Water Data'!E34))="","",OFFSET('Water Data'!$E$27,0,10*ROW('Water Data'!E34)))</f>
        <v/>
      </c>
      <c r="BW40" s="280" t="str">
        <f ca="true">+IF(OFFSET('Water Data'!$E$28,0,10*ROW('Water Data'!E34))="","",OFFSET('Water Data'!$E$28,0,10*ROW('Water Data'!E34)))</f>
        <v/>
      </c>
      <c r="BX40" s="280" t="str">
        <f ca="true">+IF(OFFSET('Water Data'!$E$29,0,10*ROW('Water Data'!E34))="","",OFFSET('Water Data'!$E$29,0,10*ROW('Water Data'!E34)))</f>
        <v/>
      </c>
      <c r="BY40" s="280" t="str">
        <f ca="true">+IF(OFFSET('Water Data'!$F$27,0,10*ROW('Water Data'!F34))="","",OFFSET('Water Data'!$F$27,0,10*ROW('Water Data'!F34)))</f>
        <v/>
      </c>
      <c r="BZ40" s="280" t="str">
        <f ca="true">+IF(OFFSET('Water Data'!$F$28,0,10*ROW('Water Data'!F34))="","",OFFSET('Water Data'!$F$28,0,10*ROW('Water Data'!F34)))</f>
        <v/>
      </c>
      <c r="CA40" s="280" t="str">
        <f ca="true">+IF(OFFSET('Water Data'!$F$29,0,10*ROW('Water Data'!F34))="","",OFFSET('Water Data'!$F$29,0,10*ROW('Water Data'!F34)))</f>
        <v/>
      </c>
      <c r="CB40" s="280" t="str">
        <f ca="true">+IF(OFFSET('Water Data'!$G$27,0,10*ROW('Water Data'!G34))="","",OFFSET('Water Data'!$G$27,0,10*ROW('Water Data'!G34)))</f>
        <v/>
      </c>
      <c r="CC40" s="280" t="str">
        <f ca="true">+IF(OFFSET('Water Data'!$G$28,0,10*ROW('Water Data'!G34))="","",OFFSET('Water Data'!$G$28,0,10*ROW('Water Data'!G34)))</f>
        <v/>
      </c>
      <c r="CD40" s="280" t="str">
        <f ca="true">+IF(OFFSET('Water Data'!$G$29,0,10*ROW('Water Data'!G34))="","",OFFSET('Water Data'!$G$29,0,10*ROW('Water Data'!G34)))</f>
        <v/>
      </c>
      <c r="CE40" s="280" t="str">
        <f ca="true">+IF(OFFSET('Water Data'!$H$27,0,10*ROW('Water Data'!H34))="","",OFFSET('Water Data'!$H$27,0,10*ROW('Water Data'!H34)))</f>
        <v/>
      </c>
      <c r="CF40" s="280" t="str">
        <f ca="true">+IF(OFFSET('Water Data'!$H$28,0,10*ROW('Water Data'!H34))="","",OFFSET('Water Data'!$H$28,0,10*ROW('Water Data'!H34)))</f>
        <v/>
      </c>
      <c r="CG40" s="280" t="str">
        <f ca="true">+IF(OFFSET('Water Data'!$H$29,0,10*ROW('Water Data'!H34))="","",OFFSET('Water Data'!$H$29,0,10*ROW('Water Data'!H34)))</f>
        <v/>
      </c>
      <c r="CH40" s="280" t="str">
        <f ca="true">+IF(OFFSET('Water Data'!$I$27,0,10*ROW('Water Data'!I34))="","",OFFSET('Water Data'!$I$27,0,10*ROW('Water Data'!I34)))</f>
        <v/>
      </c>
      <c r="CI40" s="280" t="str">
        <f ca="true">+IF(OFFSET('Water Data'!$I$28,0,10*ROW('Water Data'!I34))="","",OFFSET('Water Data'!$I$28,0,10*ROW('Water Data'!I34)))</f>
        <v/>
      </c>
      <c r="CJ40" s="280" t="str">
        <f ca="true">+IF(OFFSET('Water Data'!$I$29,0,10*ROW('Water Data'!I34))="","",OFFSET('Water Data'!$I$29,0,10*ROW('Water Data'!I34)))</f>
        <v/>
      </c>
      <c r="CK40" s="280" t="str">
        <f ca="true">+IF(OFFSET('Sanitation Data'!$D$28,0,10*ROW('Sanitation Data'!D34))="","",OFFSET('Sanitation Data'!$D$28,0,10*ROW('Sanitation Data'!D34)))</f>
        <v/>
      </c>
      <c r="CL40" s="280" t="str">
        <f ca="true">+IF(OFFSET('Sanitation Data'!$D$29,0,10*ROW('Sanitation Data'!D34))="","",OFFSET('Sanitation Data'!$D$29,0,10*ROW('Sanitation Data'!D34)))</f>
        <v/>
      </c>
      <c r="CM40" s="280" t="str">
        <f ca="true">+IF(OFFSET('Sanitation Data'!$D$30,0,10*ROW('Sanitation Data'!D34))="","",OFFSET('Sanitation Data'!$D$30,0,10*ROW('Sanitation Data'!D34)))</f>
        <v/>
      </c>
      <c r="CN40" s="280" t="str">
        <f ca="true">+IF(OFFSET('Sanitation Data'!$D$31,0,10*ROW('Sanitation Data'!D34))="","",OFFSET('Sanitation Data'!$D$31,0,10*ROW('Sanitation Data'!D34)))</f>
        <v/>
      </c>
      <c r="CO40" s="280" t="str">
        <f ca="true">+IF(OFFSET('Sanitation Data'!$D$32,0,10*ROW('Sanitation Data'!D34))="","",OFFSET('Sanitation Data'!$D$32,0,10*ROW('Sanitation Data'!D34)))</f>
        <v/>
      </c>
      <c r="CP40" s="280" t="str">
        <f ca="true">+IF(OFFSET('Sanitation Data'!$E$28,0,10*ROW('Sanitation Data'!E34))="","",OFFSET('Sanitation Data'!$E$28,0,10*ROW('Sanitation Data'!E34)))</f>
        <v/>
      </c>
      <c r="CQ40" s="280" t="str">
        <f ca="true">+IF(OFFSET('Sanitation Data'!$E$29,0,10*ROW('Sanitation Data'!E34))="","",OFFSET('Sanitation Data'!$E$29,0,10*ROW('Sanitation Data'!E34)))</f>
        <v/>
      </c>
      <c r="CR40" s="280" t="str">
        <f ca="true">+IF(OFFSET('Sanitation Data'!$E$30,0,10*ROW('Sanitation Data'!E34))="","",OFFSET('Sanitation Data'!$E$30,0,10*ROW('Sanitation Data'!E34)))</f>
        <v/>
      </c>
      <c r="CS40" s="280" t="str">
        <f ca="true">+IF(OFFSET('Sanitation Data'!$E$31,0,10*ROW('Sanitation Data'!E34))="","",OFFSET('Sanitation Data'!$E$31,0,10*ROW('Sanitation Data'!E34)))</f>
        <v/>
      </c>
      <c r="CT40" s="280" t="str">
        <f ca="true">+IF(OFFSET('Sanitation Data'!$E$32,0,10*ROW('Sanitation Data'!E34))="","",OFFSET('Sanitation Data'!$E$32,0,10*ROW('Sanitation Data'!E34)))</f>
        <v/>
      </c>
      <c r="CU40" s="280" t="str">
        <f ca="true">+IF(OFFSET('Sanitation Data'!$F$28,0,10*ROW('Sanitation Data'!F34))="","",OFFSET('Sanitation Data'!$F$28,0,10*ROW('Sanitation Data'!F34)))</f>
        <v/>
      </c>
      <c r="CV40" s="280" t="str">
        <f ca="true">+IF(OFFSET('Sanitation Data'!$F$29,0,10*ROW('Sanitation Data'!F34))="","",OFFSET('Sanitation Data'!$F$29,0,10*ROW('Sanitation Data'!F34)))</f>
        <v/>
      </c>
      <c r="CW40" s="280" t="str">
        <f ca="true">+IF(OFFSET('Sanitation Data'!$F$30,0,10*ROW('Sanitation Data'!F34))="","",OFFSET('Sanitation Data'!$F$30,0,10*ROW('Sanitation Data'!F34)))</f>
        <v/>
      </c>
      <c r="CX40" s="280" t="str">
        <f ca="true">+IF(OFFSET('Sanitation Data'!$F$31,0,10*ROW('Sanitation Data'!F34))="","",OFFSET('Sanitation Data'!$F$31,0,10*ROW('Sanitation Data'!F34)))</f>
        <v/>
      </c>
      <c r="CY40" s="280" t="str">
        <f ca="true">+IF(OFFSET('Sanitation Data'!$F$32,0,10*ROW('Sanitation Data'!F34))="","",OFFSET('Sanitation Data'!$F$32,0,10*ROW('Sanitation Data'!F34)))</f>
        <v/>
      </c>
      <c r="CZ40" s="280" t="str">
        <f ca="true">+IF(OFFSET('Sanitation Data'!$G$28,0,10*ROW('Sanitation Data'!G34))="","",OFFSET('Sanitation Data'!$G$28,0,10*ROW('Sanitation Data'!G34)))</f>
        <v/>
      </c>
      <c r="DA40" s="280" t="str">
        <f ca="true">+IF(OFFSET('Sanitation Data'!$G$29,0,10*ROW('Sanitation Data'!G34))="","",OFFSET('Sanitation Data'!$G$29,0,10*ROW('Sanitation Data'!G34)))</f>
        <v/>
      </c>
      <c r="DB40" s="280" t="str">
        <f ca="true">+IF(OFFSET('Sanitation Data'!$G$30,0,10*ROW('Sanitation Data'!G34))="","",OFFSET('Sanitation Data'!$G$30,0,10*ROW('Sanitation Data'!G34)))</f>
        <v/>
      </c>
      <c r="DC40" s="280" t="str">
        <f ca="true">+IF(OFFSET('Sanitation Data'!$G$31,0,10*ROW('Sanitation Data'!G34))="","",OFFSET('Sanitation Data'!$G$31,0,10*ROW('Sanitation Data'!G34)))</f>
        <v/>
      </c>
      <c r="DD40" s="280" t="str">
        <f ca="true">+IF(OFFSET('Sanitation Data'!$G$32,0,10*ROW('Sanitation Data'!G34))="","",OFFSET('Sanitation Data'!$G$32,0,10*ROW('Sanitation Data'!G34)))</f>
        <v/>
      </c>
      <c r="DE40" s="280" t="str">
        <f ca="true">+IF(OFFSET('Sanitation Data'!$H$28,0,10*ROW('Sanitation Data'!H34))="","",OFFSET('Sanitation Data'!$H$28,0,10*ROW('Sanitation Data'!H34)))</f>
        <v/>
      </c>
      <c r="DF40" s="280" t="str">
        <f ca="true">+IF(OFFSET('Sanitation Data'!$H$29,0,10*ROW('Sanitation Data'!H34))="","",OFFSET('Sanitation Data'!$H$29,0,10*ROW('Sanitation Data'!H34)))</f>
        <v/>
      </c>
      <c r="DG40" s="280" t="str">
        <f ca="true">+IF(OFFSET('Sanitation Data'!$H$30,0,10*ROW('Sanitation Data'!H34))="","",OFFSET('Sanitation Data'!$H$30,0,10*ROW('Sanitation Data'!H34)))</f>
        <v/>
      </c>
      <c r="DH40" s="280" t="str">
        <f ca="true">+IF(OFFSET('Sanitation Data'!$H$31,0,10*ROW('Sanitation Data'!H34))="","",OFFSET('Sanitation Data'!$H$31,0,10*ROW('Sanitation Data'!H34)))</f>
        <v/>
      </c>
      <c r="DI40" s="280" t="str">
        <f ca="true">+IF(OFFSET('Sanitation Data'!$H$32,0,10*ROW('Sanitation Data'!H34))="","",OFFSET('Sanitation Data'!$H$32,0,10*ROW('Sanitation Data'!H34)))</f>
        <v/>
      </c>
      <c r="DJ40" s="280" t="str">
        <f ca="true">+IF(OFFSET('Sanitation Data'!$I$28,0,10*ROW('Sanitation Data'!I34))="","",OFFSET('Sanitation Data'!$I$28,0,10*ROW('Sanitation Data'!I34)))</f>
        <v/>
      </c>
      <c r="DK40" s="280" t="str">
        <f ca="true">+IF(OFFSET('Sanitation Data'!$I$29,0,10*ROW('Sanitation Data'!I34))="","",OFFSET('Sanitation Data'!$I$29,0,10*ROW('Sanitation Data'!I34)))</f>
        <v/>
      </c>
      <c r="DL40" s="280" t="str">
        <f ca="true">+IF(OFFSET('Sanitation Data'!$I$30,0,10*ROW('Sanitation Data'!I34))="","",OFFSET('Sanitation Data'!$I$30,0,10*ROW('Sanitation Data'!I34)))</f>
        <v/>
      </c>
      <c r="DM40" s="280" t="str">
        <f ca="true">+IF(OFFSET('Sanitation Data'!$I$31,0,10*ROW('Sanitation Data'!I34))="","",OFFSET('Sanitation Data'!$I$31,0,10*ROW('Sanitation Data'!I34)))</f>
        <v/>
      </c>
      <c r="DN40" s="280" t="str">
        <f ca="true">+IF(OFFSET('Sanitation Data'!$I$32,0,10*ROW('Sanitation Data'!I34))="","",OFFSET('Sanitation Data'!$I$32,0,10*ROW('Sanitation Data'!I34)))</f>
        <v/>
      </c>
      <c r="DO40" s="280" t="str">
        <f ca="true">+IF(OFFSET('Hygiene Data'!$D$11,0,10*ROW('Hygiene Data'!D34))="","",OFFSET('Hygiene Data'!$D$11,0,10*ROW('Hygiene Data'!D34)))</f>
        <v/>
      </c>
      <c r="DP40" s="280" t="str">
        <f ca="true">+IF(OFFSET('Hygiene Data'!$D$12,0,10*ROW('Hygiene Data'!D34))="","",OFFSET('Hygiene Data'!$D$12,0,10*ROW('Hygiene Data'!D34)))</f>
        <v/>
      </c>
      <c r="DQ40" s="280" t="str">
        <f ca="true">+IF(OFFSET('Hygiene Data'!$D$13,0,10*ROW('Hygiene Data'!D34))="","",OFFSET('Hygiene Data'!$D$13,0,10*ROW('Hygiene Data'!D34)))</f>
        <v/>
      </c>
      <c r="DR40" s="280" t="str">
        <f ca="true">+IF(OFFSET('Hygiene Data'!$E$11,0,10*ROW('Hygiene Data'!E34))="","",OFFSET('Hygiene Data'!$E$11,0,10*ROW('Hygiene Data'!E34)))</f>
        <v/>
      </c>
      <c r="DS40" s="280" t="str">
        <f ca="true">+IF(OFFSET('Hygiene Data'!$E$12,0,10*ROW('Hygiene Data'!E34))="","",OFFSET('Hygiene Data'!$E$12,0,10*ROW('Hygiene Data'!E34)))</f>
        <v/>
      </c>
      <c r="DT40" s="280" t="str">
        <f ca="true">+IF(OFFSET('Hygiene Data'!$E$13,0,10*ROW('Hygiene Data'!E34))="","",OFFSET('Hygiene Data'!$E$13,0,10*ROW('Hygiene Data'!E34)))</f>
        <v/>
      </c>
      <c r="DU40" s="280" t="str">
        <f ca="true">+IF(OFFSET('Hygiene Data'!$F$11,0,10*ROW('Hygiene Data'!F34))="","",OFFSET('Hygiene Data'!$F$11,0,10*ROW('Hygiene Data'!F34)))</f>
        <v/>
      </c>
      <c r="DV40" s="280" t="str">
        <f ca="true">+IF(OFFSET('Hygiene Data'!$F$12,0,10*ROW('Hygiene Data'!F34))="","",OFFSET('Hygiene Data'!$F$12,0,10*ROW('Hygiene Data'!F34)))</f>
        <v/>
      </c>
      <c r="DW40" s="280" t="str">
        <f ca="true">+IF(OFFSET('Hygiene Data'!$F$13,0,10*ROW('Hygiene Data'!F34))="","",OFFSET('Hygiene Data'!$F$13,0,10*ROW('Hygiene Data'!F34)))</f>
        <v/>
      </c>
      <c r="DX40" s="280" t="str">
        <f ca="true">+IF(OFFSET('Hygiene Data'!$G$11,0,10*ROW('Hygiene Data'!G34))="","",OFFSET('Hygiene Data'!$G$11,0,10*ROW('Hygiene Data'!G34)))</f>
        <v/>
      </c>
      <c r="DY40" s="280" t="str">
        <f ca="true">+IF(OFFSET('Hygiene Data'!$G$12,0,10*ROW('Hygiene Data'!G34))="","",OFFSET('Hygiene Data'!$G$12,0,10*ROW('Hygiene Data'!G34)))</f>
        <v/>
      </c>
      <c r="DZ40" s="280" t="str">
        <f ca="true">+IF(OFFSET('Hygiene Data'!$G$13,0,10*ROW('Hygiene Data'!G34))="","",OFFSET('Hygiene Data'!$G$13,0,10*ROW('Hygiene Data'!G34)))</f>
        <v/>
      </c>
      <c r="EA40" s="280" t="str">
        <f ca="true">+IF(OFFSET('Hygiene Data'!$H$11,0,10*ROW('Hygiene Data'!H34))="","",OFFSET('Hygiene Data'!$H$11,0,10*ROW('Hygiene Data'!H34)))</f>
        <v/>
      </c>
      <c r="EB40" s="280" t="str">
        <f ca="true">+IF(OFFSET('Hygiene Data'!$H$12,0,10*ROW('Hygiene Data'!H34))="","",OFFSET('Hygiene Data'!$H$12,0,10*ROW('Hygiene Data'!H34)))</f>
        <v/>
      </c>
      <c r="EC40" s="280" t="str">
        <f ca="true">+IF(OFFSET('Hygiene Data'!$H$13,0,10*ROW('Hygiene Data'!H34))="","",OFFSET('Hygiene Data'!$H$13,0,10*ROW('Hygiene Data'!H34)))</f>
        <v/>
      </c>
      <c r="ED40" s="280" t="str">
        <f ca="true">+IF(OFFSET('Hygiene Data'!$I$11,0,10*ROW('Hygiene Data'!I34))="","",OFFSET('Hygiene Data'!$I$11,0,10*ROW('Hygiene Data'!I34)))</f>
        <v/>
      </c>
      <c r="EE40" s="280" t="str">
        <f ca="true">+IF(OFFSET('Hygiene Data'!$I$12,0,10*ROW('Hygiene Data'!I34))="","",OFFSET('Hygiene Data'!$I$12,0,10*ROW('Hygiene Data'!I34)))</f>
        <v/>
      </c>
      <c r="EF40" s="28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6"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0"/>
      <c r="BS41" s="280" t="str">
        <f ca="true">+IF(OFFSET('Water Data'!$D$27,0,10*ROW('Water Data'!D35))="","",OFFSET('Water Data'!$D$27,0,10*ROW('Water Data'!D35)))</f>
        <v/>
      </c>
      <c r="BT41" s="280" t="str">
        <f ca="true">+IF(OFFSET('Water Data'!$D$28,0,10*ROW('Water Data'!D35))="","",OFFSET('Water Data'!$D$28,0,10*ROW('Water Data'!D35)))</f>
        <v/>
      </c>
      <c r="BU41" s="280" t="str">
        <f ca="true">+IF(OFFSET('Water Data'!$D$29,0,10*ROW('Water Data'!D35))="","",OFFSET('Water Data'!$D$29,0,10*ROW('Water Data'!D35)))</f>
        <v/>
      </c>
      <c r="BV41" s="280" t="str">
        <f ca="true">+IF(OFFSET('Water Data'!$E$27,0,10*ROW('Water Data'!E35))="","",OFFSET('Water Data'!$E$27,0,10*ROW('Water Data'!E35)))</f>
        <v/>
      </c>
      <c r="BW41" s="280" t="str">
        <f ca="true">+IF(OFFSET('Water Data'!$E$28,0,10*ROW('Water Data'!E35))="","",OFFSET('Water Data'!$E$28,0,10*ROW('Water Data'!E35)))</f>
        <v/>
      </c>
      <c r="BX41" s="280" t="str">
        <f ca="true">+IF(OFFSET('Water Data'!$E$29,0,10*ROW('Water Data'!E35))="","",OFFSET('Water Data'!$E$29,0,10*ROW('Water Data'!E35)))</f>
        <v/>
      </c>
      <c r="BY41" s="280" t="str">
        <f ca="true">+IF(OFFSET('Water Data'!$F$27,0,10*ROW('Water Data'!F35))="","",OFFSET('Water Data'!$F$27,0,10*ROW('Water Data'!F35)))</f>
        <v/>
      </c>
      <c r="BZ41" s="280" t="str">
        <f ca="true">+IF(OFFSET('Water Data'!$F$28,0,10*ROW('Water Data'!F35))="","",OFFSET('Water Data'!$F$28,0,10*ROW('Water Data'!F35)))</f>
        <v/>
      </c>
      <c r="CA41" s="280" t="str">
        <f ca="true">+IF(OFFSET('Water Data'!$F$29,0,10*ROW('Water Data'!F35))="","",OFFSET('Water Data'!$F$29,0,10*ROW('Water Data'!F35)))</f>
        <v/>
      </c>
      <c r="CB41" s="280" t="str">
        <f ca="true">+IF(OFFSET('Water Data'!$G$27,0,10*ROW('Water Data'!G35))="","",OFFSET('Water Data'!$G$27,0,10*ROW('Water Data'!G35)))</f>
        <v/>
      </c>
      <c r="CC41" s="280" t="str">
        <f ca="true">+IF(OFFSET('Water Data'!$G$28,0,10*ROW('Water Data'!G35))="","",OFFSET('Water Data'!$G$28,0,10*ROW('Water Data'!G35)))</f>
        <v/>
      </c>
      <c r="CD41" s="280" t="str">
        <f ca="true">+IF(OFFSET('Water Data'!$G$29,0,10*ROW('Water Data'!G35))="","",OFFSET('Water Data'!$G$29,0,10*ROW('Water Data'!G35)))</f>
        <v/>
      </c>
      <c r="CE41" s="280" t="str">
        <f ca="true">+IF(OFFSET('Water Data'!$H$27,0,10*ROW('Water Data'!H35))="","",OFFSET('Water Data'!$H$27,0,10*ROW('Water Data'!H35)))</f>
        <v/>
      </c>
      <c r="CF41" s="280" t="str">
        <f ca="true">+IF(OFFSET('Water Data'!$H$28,0,10*ROW('Water Data'!H35))="","",OFFSET('Water Data'!$H$28,0,10*ROW('Water Data'!H35)))</f>
        <v/>
      </c>
      <c r="CG41" s="280" t="str">
        <f ca="true">+IF(OFFSET('Water Data'!$H$29,0,10*ROW('Water Data'!H35))="","",OFFSET('Water Data'!$H$29,0,10*ROW('Water Data'!H35)))</f>
        <v/>
      </c>
      <c r="CH41" s="280" t="str">
        <f ca="true">+IF(OFFSET('Water Data'!$I$27,0,10*ROW('Water Data'!I35))="","",OFFSET('Water Data'!$I$27,0,10*ROW('Water Data'!I35)))</f>
        <v/>
      </c>
      <c r="CI41" s="280" t="str">
        <f ca="true">+IF(OFFSET('Water Data'!$I$28,0,10*ROW('Water Data'!I35))="","",OFFSET('Water Data'!$I$28,0,10*ROW('Water Data'!I35)))</f>
        <v/>
      </c>
      <c r="CJ41" s="280" t="str">
        <f ca="true">+IF(OFFSET('Water Data'!$I$29,0,10*ROW('Water Data'!I35))="","",OFFSET('Water Data'!$I$29,0,10*ROW('Water Data'!I35)))</f>
        <v/>
      </c>
      <c r="CK41" s="280" t="str">
        <f ca="true">+IF(OFFSET('Sanitation Data'!$D$28,0,10*ROW('Sanitation Data'!D35))="","",OFFSET('Sanitation Data'!$D$28,0,10*ROW('Sanitation Data'!D35)))</f>
        <v/>
      </c>
      <c r="CL41" s="280" t="str">
        <f ca="true">+IF(OFFSET('Sanitation Data'!$D$29,0,10*ROW('Sanitation Data'!D35))="","",OFFSET('Sanitation Data'!$D$29,0,10*ROW('Sanitation Data'!D35)))</f>
        <v/>
      </c>
      <c r="CM41" s="280" t="str">
        <f ca="true">+IF(OFFSET('Sanitation Data'!$D$30,0,10*ROW('Sanitation Data'!D35))="","",OFFSET('Sanitation Data'!$D$30,0,10*ROW('Sanitation Data'!D35)))</f>
        <v/>
      </c>
      <c r="CN41" s="280" t="str">
        <f ca="true">+IF(OFFSET('Sanitation Data'!$D$31,0,10*ROW('Sanitation Data'!D35))="","",OFFSET('Sanitation Data'!$D$31,0,10*ROW('Sanitation Data'!D35)))</f>
        <v/>
      </c>
      <c r="CO41" s="280" t="str">
        <f ca="true">+IF(OFFSET('Sanitation Data'!$D$32,0,10*ROW('Sanitation Data'!D35))="","",OFFSET('Sanitation Data'!$D$32,0,10*ROW('Sanitation Data'!D35)))</f>
        <v/>
      </c>
      <c r="CP41" s="280" t="str">
        <f ca="true">+IF(OFFSET('Sanitation Data'!$E$28,0,10*ROW('Sanitation Data'!E35))="","",OFFSET('Sanitation Data'!$E$28,0,10*ROW('Sanitation Data'!E35)))</f>
        <v/>
      </c>
      <c r="CQ41" s="280" t="str">
        <f ca="true">+IF(OFFSET('Sanitation Data'!$E$29,0,10*ROW('Sanitation Data'!E35))="","",OFFSET('Sanitation Data'!$E$29,0,10*ROW('Sanitation Data'!E35)))</f>
        <v/>
      </c>
      <c r="CR41" s="280" t="str">
        <f ca="true">+IF(OFFSET('Sanitation Data'!$E$30,0,10*ROW('Sanitation Data'!E35))="","",OFFSET('Sanitation Data'!$E$30,0,10*ROW('Sanitation Data'!E35)))</f>
        <v/>
      </c>
      <c r="CS41" s="280" t="str">
        <f ca="true">+IF(OFFSET('Sanitation Data'!$E$31,0,10*ROW('Sanitation Data'!E35))="","",OFFSET('Sanitation Data'!$E$31,0,10*ROW('Sanitation Data'!E35)))</f>
        <v/>
      </c>
      <c r="CT41" s="280" t="str">
        <f ca="true">+IF(OFFSET('Sanitation Data'!$E$32,0,10*ROW('Sanitation Data'!E35))="","",OFFSET('Sanitation Data'!$E$32,0,10*ROW('Sanitation Data'!E35)))</f>
        <v/>
      </c>
      <c r="CU41" s="280" t="str">
        <f ca="true">+IF(OFFSET('Sanitation Data'!$F$28,0,10*ROW('Sanitation Data'!F35))="","",OFFSET('Sanitation Data'!$F$28,0,10*ROW('Sanitation Data'!F35)))</f>
        <v/>
      </c>
      <c r="CV41" s="280" t="str">
        <f ca="true">+IF(OFFSET('Sanitation Data'!$F$29,0,10*ROW('Sanitation Data'!F35))="","",OFFSET('Sanitation Data'!$F$29,0,10*ROW('Sanitation Data'!F35)))</f>
        <v/>
      </c>
      <c r="CW41" s="280" t="str">
        <f ca="true">+IF(OFFSET('Sanitation Data'!$F$30,0,10*ROW('Sanitation Data'!F35))="","",OFFSET('Sanitation Data'!$F$30,0,10*ROW('Sanitation Data'!F35)))</f>
        <v/>
      </c>
      <c r="CX41" s="280" t="str">
        <f ca="true">+IF(OFFSET('Sanitation Data'!$F$31,0,10*ROW('Sanitation Data'!F35))="","",OFFSET('Sanitation Data'!$F$31,0,10*ROW('Sanitation Data'!F35)))</f>
        <v/>
      </c>
      <c r="CY41" s="280" t="str">
        <f ca="true">+IF(OFFSET('Sanitation Data'!$F$32,0,10*ROW('Sanitation Data'!F35))="","",OFFSET('Sanitation Data'!$F$32,0,10*ROW('Sanitation Data'!F35)))</f>
        <v/>
      </c>
      <c r="CZ41" s="280" t="str">
        <f ca="true">+IF(OFFSET('Sanitation Data'!$G$28,0,10*ROW('Sanitation Data'!G35))="","",OFFSET('Sanitation Data'!$G$28,0,10*ROW('Sanitation Data'!G35)))</f>
        <v/>
      </c>
      <c r="DA41" s="280" t="str">
        <f ca="true">+IF(OFFSET('Sanitation Data'!$G$29,0,10*ROW('Sanitation Data'!G35))="","",OFFSET('Sanitation Data'!$G$29,0,10*ROW('Sanitation Data'!G35)))</f>
        <v/>
      </c>
      <c r="DB41" s="280" t="str">
        <f ca="true">+IF(OFFSET('Sanitation Data'!$G$30,0,10*ROW('Sanitation Data'!G35))="","",OFFSET('Sanitation Data'!$G$30,0,10*ROW('Sanitation Data'!G35)))</f>
        <v/>
      </c>
      <c r="DC41" s="280" t="str">
        <f ca="true">+IF(OFFSET('Sanitation Data'!$G$31,0,10*ROW('Sanitation Data'!G35))="","",OFFSET('Sanitation Data'!$G$31,0,10*ROW('Sanitation Data'!G35)))</f>
        <v/>
      </c>
      <c r="DD41" s="280" t="str">
        <f ca="true">+IF(OFFSET('Sanitation Data'!$G$32,0,10*ROW('Sanitation Data'!G35))="","",OFFSET('Sanitation Data'!$G$32,0,10*ROW('Sanitation Data'!G35)))</f>
        <v/>
      </c>
      <c r="DE41" s="280" t="str">
        <f ca="true">+IF(OFFSET('Sanitation Data'!$H$28,0,10*ROW('Sanitation Data'!H35))="","",OFFSET('Sanitation Data'!$H$28,0,10*ROW('Sanitation Data'!H35)))</f>
        <v/>
      </c>
      <c r="DF41" s="280" t="str">
        <f ca="true">+IF(OFFSET('Sanitation Data'!$H$29,0,10*ROW('Sanitation Data'!H35))="","",OFFSET('Sanitation Data'!$H$29,0,10*ROW('Sanitation Data'!H35)))</f>
        <v/>
      </c>
      <c r="DG41" s="280" t="str">
        <f ca="true">+IF(OFFSET('Sanitation Data'!$H$30,0,10*ROW('Sanitation Data'!H35))="","",OFFSET('Sanitation Data'!$H$30,0,10*ROW('Sanitation Data'!H35)))</f>
        <v/>
      </c>
      <c r="DH41" s="280" t="str">
        <f ca="true">+IF(OFFSET('Sanitation Data'!$H$31,0,10*ROW('Sanitation Data'!H35))="","",OFFSET('Sanitation Data'!$H$31,0,10*ROW('Sanitation Data'!H35)))</f>
        <v/>
      </c>
      <c r="DI41" s="280" t="str">
        <f ca="true">+IF(OFFSET('Sanitation Data'!$H$32,0,10*ROW('Sanitation Data'!H35))="","",OFFSET('Sanitation Data'!$H$32,0,10*ROW('Sanitation Data'!H35)))</f>
        <v/>
      </c>
      <c r="DJ41" s="280" t="str">
        <f ca="true">+IF(OFFSET('Sanitation Data'!$I$28,0,10*ROW('Sanitation Data'!I35))="","",OFFSET('Sanitation Data'!$I$28,0,10*ROW('Sanitation Data'!I35)))</f>
        <v/>
      </c>
      <c r="DK41" s="280" t="str">
        <f ca="true">+IF(OFFSET('Sanitation Data'!$I$29,0,10*ROW('Sanitation Data'!I35))="","",OFFSET('Sanitation Data'!$I$29,0,10*ROW('Sanitation Data'!I35)))</f>
        <v/>
      </c>
      <c r="DL41" s="280" t="str">
        <f ca="true">+IF(OFFSET('Sanitation Data'!$I$30,0,10*ROW('Sanitation Data'!I35))="","",OFFSET('Sanitation Data'!$I$30,0,10*ROW('Sanitation Data'!I35)))</f>
        <v/>
      </c>
      <c r="DM41" s="280" t="str">
        <f ca="true">+IF(OFFSET('Sanitation Data'!$I$31,0,10*ROW('Sanitation Data'!I35))="","",OFFSET('Sanitation Data'!$I$31,0,10*ROW('Sanitation Data'!I35)))</f>
        <v/>
      </c>
      <c r="DN41" s="280" t="str">
        <f ca="true">+IF(OFFSET('Sanitation Data'!$I$32,0,10*ROW('Sanitation Data'!I35))="","",OFFSET('Sanitation Data'!$I$32,0,10*ROW('Sanitation Data'!I35)))</f>
        <v/>
      </c>
      <c r="DO41" s="280" t="str">
        <f ca="true">+IF(OFFSET('Hygiene Data'!$D$11,0,10*ROW('Hygiene Data'!D35))="","",OFFSET('Hygiene Data'!$D$11,0,10*ROW('Hygiene Data'!D35)))</f>
        <v/>
      </c>
      <c r="DP41" s="280" t="str">
        <f ca="true">+IF(OFFSET('Hygiene Data'!$D$12,0,10*ROW('Hygiene Data'!D35))="","",OFFSET('Hygiene Data'!$D$12,0,10*ROW('Hygiene Data'!D35)))</f>
        <v/>
      </c>
      <c r="DQ41" s="280" t="str">
        <f ca="true">+IF(OFFSET('Hygiene Data'!$D$13,0,10*ROW('Hygiene Data'!D35))="","",OFFSET('Hygiene Data'!$D$13,0,10*ROW('Hygiene Data'!D35)))</f>
        <v/>
      </c>
      <c r="DR41" s="280" t="str">
        <f ca="true">+IF(OFFSET('Hygiene Data'!$E$11,0,10*ROW('Hygiene Data'!E35))="","",OFFSET('Hygiene Data'!$E$11,0,10*ROW('Hygiene Data'!E35)))</f>
        <v/>
      </c>
      <c r="DS41" s="280" t="str">
        <f ca="true">+IF(OFFSET('Hygiene Data'!$E$12,0,10*ROW('Hygiene Data'!E35))="","",OFFSET('Hygiene Data'!$E$12,0,10*ROW('Hygiene Data'!E35)))</f>
        <v/>
      </c>
      <c r="DT41" s="280" t="str">
        <f ca="true">+IF(OFFSET('Hygiene Data'!$E$13,0,10*ROW('Hygiene Data'!E35))="","",OFFSET('Hygiene Data'!$E$13,0,10*ROW('Hygiene Data'!E35)))</f>
        <v/>
      </c>
      <c r="DU41" s="280" t="str">
        <f ca="true">+IF(OFFSET('Hygiene Data'!$F$11,0,10*ROW('Hygiene Data'!F35))="","",OFFSET('Hygiene Data'!$F$11,0,10*ROW('Hygiene Data'!F35)))</f>
        <v/>
      </c>
      <c r="DV41" s="280" t="str">
        <f ca="true">+IF(OFFSET('Hygiene Data'!$F$12,0,10*ROW('Hygiene Data'!F35))="","",OFFSET('Hygiene Data'!$F$12,0,10*ROW('Hygiene Data'!F35)))</f>
        <v/>
      </c>
      <c r="DW41" s="280" t="str">
        <f ca="true">+IF(OFFSET('Hygiene Data'!$F$13,0,10*ROW('Hygiene Data'!F35))="","",OFFSET('Hygiene Data'!$F$13,0,10*ROW('Hygiene Data'!F35)))</f>
        <v/>
      </c>
      <c r="DX41" s="280" t="str">
        <f ca="true">+IF(OFFSET('Hygiene Data'!$G$11,0,10*ROW('Hygiene Data'!G35))="","",OFFSET('Hygiene Data'!$G$11,0,10*ROW('Hygiene Data'!G35)))</f>
        <v/>
      </c>
      <c r="DY41" s="280" t="str">
        <f ca="true">+IF(OFFSET('Hygiene Data'!$G$12,0,10*ROW('Hygiene Data'!G35))="","",OFFSET('Hygiene Data'!$G$12,0,10*ROW('Hygiene Data'!G35)))</f>
        <v/>
      </c>
      <c r="DZ41" s="280" t="str">
        <f ca="true">+IF(OFFSET('Hygiene Data'!$G$13,0,10*ROW('Hygiene Data'!G35))="","",OFFSET('Hygiene Data'!$G$13,0,10*ROW('Hygiene Data'!G35)))</f>
        <v/>
      </c>
      <c r="EA41" s="280" t="str">
        <f ca="true">+IF(OFFSET('Hygiene Data'!$H$11,0,10*ROW('Hygiene Data'!H35))="","",OFFSET('Hygiene Data'!$H$11,0,10*ROW('Hygiene Data'!H35)))</f>
        <v/>
      </c>
      <c r="EB41" s="280" t="str">
        <f ca="true">+IF(OFFSET('Hygiene Data'!$H$12,0,10*ROW('Hygiene Data'!H35))="","",OFFSET('Hygiene Data'!$H$12,0,10*ROW('Hygiene Data'!H35)))</f>
        <v/>
      </c>
      <c r="EC41" s="280" t="str">
        <f ca="true">+IF(OFFSET('Hygiene Data'!$H$13,0,10*ROW('Hygiene Data'!H35))="","",OFFSET('Hygiene Data'!$H$13,0,10*ROW('Hygiene Data'!H35)))</f>
        <v/>
      </c>
      <c r="ED41" s="280" t="str">
        <f ca="true">+IF(OFFSET('Hygiene Data'!$I$11,0,10*ROW('Hygiene Data'!I35))="","",OFFSET('Hygiene Data'!$I$11,0,10*ROW('Hygiene Data'!I35)))</f>
        <v/>
      </c>
      <c r="EE41" s="280" t="str">
        <f ca="true">+IF(OFFSET('Hygiene Data'!$I$12,0,10*ROW('Hygiene Data'!I35))="","",OFFSET('Hygiene Data'!$I$12,0,10*ROW('Hygiene Data'!I35)))</f>
        <v/>
      </c>
      <c r="EF41" s="28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6"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0"/>
      <c r="BS42" s="280" t="str">
        <f ca="true">+IF(OFFSET('Water Data'!$D$27,0,10*ROW('Water Data'!D36))="","",OFFSET('Water Data'!$D$27,0,10*ROW('Water Data'!D36)))</f>
        <v/>
      </c>
      <c r="BT42" s="280" t="str">
        <f ca="true">+IF(OFFSET('Water Data'!$D$28,0,10*ROW('Water Data'!D36))="","",OFFSET('Water Data'!$D$28,0,10*ROW('Water Data'!D36)))</f>
        <v/>
      </c>
      <c r="BU42" s="280" t="str">
        <f ca="true">+IF(OFFSET('Water Data'!$D$29,0,10*ROW('Water Data'!D36))="","",OFFSET('Water Data'!$D$29,0,10*ROW('Water Data'!D36)))</f>
        <v/>
      </c>
      <c r="BV42" s="280" t="str">
        <f ca="true">+IF(OFFSET('Water Data'!$E$27,0,10*ROW('Water Data'!E36))="","",OFFSET('Water Data'!$E$27,0,10*ROW('Water Data'!E36)))</f>
        <v/>
      </c>
      <c r="BW42" s="280" t="str">
        <f ca="true">+IF(OFFSET('Water Data'!$E$28,0,10*ROW('Water Data'!E36))="","",OFFSET('Water Data'!$E$28,0,10*ROW('Water Data'!E36)))</f>
        <v/>
      </c>
      <c r="BX42" s="280" t="str">
        <f ca="true">+IF(OFFSET('Water Data'!$E$29,0,10*ROW('Water Data'!E36))="","",OFFSET('Water Data'!$E$29,0,10*ROW('Water Data'!E36)))</f>
        <v/>
      </c>
      <c r="BY42" s="280" t="str">
        <f ca="true">+IF(OFFSET('Water Data'!$F$27,0,10*ROW('Water Data'!F36))="","",OFFSET('Water Data'!$F$27,0,10*ROW('Water Data'!F36)))</f>
        <v/>
      </c>
      <c r="BZ42" s="280" t="str">
        <f ca="true">+IF(OFFSET('Water Data'!$F$28,0,10*ROW('Water Data'!F36))="","",OFFSET('Water Data'!$F$28,0,10*ROW('Water Data'!F36)))</f>
        <v/>
      </c>
      <c r="CA42" s="280" t="str">
        <f ca="true">+IF(OFFSET('Water Data'!$F$29,0,10*ROW('Water Data'!F36))="","",OFFSET('Water Data'!$F$29,0,10*ROW('Water Data'!F36)))</f>
        <v/>
      </c>
      <c r="CB42" s="280" t="str">
        <f ca="true">+IF(OFFSET('Water Data'!$G$27,0,10*ROW('Water Data'!G36))="","",OFFSET('Water Data'!$G$27,0,10*ROW('Water Data'!G36)))</f>
        <v/>
      </c>
      <c r="CC42" s="280" t="str">
        <f ca="true">+IF(OFFSET('Water Data'!$G$28,0,10*ROW('Water Data'!G36))="","",OFFSET('Water Data'!$G$28,0,10*ROW('Water Data'!G36)))</f>
        <v/>
      </c>
      <c r="CD42" s="280" t="str">
        <f ca="true">+IF(OFFSET('Water Data'!$G$29,0,10*ROW('Water Data'!G36))="","",OFFSET('Water Data'!$G$29,0,10*ROW('Water Data'!G36)))</f>
        <v/>
      </c>
      <c r="CE42" s="280" t="str">
        <f ca="true">+IF(OFFSET('Water Data'!$H$27,0,10*ROW('Water Data'!H36))="","",OFFSET('Water Data'!$H$27,0,10*ROW('Water Data'!H36)))</f>
        <v/>
      </c>
      <c r="CF42" s="280" t="str">
        <f ca="true">+IF(OFFSET('Water Data'!$H$28,0,10*ROW('Water Data'!H36))="","",OFFSET('Water Data'!$H$28,0,10*ROW('Water Data'!H36)))</f>
        <v/>
      </c>
      <c r="CG42" s="280" t="str">
        <f ca="true">+IF(OFFSET('Water Data'!$H$29,0,10*ROW('Water Data'!H36))="","",OFFSET('Water Data'!$H$29,0,10*ROW('Water Data'!H36)))</f>
        <v/>
      </c>
      <c r="CH42" s="280" t="str">
        <f ca="true">+IF(OFFSET('Water Data'!$I$27,0,10*ROW('Water Data'!I36))="","",OFFSET('Water Data'!$I$27,0,10*ROW('Water Data'!I36)))</f>
        <v/>
      </c>
      <c r="CI42" s="280" t="str">
        <f ca="true">+IF(OFFSET('Water Data'!$I$28,0,10*ROW('Water Data'!I36))="","",OFFSET('Water Data'!$I$28,0,10*ROW('Water Data'!I36)))</f>
        <v/>
      </c>
      <c r="CJ42" s="280" t="str">
        <f ca="true">+IF(OFFSET('Water Data'!$I$29,0,10*ROW('Water Data'!I36))="","",OFFSET('Water Data'!$I$29,0,10*ROW('Water Data'!I36)))</f>
        <v/>
      </c>
      <c r="CK42" s="280" t="str">
        <f ca="true">+IF(OFFSET('Sanitation Data'!$D$28,0,10*ROW('Sanitation Data'!D36))="","",OFFSET('Sanitation Data'!$D$28,0,10*ROW('Sanitation Data'!D36)))</f>
        <v/>
      </c>
      <c r="CL42" s="280" t="str">
        <f ca="true">+IF(OFFSET('Sanitation Data'!$D$29,0,10*ROW('Sanitation Data'!D36))="","",OFFSET('Sanitation Data'!$D$29,0,10*ROW('Sanitation Data'!D36)))</f>
        <v/>
      </c>
      <c r="CM42" s="280" t="str">
        <f ca="true">+IF(OFFSET('Sanitation Data'!$D$30,0,10*ROW('Sanitation Data'!D36))="","",OFFSET('Sanitation Data'!$D$30,0,10*ROW('Sanitation Data'!D36)))</f>
        <v/>
      </c>
      <c r="CN42" s="280" t="str">
        <f ca="true">+IF(OFFSET('Sanitation Data'!$D$31,0,10*ROW('Sanitation Data'!D36))="","",OFFSET('Sanitation Data'!$D$31,0,10*ROW('Sanitation Data'!D36)))</f>
        <v/>
      </c>
      <c r="CO42" s="280" t="str">
        <f ca="true">+IF(OFFSET('Sanitation Data'!$D$32,0,10*ROW('Sanitation Data'!D36))="","",OFFSET('Sanitation Data'!$D$32,0,10*ROW('Sanitation Data'!D36)))</f>
        <v/>
      </c>
      <c r="CP42" s="280" t="str">
        <f ca="true">+IF(OFFSET('Sanitation Data'!$E$28,0,10*ROW('Sanitation Data'!E36))="","",OFFSET('Sanitation Data'!$E$28,0,10*ROW('Sanitation Data'!E36)))</f>
        <v/>
      </c>
      <c r="CQ42" s="280" t="str">
        <f ca="true">+IF(OFFSET('Sanitation Data'!$E$29,0,10*ROW('Sanitation Data'!E36))="","",OFFSET('Sanitation Data'!$E$29,0,10*ROW('Sanitation Data'!E36)))</f>
        <v/>
      </c>
      <c r="CR42" s="280" t="str">
        <f ca="true">+IF(OFFSET('Sanitation Data'!$E$30,0,10*ROW('Sanitation Data'!E36))="","",OFFSET('Sanitation Data'!$E$30,0,10*ROW('Sanitation Data'!E36)))</f>
        <v/>
      </c>
      <c r="CS42" s="280" t="str">
        <f ca="true">+IF(OFFSET('Sanitation Data'!$E$31,0,10*ROW('Sanitation Data'!E36))="","",OFFSET('Sanitation Data'!$E$31,0,10*ROW('Sanitation Data'!E36)))</f>
        <v/>
      </c>
      <c r="CT42" s="280" t="str">
        <f ca="true">+IF(OFFSET('Sanitation Data'!$E$32,0,10*ROW('Sanitation Data'!E36))="","",OFFSET('Sanitation Data'!$E$32,0,10*ROW('Sanitation Data'!E36)))</f>
        <v/>
      </c>
      <c r="CU42" s="280" t="str">
        <f ca="true">+IF(OFFSET('Sanitation Data'!$F$28,0,10*ROW('Sanitation Data'!F36))="","",OFFSET('Sanitation Data'!$F$28,0,10*ROW('Sanitation Data'!F36)))</f>
        <v/>
      </c>
      <c r="CV42" s="280" t="str">
        <f ca="true">+IF(OFFSET('Sanitation Data'!$F$29,0,10*ROW('Sanitation Data'!F36))="","",OFFSET('Sanitation Data'!$F$29,0,10*ROW('Sanitation Data'!F36)))</f>
        <v/>
      </c>
      <c r="CW42" s="280" t="str">
        <f ca="true">+IF(OFFSET('Sanitation Data'!$F$30,0,10*ROW('Sanitation Data'!F36))="","",OFFSET('Sanitation Data'!$F$30,0,10*ROW('Sanitation Data'!F36)))</f>
        <v/>
      </c>
      <c r="CX42" s="280" t="str">
        <f ca="true">+IF(OFFSET('Sanitation Data'!$F$31,0,10*ROW('Sanitation Data'!F36))="","",OFFSET('Sanitation Data'!$F$31,0,10*ROW('Sanitation Data'!F36)))</f>
        <v/>
      </c>
      <c r="CY42" s="280" t="str">
        <f ca="true">+IF(OFFSET('Sanitation Data'!$F$32,0,10*ROW('Sanitation Data'!F36))="","",OFFSET('Sanitation Data'!$F$32,0,10*ROW('Sanitation Data'!F36)))</f>
        <v/>
      </c>
      <c r="CZ42" s="280" t="str">
        <f ca="true">+IF(OFFSET('Sanitation Data'!$G$28,0,10*ROW('Sanitation Data'!G36))="","",OFFSET('Sanitation Data'!$G$28,0,10*ROW('Sanitation Data'!G36)))</f>
        <v/>
      </c>
      <c r="DA42" s="280" t="str">
        <f ca="true">+IF(OFFSET('Sanitation Data'!$G$29,0,10*ROW('Sanitation Data'!G36))="","",OFFSET('Sanitation Data'!$G$29,0,10*ROW('Sanitation Data'!G36)))</f>
        <v/>
      </c>
      <c r="DB42" s="280" t="str">
        <f ca="true">+IF(OFFSET('Sanitation Data'!$G$30,0,10*ROW('Sanitation Data'!G36))="","",OFFSET('Sanitation Data'!$G$30,0,10*ROW('Sanitation Data'!G36)))</f>
        <v/>
      </c>
      <c r="DC42" s="280" t="str">
        <f ca="true">+IF(OFFSET('Sanitation Data'!$G$31,0,10*ROW('Sanitation Data'!G36))="","",OFFSET('Sanitation Data'!$G$31,0,10*ROW('Sanitation Data'!G36)))</f>
        <v/>
      </c>
      <c r="DD42" s="280" t="str">
        <f ca="true">+IF(OFFSET('Sanitation Data'!$G$32,0,10*ROW('Sanitation Data'!G36))="","",OFFSET('Sanitation Data'!$G$32,0,10*ROW('Sanitation Data'!G36)))</f>
        <v/>
      </c>
      <c r="DE42" s="280" t="str">
        <f ca="true">+IF(OFFSET('Sanitation Data'!$H$28,0,10*ROW('Sanitation Data'!H36))="","",OFFSET('Sanitation Data'!$H$28,0,10*ROW('Sanitation Data'!H36)))</f>
        <v/>
      </c>
      <c r="DF42" s="280" t="str">
        <f ca="true">+IF(OFFSET('Sanitation Data'!$H$29,0,10*ROW('Sanitation Data'!H36))="","",OFFSET('Sanitation Data'!$H$29,0,10*ROW('Sanitation Data'!H36)))</f>
        <v/>
      </c>
      <c r="DG42" s="280" t="str">
        <f ca="true">+IF(OFFSET('Sanitation Data'!$H$30,0,10*ROW('Sanitation Data'!H36))="","",OFFSET('Sanitation Data'!$H$30,0,10*ROW('Sanitation Data'!H36)))</f>
        <v/>
      </c>
      <c r="DH42" s="280" t="str">
        <f ca="true">+IF(OFFSET('Sanitation Data'!$H$31,0,10*ROW('Sanitation Data'!H36))="","",OFFSET('Sanitation Data'!$H$31,0,10*ROW('Sanitation Data'!H36)))</f>
        <v/>
      </c>
      <c r="DI42" s="280" t="str">
        <f ca="true">+IF(OFFSET('Sanitation Data'!$H$32,0,10*ROW('Sanitation Data'!H36))="","",OFFSET('Sanitation Data'!$H$32,0,10*ROW('Sanitation Data'!H36)))</f>
        <v/>
      </c>
      <c r="DJ42" s="280" t="str">
        <f ca="true">+IF(OFFSET('Sanitation Data'!$I$28,0,10*ROW('Sanitation Data'!I36))="","",OFFSET('Sanitation Data'!$I$28,0,10*ROW('Sanitation Data'!I36)))</f>
        <v/>
      </c>
      <c r="DK42" s="280" t="str">
        <f ca="true">+IF(OFFSET('Sanitation Data'!$I$29,0,10*ROW('Sanitation Data'!I36))="","",OFFSET('Sanitation Data'!$I$29,0,10*ROW('Sanitation Data'!I36)))</f>
        <v/>
      </c>
      <c r="DL42" s="280" t="str">
        <f ca="true">+IF(OFFSET('Sanitation Data'!$I$30,0,10*ROW('Sanitation Data'!I36))="","",OFFSET('Sanitation Data'!$I$30,0,10*ROW('Sanitation Data'!I36)))</f>
        <v/>
      </c>
      <c r="DM42" s="280" t="str">
        <f ca="true">+IF(OFFSET('Sanitation Data'!$I$31,0,10*ROW('Sanitation Data'!I36))="","",OFFSET('Sanitation Data'!$I$31,0,10*ROW('Sanitation Data'!I36)))</f>
        <v/>
      </c>
      <c r="DN42" s="280" t="str">
        <f ca="true">+IF(OFFSET('Sanitation Data'!$I$32,0,10*ROW('Sanitation Data'!I36))="","",OFFSET('Sanitation Data'!$I$32,0,10*ROW('Sanitation Data'!I36)))</f>
        <v/>
      </c>
      <c r="DO42" s="280" t="str">
        <f ca="true">+IF(OFFSET('Hygiene Data'!$D$11,0,10*ROW('Hygiene Data'!D36))="","",OFFSET('Hygiene Data'!$D$11,0,10*ROW('Hygiene Data'!D36)))</f>
        <v/>
      </c>
      <c r="DP42" s="280" t="str">
        <f ca="true">+IF(OFFSET('Hygiene Data'!$D$12,0,10*ROW('Hygiene Data'!D36))="","",OFFSET('Hygiene Data'!$D$12,0,10*ROW('Hygiene Data'!D36)))</f>
        <v/>
      </c>
      <c r="DQ42" s="280" t="str">
        <f ca="true">+IF(OFFSET('Hygiene Data'!$D$13,0,10*ROW('Hygiene Data'!D36))="","",OFFSET('Hygiene Data'!$D$13,0,10*ROW('Hygiene Data'!D36)))</f>
        <v/>
      </c>
      <c r="DR42" s="280" t="str">
        <f ca="true">+IF(OFFSET('Hygiene Data'!$E$11,0,10*ROW('Hygiene Data'!E36))="","",OFFSET('Hygiene Data'!$E$11,0,10*ROW('Hygiene Data'!E36)))</f>
        <v/>
      </c>
      <c r="DS42" s="280" t="str">
        <f ca="true">+IF(OFFSET('Hygiene Data'!$E$12,0,10*ROW('Hygiene Data'!E36))="","",OFFSET('Hygiene Data'!$E$12,0,10*ROW('Hygiene Data'!E36)))</f>
        <v/>
      </c>
      <c r="DT42" s="280" t="str">
        <f ca="true">+IF(OFFSET('Hygiene Data'!$E$13,0,10*ROW('Hygiene Data'!E36))="","",OFFSET('Hygiene Data'!$E$13,0,10*ROW('Hygiene Data'!E36)))</f>
        <v/>
      </c>
      <c r="DU42" s="280" t="str">
        <f ca="true">+IF(OFFSET('Hygiene Data'!$F$11,0,10*ROW('Hygiene Data'!F36))="","",OFFSET('Hygiene Data'!$F$11,0,10*ROW('Hygiene Data'!F36)))</f>
        <v/>
      </c>
      <c r="DV42" s="280" t="str">
        <f ca="true">+IF(OFFSET('Hygiene Data'!$F$12,0,10*ROW('Hygiene Data'!F36))="","",OFFSET('Hygiene Data'!$F$12,0,10*ROW('Hygiene Data'!F36)))</f>
        <v/>
      </c>
      <c r="DW42" s="280" t="str">
        <f ca="true">+IF(OFFSET('Hygiene Data'!$F$13,0,10*ROW('Hygiene Data'!F36))="","",OFFSET('Hygiene Data'!$F$13,0,10*ROW('Hygiene Data'!F36)))</f>
        <v/>
      </c>
      <c r="DX42" s="280" t="str">
        <f ca="true">+IF(OFFSET('Hygiene Data'!$G$11,0,10*ROW('Hygiene Data'!G36))="","",OFFSET('Hygiene Data'!$G$11,0,10*ROW('Hygiene Data'!G36)))</f>
        <v/>
      </c>
      <c r="DY42" s="280" t="str">
        <f ca="true">+IF(OFFSET('Hygiene Data'!$G$12,0,10*ROW('Hygiene Data'!G36))="","",OFFSET('Hygiene Data'!$G$12,0,10*ROW('Hygiene Data'!G36)))</f>
        <v/>
      </c>
      <c r="DZ42" s="280" t="str">
        <f ca="true">+IF(OFFSET('Hygiene Data'!$G$13,0,10*ROW('Hygiene Data'!G36))="","",OFFSET('Hygiene Data'!$G$13,0,10*ROW('Hygiene Data'!G36)))</f>
        <v/>
      </c>
      <c r="EA42" s="280" t="str">
        <f ca="true">+IF(OFFSET('Hygiene Data'!$H$11,0,10*ROW('Hygiene Data'!H36))="","",OFFSET('Hygiene Data'!$H$11,0,10*ROW('Hygiene Data'!H36)))</f>
        <v/>
      </c>
      <c r="EB42" s="280" t="str">
        <f ca="true">+IF(OFFSET('Hygiene Data'!$H$12,0,10*ROW('Hygiene Data'!H36))="","",OFFSET('Hygiene Data'!$H$12,0,10*ROW('Hygiene Data'!H36)))</f>
        <v/>
      </c>
      <c r="EC42" s="280" t="str">
        <f ca="true">+IF(OFFSET('Hygiene Data'!$H$13,0,10*ROW('Hygiene Data'!H36))="","",OFFSET('Hygiene Data'!$H$13,0,10*ROW('Hygiene Data'!H36)))</f>
        <v/>
      </c>
      <c r="ED42" s="280" t="str">
        <f ca="true">+IF(OFFSET('Hygiene Data'!$I$11,0,10*ROW('Hygiene Data'!I36))="","",OFFSET('Hygiene Data'!$I$11,0,10*ROW('Hygiene Data'!I36)))</f>
        <v/>
      </c>
      <c r="EE42" s="280" t="str">
        <f ca="true">+IF(OFFSET('Hygiene Data'!$I$12,0,10*ROW('Hygiene Data'!I36))="","",OFFSET('Hygiene Data'!$I$12,0,10*ROW('Hygiene Data'!I36)))</f>
        <v/>
      </c>
      <c r="EF42" s="28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6"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0"/>
      <c r="BS43" s="280" t="str">
        <f ca="true">+IF(OFFSET('Water Data'!$D$27,0,10*ROW('Water Data'!D37))="","",OFFSET('Water Data'!$D$27,0,10*ROW('Water Data'!D37)))</f>
        <v/>
      </c>
      <c r="BT43" s="280" t="str">
        <f ca="true">+IF(OFFSET('Water Data'!$D$28,0,10*ROW('Water Data'!D37))="","",OFFSET('Water Data'!$D$28,0,10*ROW('Water Data'!D37)))</f>
        <v/>
      </c>
      <c r="BU43" s="280" t="str">
        <f ca="true">+IF(OFFSET('Water Data'!$D$29,0,10*ROW('Water Data'!D37))="","",OFFSET('Water Data'!$D$29,0,10*ROW('Water Data'!D37)))</f>
        <v/>
      </c>
      <c r="BV43" s="280" t="str">
        <f ca="true">+IF(OFFSET('Water Data'!$E$27,0,10*ROW('Water Data'!E37))="","",OFFSET('Water Data'!$E$27,0,10*ROW('Water Data'!E37)))</f>
        <v/>
      </c>
      <c r="BW43" s="280" t="str">
        <f ca="true">+IF(OFFSET('Water Data'!$E$28,0,10*ROW('Water Data'!E37))="","",OFFSET('Water Data'!$E$28,0,10*ROW('Water Data'!E37)))</f>
        <v/>
      </c>
      <c r="BX43" s="280" t="str">
        <f ca="true">+IF(OFFSET('Water Data'!$E$29,0,10*ROW('Water Data'!E37))="","",OFFSET('Water Data'!$E$29,0,10*ROW('Water Data'!E37)))</f>
        <v/>
      </c>
      <c r="BY43" s="280" t="str">
        <f ca="true">+IF(OFFSET('Water Data'!$F$27,0,10*ROW('Water Data'!F37))="","",OFFSET('Water Data'!$F$27,0,10*ROW('Water Data'!F37)))</f>
        <v/>
      </c>
      <c r="BZ43" s="280" t="str">
        <f ca="true">+IF(OFFSET('Water Data'!$F$28,0,10*ROW('Water Data'!F37))="","",OFFSET('Water Data'!$F$28,0,10*ROW('Water Data'!F37)))</f>
        <v/>
      </c>
      <c r="CA43" s="280" t="str">
        <f ca="true">+IF(OFFSET('Water Data'!$F$29,0,10*ROW('Water Data'!F37))="","",OFFSET('Water Data'!$F$29,0,10*ROW('Water Data'!F37)))</f>
        <v/>
      </c>
      <c r="CB43" s="280" t="str">
        <f ca="true">+IF(OFFSET('Water Data'!$G$27,0,10*ROW('Water Data'!G37))="","",OFFSET('Water Data'!$G$27,0,10*ROW('Water Data'!G37)))</f>
        <v/>
      </c>
      <c r="CC43" s="280" t="str">
        <f ca="true">+IF(OFFSET('Water Data'!$G$28,0,10*ROW('Water Data'!G37))="","",OFFSET('Water Data'!$G$28,0,10*ROW('Water Data'!G37)))</f>
        <v/>
      </c>
      <c r="CD43" s="280" t="str">
        <f ca="true">+IF(OFFSET('Water Data'!$G$29,0,10*ROW('Water Data'!G37))="","",OFFSET('Water Data'!$G$29,0,10*ROW('Water Data'!G37)))</f>
        <v/>
      </c>
      <c r="CE43" s="280" t="str">
        <f ca="true">+IF(OFFSET('Water Data'!$H$27,0,10*ROW('Water Data'!H37))="","",OFFSET('Water Data'!$H$27,0,10*ROW('Water Data'!H37)))</f>
        <v/>
      </c>
      <c r="CF43" s="280" t="str">
        <f ca="true">+IF(OFFSET('Water Data'!$H$28,0,10*ROW('Water Data'!H37))="","",OFFSET('Water Data'!$H$28,0,10*ROW('Water Data'!H37)))</f>
        <v/>
      </c>
      <c r="CG43" s="280" t="str">
        <f ca="true">+IF(OFFSET('Water Data'!$H$29,0,10*ROW('Water Data'!H37))="","",OFFSET('Water Data'!$H$29,0,10*ROW('Water Data'!H37)))</f>
        <v/>
      </c>
      <c r="CH43" s="280" t="str">
        <f ca="true">+IF(OFFSET('Water Data'!$I$27,0,10*ROW('Water Data'!I37))="","",OFFSET('Water Data'!$I$27,0,10*ROW('Water Data'!I37)))</f>
        <v/>
      </c>
      <c r="CI43" s="280" t="str">
        <f ca="true">+IF(OFFSET('Water Data'!$I$28,0,10*ROW('Water Data'!I37))="","",OFFSET('Water Data'!$I$28,0,10*ROW('Water Data'!I37)))</f>
        <v/>
      </c>
      <c r="CJ43" s="280" t="str">
        <f ca="true">+IF(OFFSET('Water Data'!$I$29,0,10*ROW('Water Data'!I37))="","",OFFSET('Water Data'!$I$29,0,10*ROW('Water Data'!I37)))</f>
        <v/>
      </c>
      <c r="CK43" s="280" t="str">
        <f ca="true">+IF(OFFSET('Sanitation Data'!$D$28,0,10*ROW('Sanitation Data'!D37))="","",OFFSET('Sanitation Data'!$D$28,0,10*ROW('Sanitation Data'!D37)))</f>
        <v/>
      </c>
      <c r="CL43" s="280" t="str">
        <f ca="true">+IF(OFFSET('Sanitation Data'!$D$29,0,10*ROW('Sanitation Data'!D37))="","",OFFSET('Sanitation Data'!$D$29,0,10*ROW('Sanitation Data'!D37)))</f>
        <v/>
      </c>
      <c r="CM43" s="280" t="str">
        <f ca="true">+IF(OFFSET('Sanitation Data'!$D$30,0,10*ROW('Sanitation Data'!D37))="","",OFFSET('Sanitation Data'!$D$30,0,10*ROW('Sanitation Data'!D37)))</f>
        <v/>
      </c>
      <c r="CN43" s="280" t="str">
        <f ca="true">+IF(OFFSET('Sanitation Data'!$D$31,0,10*ROW('Sanitation Data'!D37))="","",OFFSET('Sanitation Data'!$D$31,0,10*ROW('Sanitation Data'!D37)))</f>
        <v/>
      </c>
      <c r="CO43" s="280" t="str">
        <f ca="true">+IF(OFFSET('Sanitation Data'!$D$32,0,10*ROW('Sanitation Data'!D37))="","",OFFSET('Sanitation Data'!$D$32,0,10*ROW('Sanitation Data'!D37)))</f>
        <v/>
      </c>
      <c r="CP43" s="280" t="str">
        <f ca="true">+IF(OFFSET('Sanitation Data'!$E$28,0,10*ROW('Sanitation Data'!E37))="","",OFFSET('Sanitation Data'!$E$28,0,10*ROW('Sanitation Data'!E37)))</f>
        <v/>
      </c>
      <c r="CQ43" s="280" t="str">
        <f ca="true">+IF(OFFSET('Sanitation Data'!$E$29,0,10*ROW('Sanitation Data'!E37))="","",OFFSET('Sanitation Data'!$E$29,0,10*ROW('Sanitation Data'!E37)))</f>
        <v/>
      </c>
      <c r="CR43" s="280" t="str">
        <f ca="true">+IF(OFFSET('Sanitation Data'!$E$30,0,10*ROW('Sanitation Data'!E37))="","",OFFSET('Sanitation Data'!$E$30,0,10*ROW('Sanitation Data'!E37)))</f>
        <v/>
      </c>
      <c r="CS43" s="280" t="str">
        <f ca="true">+IF(OFFSET('Sanitation Data'!$E$31,0,10*ROW('Sanitation Data'!E37))="","",OFFSET('Sanitation Data'!$E$31,0,10*ROW('Sanitation Data'!E37)))</f>
        <v/>
      </c>
      <c r="CT43" s="280" t="str">
        <f ca="true">+IF(OFFSET('Sanitation Data'!$E$32,0,10*ROW('Sanitation Data'!E37))="","",OFFSET('Sanitation Data'!$E$32,0,10*ROW('Sanitation Data'!E37)))</f>
        <v/>
      </c>
      <c r="CU43" s="280" t="str">
        <f ca="true">+IF(OFFSET('Sanitation Data'!$F$28,0,10*ROW('Sanitation Data'!F37))="","",OFFSET('Sanitation Data'!$F$28,0,10*ROW('Sanitation Data'!F37)))</f>
        <v/>
      </c>
      <c r="CV43" s="280" t="str">
        <f ca="true">+IF(OFFSET('Sanitation Data'!$F$29,0,10*ROW('Sanitation Data'!F37))="","",OFFSET('Sanitation Data'!$F$29,0,10*ROW('Sanitation Data'!F37)))</f>
        <v/>
      </c>
      <c r="CW43" s="280" t="str">
        <f ca="true">+IF(OFFSET('Sanitation Data'!$F$30,0,10*ROW('Sanitation Data'!F37))="","",OFFSET('Sanitation Data'!$F$30,0,10*ROW('Sanitation Data'!F37)))</f>
        <v/>
      </c>
      <c r="CX43" s="280" t="str">
        <f ca="true">+IF(OFFSET('Sanitation Data'!$F$31,0,10*ROW('Sanitation Data'!F37))="","",OFFSET('Sanitation Data'!$F$31,0,10*ROW('Sanitation Data'!F37)))</f>
        <v/>
      </c>
      <c r="CY43" s="280" t="str">
        <f ca="true">+IF(OFFSET('Sanitation Data'!$F$32,0,10*ROW('Sanitation Data'!F37))="","",OFFSET('Sanitation Data'!$F$32,0,10*ROW('Sanitation Data'!F37)))</f>
        <v/>
      </c>
      <c r="CZ43" s="280" t="str">
        <f ca="true">+IF(OFFSET('Sanitation Data'!$G$28,0,10*ROW('Sanitation Data'!G37))="","",OFFSET('Sanitation Data'!$G$28,0,10*ROW('Sanitation Data'!G37)))</f>
        <v/>
      </c>
      <c r="DA43" s="280" t="str">
        <f ca="true">+IF(OFFSET('Sanitation Data'!$G$29,0,10*ROW('Sanitation Data'!G37))="","",OFFSET('Sanitation Data'!$G$29,0,10*ROW('Sanitation Data'!G37)))</f>
        <v/>
      </c>
      <c r="DB43" s="280" t="str">
        <f ca="true">+IF(OFFSET('Sanitation Data'!$G$30,0,10*ROW('Sanitation Data'!G37))="","",OFFSET('Sanitation Data'!$G$30,0,10*ROW('Sanitation Data'!G37)))</f>
        <v/>
      </c>
      <c r="DC43" s="280" t="str">
        <f ca="true">+IF(OFFSET('Sanitation Data'!$G$31,0,10*ROW('Sanitation Data'!G37))="","",OFFSET('Sanitation Data'!$G$31,0,10*ROW('Sanitation Data'!G37)))</f>
        <v/>
      </c>
      <c r="DD43" s="280" t="str">
        <f ca="true">+IF(OFFSET('Sanitation Data'!$G$32,0,10*ROW('Sanitation Data'!G37))="","",OFFSET('Sanitation Data'!$G$32,0,10*ROW('Sanitation Data'!G37)))</f>
        <v/>
      </c>
      <c r="DE43" s="280" t="str">
        <f ca="true">+IF(OFFSET('Sanitation Data'!$H$28,0,10*ROW('Sanitation Data'!H37))="","",OFFSET('Sanitation Data'!$H$28,0,10*ROW('Sanitation Data'!H37)))</f>
        <v/>
      </c>
      <c r="DF43" s="280" t="str">
        <f ca="true">+IF(OFFSET('Sanitation Data'!$H$29,0,10*ROW('Sanitation Data'!H37))="","",OFFSET('Sanitation Data'!$H$29,0,10*ROW('Sanitation Data'!H37)))</f>
        <v/>
      </c>
      <c r="DG43" s="280" t="str">
        <f ca="true">+IF(OFFSET('Sanitation Data'!$H$30,0,10*ROW('Sanitation Data'!H37))="","",OFFSET('Sanitation Data'!$H$30,0,10*ROW('Sanitation Data'!H37)))</f>
        <v/>
      </c>
      <c r="DH43" s="280" t="str">
        <f ca="true">+IF(OFFSET('Sanitation Data'!$H$31,0,10*ROW('Sanitation Data'!H37))="","",OFFSET('Sanitation Data'!$H$31,0,10*ROW('Sanitation Data'!H37)))</f>
        <v/>
      </c>
      <c r="DI43" s="280" t="str">
        <f ca="true">+IF(OFFSET('Sanitation Data'!$H$32,0,10*ROW('Sanitation Data'!H37))="","",OFFSET('Sanitation Data'!$H$32,0,10*ROW('Sanitation Data'!H37)))</f>
        <v/>
      </c>
      <c r="DJ43" s="280" t="str">
        <f ca="true">+IF(OFFSET('Sanitation Data'!$I$28,0,10*ROW('Sanitation Data'!I37))="","",OFFSET('Sanitation Data'!$I$28,0,10*ROW('Sanitation Data'!I37)))</f>
        <v/>
      </c>
      <c r="DK43" s="280" t="str">
        <f ca="true">+IF(OFFSET('Sanitation Data'!$I$29,0,10*ROW('Sanitation Data'!I37))="","",OFFSET('Sanitation Data'!$I$29,0,10*ROW('Sanitation Data'!I37)))</f>
        <v/>
      </c>
      <c r="DL43" s="280" t="str">
        <f ca="true">+IF(OFFSET('Sanitation Data'!$I$30,0,10*ROW('Sanitation Data'!I37))="","",OFFSET('Sanitation Data'!$I$30,0,10*ROW('Sanitation Data'!I37)))</f>
        <v/>
      </c>
      <c r="DM43" s="280" t="str">
        <f ca="true">+IF(OFFSET('Sanitation Data'!$I$31,0,10*ROW('Sanitation Data'!I37))="","",OFFSET('Sanitation Data'!$I$31,0,10*ROW('Sanitation Data'!I37)))</f>
        <v/>
      </c>
      <c r="DN43" s="280" t="str">
        <f ca="true">+IF(OFFSET('Sanitation Data'!$I$32,0,10*ROW('Sanitation Data'!I37))="","",OFFSET('Sanitation Data'!$I$32,0,10*ROW('Sanitation Data'!I37)))</f>
        <v/>
      </c>
      <c r="DO43" s="280" t="str">
        <f ca="true">+IF(OFFSET('Hygiene Data'!$D$11,0,10*ROW('Hygiene Data'!D37))="","",OFFSET('Hygiene Data'!$D$11,0,10*ROW('Hygiene Data'!D37)))</f>
        <v/>
      </c>
      <c r="DP43" s="280" t="str">
        <f ca="true">+IF(OFFSET('Hygiene Data'!$D$12,0,10*ROW('Hygiene Data'!D37))="","",OFFSET('Hygiene Data'!$D$12,0,10*ROW('Hygiene Data'!D37)))</f>
        <v/>
      </c>
      <c r="DQ43" s="280" t="str">
        <f ca="true">+IF(OFFSET('Hygiene Data'!$D$13,0,10*ROW('Hygiene Data'!D37))="","",OFFSET('Hygiene Data'!$D$13,0,10*ROW('Hygiene Data'!D37)))</f>
        <v/>
      </c>
      <c r="DR43" s="280" t="str">
        <f ca="true">+IF(OFFSET('Hygiene Data'!$E$11,0,10*ROW('Hygiene Data'!E37))="","",OFFSET('Hygiene Data'!$E$11,0,10*ROW('Hygiene Data'!E37)))</f>
        <v/>
      </c>
      <c r="DS43" s="280" t="str">
        <f ca="true">+IF(OFFSET('Hygiene Data'!$E$12,0,10*ROW('Hygiene Data'!E37))="","",OFFSET('Hygiene Data'!$E$12,0,10*ROW('Hygiene Data'!E37)))</f>
        <v/>
      </c>
      <c r="DT43" s="280" t="str">
        <f ca="true">+IF(OFFSET('Hygiene Data'!$E$13,0,10*ROW('Hygiene Data'!E37))="","",OFFSET('Hygiene Data'!$E$13,0,10*ROW('Hygiene Data'!E37)))</f>
        <v/>
      </c>
      <c r="DU43" s="280" t="str">
        <f ca="true">+IF(OFFSET('Hygiene Data'!$F$11,0,10*ROW('Hygiene Data'!F37))="","",OFFSET('Hygiene Data'!$F$11,0,10*ROW('Hygiene Data'!F37)))</f>
        <v/>
      </c>
      <c r="DV43" s="280" t="str">
        <f ca="true">+IF(OFFSET('Hygiene Data'!$F$12,0,10*ROW('Hygiene Data'!F37))="","",OFFSET('Hygiene Data'!$F$12,0,10*ROW('Hygiene Data'!F37)))</f>
        <v/>
      </c>
      <c r="DW43" s="280" t="str">
        <f ca="true">+IF(OFFSET('Hygiene Data'!$F$13,0,10*ROW('Hygiene Data'!F37))="","",OFFSET('Hygiene Data'!$F$13,0,10*ROW('Hygiene Data'!F37)))</f>
        <v/>
      </c>
      <c r="DX43" s="280" t="str">
        <f ca="true">+IF(OFFSET('Hygiene Data'!$G$11,0,10*ROW('Hygiene Data'!G37))="","",OFFSET('Hygiene Data'!$G$11,0,10*ROW('Hygiene Data'!G37)))</f>
        <v/>
      </c>
      <c r="DY43" s="280" t="str">
        <f ca="true">+IF(OFFSET('Hygiene Data'!$G$12,0,10*ROW('Hygiene Data'!G37))="","",OFFSET('Hygiene Data'!$G$12,0,10*ROW('Hygiene Data'!G37)))</f>
        <v/>
      </c>
      <c r="DZ43" s="280" t="str">
        <f ca="true">+IF(OFFSET('Hygiene Data'!$G$13,0,10*ROW('Hygiene Data'!G37))="","",OFFSET('Hygiene Data'!$G$13,0,10*ROW('Hygiene Data'!G37)))</f>
        <v/>
      </c>
      <c r="EA43" s="280" t="str">
        <f ca="true">+IF(OFFSET('Hygiene Data'!$H$11,0,10*ROW('Hygiene Data'!H37))="","",OFFSET('Hygiene Data'!$H$11,0,10*ROW('Hygiene Data'!H37)))</f>
        <v/>
      </c>
      <c r="EB43" s="280" t="str">
        <f ca="true">+IF(OFFSET('Hygiene Data'!$H$12,0,10*ROW('Hygiene Data'!H37))="","",OFFSET('Hygiene Data'!$H$12,0,10*ROW('Hygiene Data'!H37)))</f>
        <v/>
      </c>
      <c r="EC43" s="280" t="str">
        <f ca="true">+IF(OFFSET('Hygiene Data'!$H$13,0,10*ROW('Hygiene Data'!H37))="","",OFFSET('Hygiene Data'!$H$13,0,10*ROW('Hygiene Data'!H37)))</f>
        <v/>
      </c>
      <c r="ED43" s="280" t="str">
        <f ca="true">+IF(OFFSET('Hygiene Data'!$I$11,0,10*ROW('Hygiene Data'!I37))="","",OFFSET('Hygiene Data'!$I$11,0,10*ROW('Hygiene Data'!I37)))</f>
        <v/>
      </c>
      <c r="EE43" s="280" t="str">
        <f ca="true">+IF(OFFSET('Hygiene Data'!$I$12,0,10*ROW('Hygiene Data'!I37))="","",OFFSET('Hygiene Data'!$I$12,0,10*ROW('Hygiene Data'!I37)))</f>
        <v/>
      </c>
      <c r="EF43" s="28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6"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0"/>
      <c r="BS44" s="280" t="str">
        <f ca="true">+IF(OFFSET('Water Data'!$D$27,0,10*ROW('Water Data'!D38))="","",OFFSET('Water Data'!$D$27,0,10*ROW('Water Data'!D38)))</f>
        <v/>
      </c>
      <c r="BT44" s="280" t="str">
        <f ca="true">+IF(OFFSET('Water Data'!$D$28,0,10*ROW('Water Data'!D38))="","",OFFSET('Water Data'!$D$28,0,10*ROW('Water Data'!D38)))</f>
        <v/>
      </c>
      <c r="BU44" s="280" t="str">
        <f ca="true">+IF(OFFSET('Water Data'!$D$29,0,10*ROW('Water Data'!D38))="","",OFFSET('Water Data'!$D$29,0,10*ROW('Water Data'!D38)))</f>
        <v/>
      </c>
      <c r="BV44" s="280" t="str">
        <f ca="true">+IF(OFFSET('Water Data'!$E$27,0,10*ROW('Water Data'!E38))="","",OFFSET('Water Data'!$E$27,0,10*ROW('Water Data'!E38)))</f>
        <v/>
      </c>
      <c r="BW44" s="280" t="str">
        <f ca="true">+IF(OFFSET('Water Data'!$E$28,0,10*ROW('Water Data'!E38))="","",OFFSET('Water Data'!$E$28,0,10*ROW('Water Data'!E38)))</f>
        <v/>
      </c>
      <c r="BX44" s="280" t="str">
        <f ca="true">+IF(OFFSET('Water Data'!$E$29,0,10*ROW('Water Data'!E38))="","",OFFSET('Water Data'!$E$29,0,10*ROW('Water Data'!E38)))</f>
        <v/>
      </c>
      <c r="BY44" s="280" t="str">
        <f ca="true">+IF(OFFSET('Water Data'!$F$27,0,10*ROW('Water Data'!F38))="","",OFFSET('Water Data'!$F$27,0,10*ROW('Water Data'!F38)))</f>
        <v/>
      </c>
      <c r="BZ44" s="280" t="str">
        <f ca="true">+IF(OFFSET('Water Data'!$F$28,0,10*ROW('Water Data'!F38))="","",OFFSET('Water Data'!$F$28,0,10*ROW('Water Data'!F38)))</f>
        <v/>
      </c>
      <c r="CA44" s="280" t="str">
        <f ca="true">+IF(OFFSET('Water Data'!$F$29,0,10*ROW('Water Data'!F38))="","",OFFSET('Water Data'!$F$29,0,10*ROW('Water Data'!F38)))</f>
        <v/>
      </c>
      <c r="CB44" s="280" t="str">
        <f ca="true">+IF(OFFSET('Water Data'!$G$27,0,10*ROW('Water Data'!G38))="","",OFFSET('Water Data'!$G$27,0,10*ROW('Water Data'!G38)))</f>
        <v/>
      </c>
      <c r="CC44" s="280" t="str">
        <f ca="true">+IF(OFFSET('Water Data'!$G$28,0,10*ROW('Water Data'!G38))="","",OFFSET('Water Data'!$G$28,0,10*ROW('Water Data'!G38)))</f>
        <v/>
      </c>
      <c r="CD44" s="280" t="str">
        <f ca="true">+IF(OFFSET('Water Data'!$G$29,0,10*ROW('Water Data'!G38))="","",OFFSET('Water Data'!$G$29,0,10*ROW('Water Data'!G38)))</f>
        <v/>
      </c>
      <c r="CE44" s="280" t="str">
        <f ca="true">+IF(OFFSET('Water Data'!$H$27,0,10*ROW('Water Data'!H38))="","",OFFSET('Water Data'!$H$27,0,10*ROW('Water Data'!H38)))</f>
        <v/>
      </c>
      <c r="CF44" s="280" t="str">
        <f ca="true">+IF(OFFSET('Water Data'!$H$28,0,10*ROW('Water Data'!H38))="","",OFFSET('Water Data'!$H$28,0,10*ROW('Water Data'!H38)))</f>
        <v/>
      </c>
      <c r="CG44" s="280" t="str">
        <f ca="true">+IF(OFFSET('Water Data'!$H$29,0,10*ROW('Water Data'!H38))="","",OFFSET('Water Data'!$H$29,0,10*ROW('Water Data'!H38)))</f>
        <v/>
      </c>
      <c r="CH44" s="280" t="str">
        <f ca="true">+IF(OFFSET('Water Data'!$I$27,0,10*ROW('Water Data'!I38))="","",OFFSET('Water Data'!$I$27,0,10*ROW('Water Data'!I38)))</f>
        <v/>
      </c>
      <c r="CI44" s="280" t="str">
        <f ca="true">+IF(OFFSET('Water Data'!$I$28,0,10*ROW('Water Data'!I38))="","",OFFSET('Water Data'!$I$28,0,10*ROW('Water Data'!I38)))</f>
        <v/>
      </c>
      <c r="CJ44" s="280" t="str">
        <f ca="true">+IF(OFFSET('Water Data'!$I$29,0,10*ROW('Water Data'!I38))="","",OFFSET('Water Data'!$I$29,0,10*ROW('Water Data'!I38)))</f>
        <v/>
      </c>
      <c r="CK44" s="280" t="str">
        <f ca="true">+IF(OFFSET('Sanitation Data'!$D$28,0,10*ROW('Sanitation Data'!D38))="","",OFFSET('Sanitation Data'!$D$28,0,10*ROW('Sanitation Data'!D38)))</f>
        <v/>
      </c>
      <c r="CL44" s="280" t="str">
        <f ca="true">+IF(OFFSET('Sanitation Data'!$D$29,0,10*ROW('Sanitation Data'!D38))="","",OFFSET('Sanitation Data'!$D$29,0,10*ROW('Sanitation Data'!D38)))</f>
        <v/>
      </c>
      <c r="CM44" s="280" t="str">
        <f ca="true">+IF(OFFSET('Sanitation Data'!$D$30,0,10*ROW('Sanitation Data'!D38))="","",OFFSET('Sanitation Data'!$D$30,0,10*ROW('Sanitation Data'!D38)))</f>
        <v/>
      </c>
      <c r="CN44" s="280" t="str">
        <f ca="true">+IF(OFFSET('Sanitation Data'!$D$31,0,10*ROW('Sanitation Data'!D38))="","",OFFSET('Sanitation Data'!$D$31,0,10*ROW('Sanitation Data'!D38)))</f>
        <v/>
      </c>
      <c r="CO44" s="280" t="str">
        <f ca="true">+IF(OFFSET('Sanitation Data'!$D$32,0,10*ROW('Sanitation Data'!D38))="","",OFFSET('Sanitation Data'!$D$32,0,10*ROW('Sanitation Data'!D38)))</f>
        <v/>
      </c>
      <c r="CP44" s="280" t="str">
        <f ca="true">+IF(OFFSET('Sanitation Data'!$E$28,0,10*ROW('Sanitation Data'!E38))="","",OFFSET('Sanitation Data'!$E$28,0,10*ROW('Sanitation Data'!E38)))</f>
        <v/>
      </c>
      <c r="CQ44" s="280" t="str">
        <f ca="true">+IF(OFFSET('Sanitation Data'!$E$29,0,10*ROW('Sanitation Data'!E38))="","",OFFSET('Sanitation Data'!$E$29,0,10*ROW('Sanitation Data'!E38)))</f>
        <v/>
      </c>
      <c r="CR44" s="280" t="str">
        <f ca="true">+IF(OFFSET('Sanitation Data'!$E$30,0,10*ROW('Sanitation Data'!E38))="","",OFFSET('Sanitation Data'!$E$30,0,10*ROW('Sanitation Data'!E38)))</f>
        <v/>
      </c>
      <c r="CS44" s="280" t="str">
        <f ca="true">+IF(OFFSET('Sanitation Data'!$E$31,0,10*ROW('Sanitation Data'!E38))="","",OFFSET('Sanitation Data'!$E$31,0,10*ROW('Sanitation Data'!E38)))</f>
        <v/>
      </c>
      <c r="CT44" s="280" t="str">
        <f ca="true">+IF(OFFSET('Sanitation Data'!$E$32,0,10*ROW('Sanitation Data'!E38))="","",OFFSET('Sanitation Data'!$E$32,0,10*ROW('Sanitation Data'!E38)))</f>
        <v/>
      </c>
      <c r="CU44" s="280" t="str">
        <f ca="true">+IF(OFFSET('Sanitation Data'!$F$28,0,10*ROW('Sanitation Data'!F38))="","",OFFSET('Sanitation Data'!$F$28,0,10*ROW('Sanitation Data'!F38)))</f>
        <v/>
      </c>
      <c r="CV44" s="280" t="str">
        <f ca="true">+IF(OFFSET('Sanitation Data'!$F$29,0,10*ROW('Sanitation Data'!F38))="","",OFFSET('Sanitation Data'!$F$29,0,10*ROW('Sanitation Data'!F38)))</f>
        <v/>
      </c>
      <c r="CW44" s="280" t="str">
        <f ca="true">+IF(OFFSET('Sanitation Data'!$F$30,0,10*ROW('Sanitation Data'!F38))="","",OFFSET('Sanitation Data'!$F$30,0,10*ROW('Sanitation Data'!F38)))</f>
        <v/>
      </c>
      <c r="CX44" s="280" t="str">
        <f ca="true">+IF(OFFSET('Sanitation Data'!$F$31,0,10*ROW('Sanitation Data'!F38))="","",OFFSET('Sanitation Data'!$F$31,0,10*ROW('Sanitation Data'!F38)))</f>
        <v/>
      </c>
      <c r="CY44" s="280" t="str">
        <f ca="true">+IF(OFFSET('Sanitation Data'!$F$32,0,10*ROW('Sanitation Data'!F38))="","",OFFSET('Sanitation Data'!$F$32,0,10*ROW('Sanitation Data'!F38)))</f>
        <v/>
      </c>
      <c r="CZ44" s="280" t="str">
        <f ca="true">+IF(OFFSET('Sanitation Data'!$G$28,0,10*ROW('Sanitation Data'!G38))="","",OFFSET('Sanitation Data'!$G$28,0,10*ROW('Sanitation Data'!G38)))</f>
        <v/>
      </c>
      <c r="DA44" s="280" t="str">
        <f ca="true">+IF(OFFSET('Sanitation Data'!$G$29,0,10*ROW('Sanitation Data'!G38))="","",OFFSET('Sanitation Data'!$G$29,0,10*ROW('Sanitation Data'!G38)))</f>
        <v/>
      </c>
      <c r="DB44" s="280" t="str">
        <f ca="true">+IF(OFFSET('Sanitation Data'!$G$30,0,10*ROW('Sanitation Data'!G38))="","",OFFSET('Sanitation Data'!$G$30,0,10*ROW('Sanitation Data'!G38)))</f>
        <v/>
      </c>
      <c r="DC44" s="280" t="str">
        <f ca="true">+IF(OFFSET('Sanitation Data'!$G$31,0,10*ROW('Sanitation Data'!G38))="","",OFFSET('Sanitation Data'!$G$31,0,10*ROW('Sanitation Data'!G38)))</f>
        <v/>
      </c>
      <c r="DD44" s="280" t="str">
        <f ca="true">+IF(OFFSET('Sanitation Data'!$G$32,0,10*ROW('Sanitation Data'!G38))="","",OFFSET('Sanitation Data'!$G$32,0,10*ROW('Sanitation Data'!G38)))</f>
        <v/>
      </c>
      <c r="DE44" s="280" t="str">
        <f ca="true">+IF(OFFSET('Sanitation Data'!$H$28,0,10*ROW('Sanitation Data'!H38))="","",OFFSET('Sanitation Data'!$H$28,0,10*ROW('Sanitation Data'!H38)))</f>
        <v/>
      </c>
      <c r="DF44" s="280" t="str">
        <f ca="true">+IF(OFFSET('Sanitation Data'!$H$29,0,10*ROW('Sanitation Data'!H38))="","",OFFSET('Sanitation Data'!$H$29,0,10*ROW('Sanitation Data'!H38)))</f>
        <v/>
      </c>
      <c r="DG44" s="280" t="str">
        <f ca="true">+IF(OFFSET('Sanitation Data'!$H$30,0,10*ROW('Sanitation Data'!H38))="","",OFFSET('Sanitation Data'!$H$30,0,10*ROW('Sanitation Data'!H38)))</f>
        <v/>
      </c>
      <c r="DH44" s="280" t="str">
        <f ca="true">+IF(OFFSET('Sanitation Data'!$H$31,0,10*ROW('Sanitation Data'!H38))="","",OFFSET('Sanitation Data'!$H$31,0,10*ROW('Sanitation Data'!H38)))</f>
        <v/>
      </c>
      <c r="DI44" s="280" t="str">
        <f ca="true">+IF(OFFSET('Sanitation Data'!$H$32,0,10*ROW('Sanitation Data'!H38))="","",OFFSET('Sanitation Data'!$H$32,0,10*ROW('Sanitation Data'!H38)))</f>
        <v/>
      </c>
      <c r="DJ44" s="280" t="str">
        <f ca="true">+IF(OFFSET('Sanitation Data'!$I$28,0,10*ROW('Sanitation Data'!I38))="","",OFFSET('Sanitation Data'!$I$28,0,10*ROW('Sanitation Data'!I38)))</f>
        <v/>
      </c>
      <c r="DK44" s="280" t="str">
        <f ca="true">+IF(OFFSET('Sanitation Data'!$I$29,0,10*ROW('Sanitation Data'!I38))="","",OFFSET('Sanitation Data'!$I$29,0,10*ROW('Sanitation Data'!I38)))</f>
        <v/>
      </c>
      <c r="DL44" s="280" t="str">
        <f ca="true">+IF(OFFSET('Sanitation Data'!$I$30,0,10*ROW('Sanitation Data'!I38))="","",OFFSET('Sanitation Data'!$I$30,0,10*ROW('Sanitation Data'!I38)))</f>
        <v/>
      </c>
      <c r="DM44" s="280" t="str">
        <f ca="true">+IF(OFFSET('Sanitation Data'!$I$31,0,10*ROW('Sanitation Data'!I38))="","",OFFSET('Sanitation Data'!$I$31,0,10*ROW('Sanitation Data'!I38)))</f>
        <v/>
      </c>
      <c r="DN44" s="280" t="str">
        <f ca="true">+IF(OFFSET('Sanitation Data'!$I$32,0,10*ROW('Sanitation Data'!I38))="","",OFFSET('Sanitation Data'!$I$32,0,10*ROW('Sanitation Data'!I38)))</f>
        <v/>
      </c>
      <c r="DO44" s="280" t="str">
        <f ca="true">+IF(OFFSET('Hygiene Data'!$D$11,0,10*ROW('Hygiene Data'!D38))="","",OFFSET('Hygiene Data'!$D$11,0,10*ROW('Hygiene Data'!D38)))</f>
        <v/>
      </c>
      <c r="DP44" s="280" t="str">
        <f ca="true">+IF(OFFSET('Hygiene Data'!$D$12,0,10*ROW('Hygiene Data'!D38))="","",OFFSET('Hygiene Data'!$D$12,0,10*ROW('Hygiene Data'!D38)))</f>
        <v/>
      </c>
      <c r="DQ44" s="280" t="str">
        <f ca="true">+IF(OFFSET('Hygiene Data'!$D$13,0,10*ROW('Hygiene Data'!D38))="","",OFFSET('Hygiene Data'!$D$13,0,10*ROW('Hygiene Data'!D38)))</f>
        <v/>
      </c>
      <c r="DR44" s="280" t="str">
        <f ca="true">+IF(OFFSET('Hygiene Data'!$E$11,0,10*ROW('Hygiene Data'!E38))="","",OFFSET('Hygiene Data'!$E$11,0,10*ROW('Hygiene Data'!E38)))</f>
        <v/>
      </c>
      <c r="DS44" s="280" t="str">
        <f ca="true">+IF(OFFSET('Hygiene Data'!$E$12,0,10*ROW('Hygiene Data'!E38))="","",OFFSET('Hygiene Data'!$E$12,0,10*ROW('Hygiene Data'!E38)))</f>
        <v/>
      </c>
      <c r="DT44" s="280" t="str">
        <f ca="true">+IF(OFFSET('Hygiene Data'!$E$13,0,10*ROW('Hygiene Data'!E38))="","",OFFSET('Hygiene Data'!$E$13,0,10*ROW('Hygiene Data'!E38)))</f>
        <v/>
      </c>
      <c r="DU44" s="280" t="str">
        <f ca="true">+IF(OFFSET('Hygiene Data'!$F$11,0,10*ROW('Hygiene Data'!F38))="","",OFFSET('Hygiene Data'!$F$11,0,10*ROW('Hygiene Data'!F38)))</f>
        <v/>
      </c>
      <c r="DV44" s="280" t="str">
        <f ca="true">+IF(OFFSET('Hygiene Data'!$F$12,0,10*ROW('Hygiene Data'!F38))="","",OFFSET('Hygiene Data'!$F$12,0,10*ROW('Hygiene Data'!F38)))</f>
        <v/>
      </c>
      <c r="DW44" s="280" t="str">
        <f ca="true">+IF(OFFSET('Hygiene Data'!$F$13,0,10*ROW('Hygiene Data'!F38))="","",OFFSET('Hygiene Data'!$F$13,0,10*ROW('Hygiene Data'!F38)))</f>
        <v/>
      </c>
      <c r="DX44" s="280" t="str">
        <f ca="true">+IF(OFFSET('Hygiene Data'!$G$11,0,10*ROW('Hygiene Data'!G38))="","",OFFSET('Hygiene Data'!$G$11,0,10*ROW('Hygiene Data'!G38)))</f>
        <v/>
      </c>
      <c r="DY44" s="280" t="str">
        <f ca="true">+IF(OFFSET('Hygiene Data'!$G$12,0,10*ROW('Hygiene Data'!G38))="","",OFFSET('Hygiene Data'!$G$12,0,10*ROW('Hygiene Data'!G38)))</f>
        <v/>
      </c>
      <c r="DZ44" s="280" t="str">
        <f ca="true">+IF(OFFSET('Hygiene Data'!$G$13,0,10*ROW('Hygiene Data'!G38))="","",OFFSET('Hygiene Data'!$G$13,0,10*ROW('Hygiene Data'!G38)))</f>
        <v/>
      </c>
      <c r="EA44" s="280" t="str">
        <f ca="true">+IF(OFFSET('Hygiene Data'!$H$11,0,10*ROW('Hygiene Data'!H38))="","",OFFSET('Hygiene Data'!$H$11,0,10*ROW('Hygiene Data'!H38)))</f>
        <v/>
      </c>
      <c r="EB44" s="280" t="str">
        <f ca="true">+IF(OFFSET('Hygiene Data'!$H$12,0,10*ROW('Hygiene Data'!H38))="","",OFFSET('Hygiene Data'!$H$12,0,10*ROW('Hygiene Data'!H38)))</f>
        <v/>
      </c>
      <c r="EC44" s="280" t="str">
        <f ca="true">+IF(OFFSET('Hygiene Data'!$H$13,0,10*ROW('Hygiene Data'!H38))="","",OFFSET('Hygiene Data'!$H$13,0,10*ROW('Hygiene Data'!H38)))</f>
        <v/>
      </c>
      <c r="ED44" s="280" t="str">
        <f ca="true">+IF(OFFSET('Hygiene Data'!$I$11,0,10*ROW('Hygiene Data'!I38))="","",OFFSET('Hygiene Data'!$I$11,0,10*ROW('Hygiene Data'!I38)))</f>
        <v/>
      </c>
      <c r="EE44" s="280" t="str">
        <f ca="true">+IF(OFFSET('Hygiene Data'!$I$12,0,10*ROW('Hygiene Data'!I38))="","",OFFSET('Hygiene Data'!$I$12,0,10*ROW('Hygiene Data'!I38)))</f>
        <v/>
      </c>
      <c r="EF44" s="28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6"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0"/>
      <c r="BS45" s="280" t="str">
        <f ca="true">+IF(OFFSET('Water Data'!$D$27,0,10*ROW('Water Data'!D39))="","",OFFSET('Water Data'!$D$27,0,10*ROW('Water Data'!D39)))</f>
        <v/>
      </c>
      <c r="BT45" s="280" t="str">
        <f ca="true">+IF(OFFSET('Water Data'!$D$28,0,10*ROW('Water Data'!D39))="","",OFFSET('Water Data'!$D$28,0,10*ROW('Water Data'!D39)))</f>
        <v/>
      </c>
      <c r="BU45" s="280" t="str">
        <f ca="true">+IF(OFFSET('Water Data'!$D$29,0,10*ROW('Water Data'!D39))="","",OFFSET('Water Data'!$D$29,0,10*ROW('Water Data'!D39)))</f>
        <v/>
      </c>
      <c r="BV45" s="280" t="str">
        <f ca="true">+IF(OFFSET('Water Data'!$E$27,0,10*ROW('Water Data'!E39))="","",OFFSET('Water Data'!$E$27,0,10*ROW('Water Data'!E39)))</f>
        <v/>
      </c>
      <c r="BW45" s="280" t="str">
        <f ca="true">+IF(OFFSET('Water Data'!$E$28,0,10*ROW('Water Data'!E39))="","",OFFSET('Water Data'!$E$28,0,10*ROW('Water Data'!E39)))</f>
        <v/>
      </c>
      <c r="BX45" s="280" t="str">
        <f ca="true">+IF(OFFSET('Water Data'!$E$29,0,10*ROW('Water Data'!E39))="","",OFFSET('Water Data'!$E$29,0,10*ROW('Water Data'!E39)))</f>
        <v/>
      </c>
      <c r="BY45" s="280" t="str">
        <f ca="true">+IF(OFFSET('Water Data'!$F$27,0,10*ROW('Water Data'!F39))="","",OFFSET('Water Data'!$F$27,0,10*ROW('Water Data'!F39)))</f>
        <v/>
      </c>
      <c r="BZ45" s="280" t="str">
        <f ca="true">+IF(OFFSET('Water Data'!$F$28,0,10*ROW('Water Data'!F39))="","",OFFSET('Water Data'!$F$28,0,10*ROW('Water Data'!F39)))</f>
        <v/>
      </c>
      <c r="CA45" s="280" t="str">
        <f ca="true">+IF(OFFSET('Water Data'!$F$29,0,10*ROW('Water Data'!F39))="","",OFFSET('Water Data'!$F$29,0,10*ROW('Water Data'!F39)))</f>
        <v/>
      </c>
      <c r="CB45" s="280" t="str">
        <f ca="true">+IF(OFFSET('Water Data'!$G$27,0,10*ROW('Water Data'!G39))="","",OFFSET('Water Data'!$G$27,0,10*ROW('Water Data'!G39)))</f>
        <v/>
      </c>
      <c r="CC45" s="280" t="str">
        <f ca="true">+IF(OFFSET('Water Data'!$G$28,0,10*ROW('Water Data'!G39))="","",OFFSET('Water Data'!$G$28,0,10*ROW('Water Data'!G39)))</f>
        <v/>
      </c>
      <c r="CD45" s="280" t="str">
        <f ca="true">+IF(OFFSET('Water Data'!$G$29,0,10*ROW('Water Data'!G39))="","",OFFSET('Water Data'!$G$29,0,10*ROW('Water Data'!G39)))</f>
        <v/>
      </c>
      <c r="CE45" s="280" t="str">
        <f ca="true">+IF(OFFSET('Water Data'!$H$27,0,10*ROW('Water Data'!H39))="","",OFFSET('Water Data'!$H$27,0,10*ROW('Water Data'!H39)))</f>
        <v/>
      </c>
      <c r="CF45" s="280" t="str">
        <f ca="true">+IF(OFFSET('Water Data'!$H$28,0,10*ROW('Water Data'!H39))="","",OFFSET('Water Data'!$H$28,0,10*ROW('Water Data'!H39)))</f>
        <v/>
      </c>
      <c r="CG45" s="280" t="str">
        <f ca="true">+IF(OFFSET('Water Data'!$H$29,0,10*ROW('Water Data'!H39))="","",OFFSET('Water Data'!$H$29,0,10*ROW('Water Data'!H39)))</f>
        <v/>
      </c>
      <c r="CH45" s="280" t="str">
        <f ca="true">+IF(OFFSET('Water Data'!$I$27,0,10*ROW('Water Data'!I39))="","",OFFSET('Water Data'!$I$27,0,10*ROW('Water Data'!I39)))</f>
        <v/>
      </c>
      <c r="CI45" s="280" t="str">
        <f ca="true">+IF(OFFSET('Water Data'!$I$28,0,10*ROW('Water Data'!I39))="","",OFFSET('Water Data'!$I$28,0,10*ROW('Water Data'!I39)))</f>
        <v/>
      </c>
      <c r="CJ45" s="280" t="str">
        <f ca="true">+IF(OFFSET('Water Data'!$I$29,0,10*ROW('Water Data'!I39))="","",OFFSET('Water Data'!$I$29,0,10*ROW('Water Data'!I39)))</f>
        <v/>
      </c>
      <c r="CK45" s="280" t="str">
        <f ca="true">+IF(OFFSET('Sanitation Data'!$D$28,0,10*ROW('Sanitation Data'!D39))="","",OFFSET('Sanitation Data'!$D$28,0,10*ROW('Sanitation Data'!D39)))</f>
        <v/>
      </c>
      <c r="CL45" s="280" t="str">
        <f ca="true">+IF(OFFSET('Sanitation Data'!$D$29,0,10*ROW('Sanitation Data'!D39))="","",OFFSET('Sanitation Data'!$D$29,0,10*ROW('Sanitation Data'!D39)))</f>
        <v/>
      </c>
      <c r="CM45" s="280" t="str">
        <f ca="true">+IF(OFFSET('Sanitation Data'!$D$30,0,10*ROW('Sanitation Data'!D39))="","",OFFSET('Sanitation Data'!$D$30,0,10*ROW('Sanitation Data'!D39)))</f>
        <v/>
      </c>
      <c r="CN45" s="280" t="str">
        <f ca="true">+IF(OFFSET('Sanitation Data'!$D$31,0,10*ROW('Sanitation Data'!D39))="","",OFFSET('Sanitation Data'!$D$31,0,10*ROW('Sanitation Data'!D39)))</f>
        <v/>
      </c>
      <c r="CO45" s="280" t="str">
        <f ca="true">+IF(OFFSET('Sanitation Data'!$D$32,0,10*ROW('Sanitation Data'!D39))="","",OFFSET('Sanitation Data'!$D$32,0,10*ROW('Sanitation Data'!D39)))</f>
        <v/>
      </c>
      <c r="CP45" s="280" t="str">
        <f ca="true">+IF(OFFSET('Sanitation Data'!$E$28,0,10*ROW('Sanitation Data'!E39))="","",OFFSET('Sanitation Data'!$E$28,0,10*ROW('Sanitation Data'!E39)))</f>
        <v/>
      </c>
      <c r="CQ45" s="280" t="str">
        <f ca="true">+IF(OFFSET('Sanitation Data'!$E$29,0,10*ROW('Sanitation Data'!E39))="","",OFFSET('Sanitation Data'!$E$29,0,10*ROW('Sanitation Data'!E39)))</f>
        <v/>
      </c>
      <c r="CR45" s="280" t="str">
        <f ca="true">+IF(OFFSET('Sanitation Data'!$E$30,0,10*ROW('Sanitation Data'!E39))="","",OFFSET('Sanitation Data'!$E$30,0,10*ROW('Sanitation Data'!E39)))</f>
        <v/>
      </c>
      <c r="CS45" s="280" t="str">
        <f ca="true">+IF(OFFSET('Sanitation Data'!$E$31,0,10*ROW('Sanitation Data'!E39))="","",OFFSET('Sanitation Data'!$E$31,0,10*ROW('Sanitation Data'!E39)))</f>
        <v/>
      </c>
      <c r="CT45" s="280" t="str">
        <f ca="true">+IF(OFFSET('Sanitation Data'!$E$32,0,10*ROW('Sanitation Data'!E39))="","",OFFSET('Sanitation Data'!$E$32,0,10*ROW('Sanitation Data'!E39)))</f>
        <v/>
      </c>
      <c r="CU45" s="280" t="str">
        <f ca="true">+IF(OFFSET('Sanitation Data'!$F$28,0,10*ROW('Sanitation Data'!F39))="","",OFFSET('Sanitation Data'!$F$28,0,10*ROW('Sanitation Data'!F39)))</f>
        <v/>
      </c>
      <c r="CV45" s="280" t="str">
        <f ca="true">+IF(OFFSET('Sanitation Data'!$F$29,0,10*ROW('Sanitation Data'!F39))="","",OFFSET('Sanitation Data'!$F$29,0,10*ROW('Sanitation Data'!F39)))</f>
        <v/>
      </c>
      <c r="CW45" s="280" t="str">
        <f ca="true">+IF(OFFSET('Sanitation Data'!$F$30,0,10*ROW('Sanitation Data'!F39))="","",OFFSET('Sanitation Data'!$F$30,0,10*ROW('Sanitation Data'!F39)))</f>
        <v/>
      </c>
      <c r="CX45" s="280" t="str">
        <f ca="true">+IF(OFFSET('Sanitation Data'!$F$31,0,10*ROW('Sanitation Data'!F39))="","",OFFSET('Sanitation Data'!$F$31,0,10*ROW('Sanitation Data'!F39)))</f>
        <v/>
      </c>
      <c r="CY45" s="280" t="str">
        <f ca="true">+IF(OFFSET('Sanitation Data'!$F$32,0,10*ROW('Sanitation Data'!F39))="","",OFFSET('Sanitation Data'!$F$32,0,10*ROW('Sanitation Data'!F39)))</f>
        <v/>
      </c>
      <c r="CZ45" s="280" t="str">
        <f ca="true">+IF(OFFSET('Sanitation Data'!$G$28,0,10*ROW('Sanitation Data'!G39))="","",OFFSET('Sanitation Data'!$G$28,0,10*ROW('Sanitation Data'!G39)))</f>
        <v/>
      </c>
      <c r="DA45" s="280" t="str">
        <f ca="true">+IF(OFFSET('Sanitation Data'!$G$29,0,10*ROW('Sanitation Data'!G39))="","",OFFSET('Sanitation Data'!$G$29,0,10*ROW('Sanitation Data'!G39)))</f>
        <v/>
      </c>
      <c r="DB45" s="280" t="str">
        <f ca="true">+IF(OFFSET('Sanitation Data'!$G$30,0,10*ROW('Sanitation Data'!G39))="","",OFFSET('Sanitation Data'!$G$30,0,10*ROW('Sanitation Data'!G39)))</f>
        <v/>
      </c>
      <c r="DC45" s="280" t="str">
        <f ca="true">+IF(OFFSET('Sanitation Data'!$G$31,0,10*ROW('Sanitation Data'!G39))="","",OFFSET('Sanitation Data'!$G$31,0,10*ROW('Sanitation Data'!G39)))</f>
        <v/>
      </c>
      <c r="DD45" s="280" t="str">
        <f ca="true">+IF(OFFSET('Sanitation Data'!$G$32,0,10*ROW('Sanitation Data'!G39))="","",OFFSET('Sanitation Data'!$G$32,0,10*ROW('Sanitation Data'!G39)))</f>
        <v/>
      </c>
      <c r="DE45" s="280" t="str">
        <f ca="true">+IF(OFFSET('Sanitation Data'!$H$28,0,10*ROW('Sanitation Data'!H39))="","",OFFSET('Sanitation Data'!$H$28,0,10*ROW('Sanitation Data'!H39)))</f>
        <v/>
      </c>
      <c r="DF45" s="280" t="str">
        <f ca="true">+IF(OFFSET('Sanitation Data'!$H$29,0,10*ROW('Sanitation Data'!H39))="","",OFFSET('Sanitation Data'!$H$29,0,10*ROW('Sanitation Data'!H39)))</f>
        <v/>
      </c>
      <c r="DG45" s="280" t="str">
        <f ca="true">+IF(OFFSET('Sanitation Data'!$H$30,0,10*ROW('Sanitation Data'!H39))="","",OFFSET('Sanitation Data'!$H$30,0,10*ROW('Sanitation Data'!H39)))</f>
        <v/>
      </c>
      <c r="DH45" s="280" t="str">
        <f ca="true">+IF(OFFSET('Sanitation Data'!$H$31,0,10*ROW('Sanitation Data'!H39))="","",OFFSET('Sanitation Data'!$H$31,0,10*ROW('Sanitation Data'!H39)))</f>
        <v/>
      </c>
      <c r="DI45" s="280" t="str">
        <f ca="true">+IF(OFFSET('Sanitation Data'!$H$32,0,10*ROW('Sanitation Data'!H39))="","",OFFSET('Sanitation Data'!$H$32,0,10*ROW('Sanitation Data'!H39)))</f>
        <v/>
      </c>
      <c r="DJ45" s="280" t="str">
        <f ca="true">+IF(OFFSET('Sanitation Data'!$I$28,0,10*ROW('Sanitation Data'!I39))="","",OFFSET('Sanitation Data'!$I$28,0,10*ROW('Sanitation Data'!I39)))</f>
        <v/>
      </c>
      <c r="DK45" s="280" t="str">
        <f ca="true">+IF(OFFSET('Sanitation Data'!$I$29,0,10*ROW('Sanitation Data'!I39))="","",OFFSET('Sanitation Data'!$I$29,0,10*ROW('Sanitation Data'!I39)))</f>
        <v/>
      </c>
      <c r="DL45" s="280" t="str">
        <f ca="true">+IF(OFFSET('Sanitation Data'!$I$30,0,10*ROW('Sanitation Data'!I39))="","",OFFSET('Sanitation Data'!$I$30,0,10*ROW('Sanitation Data'!I39)))</f>
        <v/>
      </c>
      <c r="DM45" s="280" t="str">
        <f ca="true">+IF(OFFSET('Sanitation Data'!$I$31,0,10*ROW('Sanitation Data'!I39))="","",OFFSET('Sanitation Data'!$I$31,0,10*ROW('Sanitation Data'!I39)))</f>
        <v/>
      </c>
      <c r="DN45" s="280" t="str">
        <f ca="true">+IF(OFFSET('Sanitation Data'!$I$32,0,10*ROW('Sanitation Data'!I39))="","",OFFSET('Sanitation Data'!$I$32,0,10*ROW('Sanitation Data'!I39)))</f>
        <v/>
      </c>
      <c r="DO45" s="280" t="str">
        <f ca="true">+IF(OFFSET('Hygiene Data'!$D$11,0,10*ROW('Hygiene Data'!D39))="","",OFFSET('Hygiene Data'!$D$11,0,10*ROW('Hygiene Data'!D39)))</f>
        <v/>
      </c>
      <c r="DP45" s="280" t="str">
        <f ca="true">+IF(OFFSET('Hygiene Data'!$D$12,0,10*ROW('Hygiene Data'!D39))="","",OFFSET('Hygiene Data'!$D$12,0,10*ROW('Hygiene Data'!D39)))</f>
        <v/>
      </c>
      <c r="DQ45" s="280" t="str">
        <f ca="true">+IF(OFFSET('Hygiene Data'!$D$13,0,10*ROW('Hygiene Data'!D39))="","",OFFSET('Hygiene Data'!$D$13,0,10*ROW('Hygiene Data'!D39)))</f>
        <v/>
      </c>
      <c r="DR45" s="280" t="str">
        <f ca="true">+IF(OFFSET('Hygiene Data'!$E$11,0,10*ROW('Hygiene Data'!E39))="","",OFFSET('Hygiene Data'!$E$11,0,10*ROW('Hygiene Data'!E39)))</f>
        <v/>
      </c>
      <c r="DS45" s="280" t="str">
        <f ca="true">+IF(OFFSET('Hygiene Data'!$E$12,0,10*ROW('Hygiene Data'!E39))="","",OFFSET('Hygiene Data'!$E$12,0,10*ROW('Hygiene Data'!E39)))</f>
        <v/>
      </c>
      <c r="DT45" s="280" t="str">
        <f ca="true">+IF(OFFSET('Hygiene Data'!$E$13,0,10*ROW('Hygiene Data'!E39))="","",OFFSET('Hygiene Data'!$E$13,0,10*ROW('Hygiene Data'!E39)))</f>
        <v/>
      </c>
      <c r="DU45" s="280" t="str">
        <f ca="true">+IF(OFFSET('Hygiene Data'!$F$11,0,10*ROW('Hygiene Data'!F39))="","",OFFSET('Hygiene Data'!$F$11,0,10*ROW('Hygiene Data'!F39)))</f>
        <v/>
      </c>
      <c r="DV45" s="280" t="str">
        <f ca="true">+IF(OFFSET('Hygiene Data'!$F$12,0,10*ROW('Hygiene Data'!F39))="","",OFFSET('Hygiene Data'!$F$12,0,10*ROW('Hygiene Data'!F39)))</f>
        <v/>
      </c>
      <c r="DW45" s="280" t="str">
        <f ca="true">+IF(OFFSET('Hygiene Data'!$F$13,0,10*ROW('Hygiene Data'!F39))="","",OFFSET('Hygiene Data'!$F$13,0,10*ROW('Hygiene Data'!F39)))</f>
        <v/>
      </c>
      <c r="DX45" s="280" t="str">
        <f ca="true">+IF(OFFSET('Hygiene Data'!$G$11,0,10*ROW('Hygiene Data'!G39))="","",OFFSET('Hygiene Data'!$G$11,0,10*ROW('Hygiene Data'!G39)))</f>
        <v/>
      </c>
      <c r="DY45" s="280" t="str">
        <f ca="true">+IF(OFFSET('Hygiene Data'!$G$12,0,10*ROW('Hygiene Data'!G39))="","",OFFSET('Hygiene Data'!$G$12,0,10*ROW('Hygiene Data'!G39)))</f>
        <v/>
      </c>
      <c r="DZ45" s="280" t="str">
        <f ca="true">+IF(OFFSET('Hygiene Data'!$G$13,0,10*ROW('Hygiene Data'!G39))="","",OFFSET('Hygiene Data'!$G$13,0,10*ROW('Hygiene Data'!G39)))</f>
        <v/>
      </c>
      <c r="EA45" s="280" t="str">
        <f ca="true">+IF(OFFSET('Hygiene Data'!$H$11,0,10*ROW('Hygiene Data'!H39))="","",OFFSET('Hygiene Data'!$H$11,0,10*ROW('Hygiene Data'!H39)))</f>
        <v/>
      </c>
      <c r="EB45" s="280" t="str">
        <f ca="true">+IF(OFFSET('Hygiene Data'!$H$12,0,10*ROW('Hygiene Data'!H39))="","",OFFSET('Hygiene Data'!$H$12,0,10*ROW('Hygiene Data'!H39)))</f>
        <v/>
      </c>
      <c r="EC45" s="280" t="str">
        <f ca="true">+IF(OFFSET('Hygiene Data'!$H$13,0,10*ROW('Hygiene Data'!H39))="","",OFFSET('Hygiene Data'!$H$13,0,10*ROW('Hygiene Data'!H39)))</f>
        <v/>
      </c>
      <c r="ED45" s="280" t="str">
        <f ca="true">+IF(OFFSET('Hygiene Data'!$I$11,0,10*ROW('Hygiene Data'!I39))="","",OFFSET('Hygiene Data'!$I$11,0,10*ROW('Hygiene Data'!I39)))</f>
        <v/>
      </c>
      <c r="EE45" s="280" t="str">
        <f ca="true">+IF(OFFSET('Hygiene Data'!$I$12,0,10*ROW('Hygiene Data'!I39))="","",OFFSET('Hygiene Data'!$I$12,0,10*ROW('Hygiene Data'!I39)))</f>
        <v/>
      </c>
      <c r="EF45" s="28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6"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0"/>
      <c r="BS46" s="280" t="str">
        <f ca="true">+IF(OFFSET('Water Data'!$D$27,0,10*ROW('Water Data'!D40))="","",OFFSET('Water Data'!$D$27,0,10*ROW('Water Data'!D40)))</f>
        <v/>
      </c>
      <c r="BT46" s="280" t="str">
        <f ca="true">+IF(OFFSET('Water Data'!$D$28,0,10*ROW('Water Data'!D40))="","",OFFSET('Water Data'!$D$28,0,10*ROW('Water Data'!D40)))</f>
        <v/>
      </c>
      <c r="BU46" s="280" t="str">
        <f ca="true">+IF(OFFSET('Water Data'!$D$29,0,10*ROW('Water Data'!D40))="","",OFFSET('Water Data'!$D$29,0,10*ROW('Water Data'!D40)))</f>
        <v/>
      </c>
      <c r="BV46" s="280" t="str">
        <f ca="true">+IF(OFFSET('Water Data'!$E$27,0,10*ROW('Water Data'!E40))="","",OFFSET('Water Data'!$E$27,0,10*ROW('Water Data'!E40)))</f>
        <v/>
      </c>
      <c r="BW46" s="280" t="str">
        <f ca="true">+IF(OFFSET('Water Data'!$E$28,0,10*ROW('Water Data'!E40))="","",OFFSET('Water Data'!$E$28,0,10*ROW('Water Data'!E40)))</f>
        <v/>
      </c>
      <c r="BX46" s="280" t="str">
        <f ca="true">+IF(OFFSET('Water Data'!$E$29,0,10*ROW('Water Data'!E40))="","",OFFSET('Water Data'!$E$29,0,10*ROW('Water Data'!E40)))</f>
        <v/>
      </c>
      <c r="BY46" s="280" t="str">
        <f ca="true">+IF(OFFSET('Water Data'!$F$27,0,10*ROW('Water Data'!F40))="","",OFFSET('Water Data'!$F$27,0,10*ROW('Water Data'!F40)))</f>
        <v/>
      </c>
      <c r="BZ46" s="280" t="str">
        <f ca="true">+IF(OFFSET('Water Data'!$F$28,0,10*ROW('Water Data'!F40))="","",OFFSET('Water Data'!$F$28,0,10*ROW('Water Data'!F40)))</f>
        <v/>
      </c>
      <c r="CA46" s="280" t="str">
        <f ca="true">+IF(OFFSET('Water Data'!$F$29,0,10*ROW('Water Data'!F40))="","",OFFSET('Water Data'!$F$29,0,10*ROW('Water Data'!F40)))</f>
        <v/>
      </c>
      <c r="CB46" s="280" t="str">
        <f ca="true">+IF(OFFSET('Water Data'!$G$27,0,10*ROW('Water Data'!G40))="","",OFFSET('Water Data'!$G$27,0,10*ROW('Water Data'!G40)))</f>
        <v/>
      </c>
      <c r="CC46" s="280" t="str">
        <f ca="true">+IF(OFFSET('Water Data'!$G$28,0,10*ROW('Water Data'!G40))="","",OFFSET('Water Data'!$G$28,0,10*ROW('Water Data'!G40)))</f>
        <v/>
      </c>
      <c r="CD46" s="280" t="str">
        <f ca="true">+IF(OFFSET('Water Data'!$G$29,0,10*ROW('Water Data'!G40))="","",OFFSET('Water Data'!$G$29,0,10*ROW('Water Data'!G40)))</f>
        <v/>
      </c>
      <c r="CE46" s="280" t="str">
        <f ca="true">+IF(OFFSET('Water Data'!$H$27,0,10*ROW('Water Data'!H40))="","",OFFSET('Water Data'!$H$27,0,10*ROW('Water Data'!H40)))</f>
        <v/>
      </c>
      <c r="CF46" s="280" t="str">
        <f ca="true">+IF(OFFSET('Water Data'!$H$28,0,10*ROW('Water Data'!H40))="","",OFFSET('Water Data'!$H$28,0,10*ROW('Water Data'!H40)))</f>
        <v/>
      </c>
      <c r="CG46" s="280" t="str">
        <f ca="true">+IF(OFFSET('Water Data'!$H$29,0,10*ROW('Water Data'!H40))="","",OFFSET('Water Data'!$H$29,0,10*ROW('Water Data'!H40)))</f>
        <v/>
      </c>
      <c r="CH46" s="280" t="str">
        <f ca="true">+IF(OFFSET('Water Data'!$I$27,0,10*ROW('Water Data'!I40))="","",OFFSET('Water Data'!$I$27,0,10*ROW('Water Data'!I40)))</f>
        <v/>
      </c>
      <c r="CI46" s="280" t="str">
        <f ca="true">+IF(OFFSET('Water Data'!$I$28,0,10*ROW('Water Data'!I40))="","",OFFSET('Water Data'!$I$28,0,10*ROW('Water Data'!I40)))</f>
        <v/>
      </c>
      <c r="CJ46" s="280" t="str">
        <f ca="true">+IF(OFFSET('Water Data'!$I$29,0,10*ROW('Water Data'!I40))="","",OFFSET('Water Data'!$I$29,0,10*ROW('Water Data'!I40)))</f>
        <v/>
      </c>
      <c r="CK46" s="280" t="str">
        <f ca="true">+IF(OFFSET('Sanitation Data'!$D$28,0,10*ROW('Sanitation Data'!D40))="","",OFFSET('Sanitation Data'!$D$28,0,10*ROW('Sanitation Data'!D40)))</f>
        <v/>
      </c>
      <c r="CL46" s="280" t="str">
        <f ca="true">+IF(OFFSET('Sanitation Data'!$D$29,0,10*ROW('Sanitation Data'!D40))="","",OFFSET('Sanitation Data'!$D$29,0,10*ROW('Sanitation Data'!D40)))</f>
        <v/>
      </c>
      <c r="CM46" s="280" t="str">
        <f ca="true">+IF(OFFSET('Sanitation Data'!$D$30,0,10*ROW('Sanitation Data'!D40))="","",OFFSET('Sanitation Data'!$D$30,0,10*ROW('Sanitation Data'!D40)))</f>
        <v/>
      </c>
      <c r="CN46" s="280" t="str">
        <f ca="true">+IF(OFFSET('Sanitation Data'!$D$31,0,10*ROW('Sanitation Data'!D40))="","",OFFSET('Sanitation Data'!$D$31,0,10*ROW('Sanitation Data'!D40)))</f>
        <v/>
      </c>
      <c r="CO46" s="280" t="str">
        <f ca="true">+IF(OFFSET('Sanitation Data'!$D$32,0,10*ROW('Sanitation Data'!D40))="","",OFFSET('Sanitation Data'!$D$32,0,10*ROW('Sanitation Data'!D40)))</f>
        <v/>
      </c>
      <c r="CP46" s="280" t="str">
        <f ca="true">+IF(OFFSET('Sanitation Data'!$E$28,0,10*ROW('Sanitation Data'!E40))="","",OFFSET('Sanitation Data'!$E$28,0,10*ROW('Sanitation Data'!E40)))</f>
        <v/>
      </c>
      <c r="CQ46" s="280" t="str">
        <f ca="true">+IF(OFFSET('Sanitation Data'!$E$29,0,10*ROW('Sanitation Data'!E40))="","",OFFSET('Sanitation Data'!$E$29,0,10*ROW('Sanitation Data'!E40)))</f>
        <v/>
      </c>
      <c r="CR46" s="280" t="str">
        <f ca="true">+IF(OFFSET('Sanitation Data'!$E$30,0,10*ROW('Sanitation Data'!E40))="","",OFFSET('Sanitation Data'!$E$30,0,10*ROW('Sanitation Data'!E40)))</f>
        <v/>
      </c>
      <c r="CS46" s="280" t="str">
        <f ca="true">+IF(OFFSET('Sanitation Data'!$E$31,0,10*ROW('Sanitation Data'!E40))="","",OFFSET('Sanitation Data'!$E$31,0,10*ROW('Sanitation Data'!E40)))</f>
        <v/>
      </c>
      <c r="CT46" s="280" t="str">
        <f ca="true">+IF(OFFSET('Sanitation Data'!$E$32,0,10*ROW('Sanitation Data'!E40))="","",OFFSET('Sanitation Data'!$E$32,0,10*ROW('Sanitation Data'!E40)))</f>
        <v/>
      </c>
      <c r="CU46" s="280" t="str">
        <f ca="true">+IF(OFFSET('Sanitation Data'!$F$28,0,10*ROW('Sanitation Data'!F40))="","",OFFSET('Sanitation Data'!$F$28,0,10*ROW('Sanitation Data'!F40)))</f>
        <v/>
      </c>
      <c r="CV46" s="280" t="str">
        <f ca="true">+IF(OFFSET('Sanitation Data'!$F$29,0,10*ROW('Sanitation Data'!F40))="","",OFFSET('Sanitation Data'!$F$29,0,10*ROW('Sanitation Data'!F40)))</f>
        <v/>
      </c>
      <c r="CW46" s="280" t="str">
        <f ca="true">+IF(OFFSET('Sanitation Data'!$F$30,0,10*ROW('Sanitation Data'!F40))="","",OFFSET('Sanitation Data'!$F$30,0,10*ROW('Sanitation Data'!F40)))</f>
        <v/>
      </c>
      <c r="CX46" s="280" t="str">
        <f ca="true">+IF(OFFSET('Sanitation Data'!$F$31,0,10*ROW('Sanitation Data'!F40))="","",OFFSET('Sanitation Data'!$F$31,0,10*ROW('Sanitation Data'!F40)))</f>
        <v/>
      </c>
      <c r="CY46" s="280" t="str">
        <f ca="true">+IF(OFFSET('Sanitation Data'!$F$32,0,10*ROW('Sanitation Data'!F40))="","",OFFSET('Sanitation Data'!$F$32,0,10*ROW('Sanitation Data'!F40)))</f>
        <v/>
      </c>
      <c r="CZ46" s="280" t="str">
        <f ca="true">+IF(OFFSET('Sanitation Data'!$G$28,0,10*ROW('Sanitation Data'!G40))="","",OFFSET('Sanitation Data'!$G$28,0,10*ROW('Sanitation Data'!G40)))</f>
        <v/>
      </c>
      <c r="DA46" s="280" t="str">
        <f ca="true">+IF(OFFSET('Sanitation Data'!$G$29,0,10*ROW('Sanitation Data'!G40))="","",OFFSET('Sanitation Data'!$G$29,0,10*ROW('Sanitation Data'!G40)))</f>
        <v/>
      </c>
      <c r="DB46" s="280" t="str">
        <f ca="true">+IF(OFFSET('Sanitation Data'!$G$30,0,10*ROW('Sanitation Data'!G40))="","",OFFSET('Sanitation Data'!$G$30,0,10*ROW('Sanitation Data'!G40)))</f>
        <v/>
      </c>
      <c r="DC46" s="280" t="str">
        <f ca="true">+IF(OFFSET('Sanitation Data'!$G$31,0,10*ROW('Sanitation Data'!G40))="","",OFFSET('Sanitation Data'!$G$31,0,10*ROW('Sanitation Data'!G40)))</f>
        <v/>
      </c>
      <c r="DD46" s="280" t="str">
        <f ca="true">+IF(OFFSET('Sanitation Data'!$G$32,0,10*ROW('Sanitation Data'!G40))="","",OFFSET('Sanitation Data'!$G$32,0,10*ROW('Sanitation Data'!G40)))</f>
        <v/>
      </c>
      <c r="DE46" s="280" t="str">
        <f ca="true">+IF(OFFSET('Sanitation Data'!$H$28,0,10*ROW('Sanitation Data'!H40))="","",OFFSET('Sanitation Data'!$H$28,0,10*ROW('Sanitation Data'!H40)))</f>
        <v/>
      </c>
      <c r="DF46" s="280" t="str">
        <f ca="true">+IF(OFFSET('Sanitation Data'!$H$29,0,10*ROW('Sanitation Data'!H40))="","",OFFSET('Sanitation Data'!$H$29,0,10*ROW('Sanitation Data'!H40)))</f>
        <v/>
      </c>
      <c r="DG46" s="280" t="str">
        <f ca="true">+IF(OFFSET('Sanitation Data'!$H$30,0,10*ROW('Sanitation Data'!H40))="","",OFFSET('Sanitation Data'!$H$30,0,10*ROW('Sanitation Data'!H40)))</f>
        <v/>
      </c>
      <c r="DH46" s="280" t="str">
        <f ca="true">+IF(OFFSET('Sanitation Data'!$H$31,0,10*ROW('Sanitation Data'!H40))="","",OFFSET('Sanitation Data'!$H$31,0,10*ROW('Sanitation Data'!H40)))</f>
        <v/>
      </c>
      <c r="DI46" s="280" t="str">
        <f ca="true">+IF(OFFSET('Sanitation Data'!$H$32,0,10*ROW('Sanitation Data'!H40))="","",OFFSET('Sanitation Data'!$H$32,0,10*ROW('Sanitation Data'!H40)))</f>
        <v/>
      </c>
      <c r="DJ46" s="280" t="str">
        <f ca="true">+IF(OFFSET('Sanitation Data'!$I$28,0,10*ROW('Sanitation Data'!I40))="","",OFFSET('Sanitation Data'!$I$28,0,10*ROW('Sanitation Data'!I40)))</f>
        <v/>
      </c>
      <c r="DK46" s="280" t="str">
        <f ca="true">+IF(OFFSET('Sanitation Data'!$I$29,0,10*ROW('Sanitation Data'!I40))="","",OFFSET('Sanitation Data'!$I$29,0,10*ROW('Sanitation Data'!I40)))</f>
        <v/>
      </c>
      <c r="DL46" s="280" t="str">
        <f ca="true">+IF(OFFSET('Sanitation Data'!$I$30,0,10*ROW('Sanitation Data'!I40))="","",OFFSET('Sanitation Data'!$I$30,0,10*ROW('Sanitation Data'!I40)))</f>
        <v/>
      </c>
      <c r="DM46" s="280" t="str">
        <f ca="true">+IF(OFFSET('Sanitation Data'!$I$31,0,10*ROW('Sanitation Data'!I40))="","",OFFSET('Sanitation Data'!$I$31,0,10*ROW('Sanitation Data'!I40)))</f>
        <v/>
      </c>
      <c r="DN46" s="280" t="str">
        <f ca="true">+IF(OFFSET('Sanitation Data'!$I$32,0,10*ROW('Sanitation Data'!I40))="","",OFFSET('Sanitation Data'!$I$32,0,10*ROW('Sanitation Data'!I40)))</f>
        <v/>
      </c>
      <c r="DO46" s="280" t="str">
        <f ca="true">+IF(OFFSET('Hygiene Data'!$D$11,0,10*ROW('Hygiene Data'!D40))="","",OFFSET('Hygiene Data'!$D$11,0,10*ROW('Hygiene Data'!D40)))</f>
        <v/>
      </c>
      <c r="DP46" s="280" t="str">
        <f ca="true">+IF(OFFSET('Hygiene Data'!$D$12,0,10*ROW('Hygiene Data'!D40))="","",OFFSET('Hygiene Data'!$D$12,0,10*ROW('Hygiene Data'!D40)))</f>
        <v/>
      </c>
      <c r="DQ46" s="280" t="str">
        <f ca="true">+IF(OFFSET('Hygiene Data'!$D$13,0,10*ROW('Hygiene Data'!D40))="","",OFFSET('Hygiene Data'!$D$13,0,10*ROW('Hygiene Data'!D40)))</f>
        <v/>
      </c>
      <c r="DR46" s="280" t="str">
        <f ca="true">+IF(OFFSET('Hygiene Data'!$E$11,0,10*ROW('Hygiene Data'!E40))="","",OFFSET('Hygiene Data'!$E$11,0,10*ROW('Hygiene Data'!E40)))</f>
        <v/>
      </c>
      <c r="DS46" s="280" t="str">
        <f ca="true">+IF(OFFSET('Hygiene Data'!$E$12,0,10*ROW('Hygiene Data'!E40))="","",OFFSET('Hygiene Data'!$E$12,0,10*ROW('Hygiene Data'!E40)))</f>
        <v/>
      </c>
      <c r="DT46" s="280" t="str">
        <f ca="true">+IF(OFFSET('Hygiene Data'!$E$13,0,10*ROW('Hygiene Data'!E40))="","",OFFSET('Hygiene Data'!$E$13,0,10*ROW('Hygiene Data'!E40)))</f>
        <v/>
      </c>
      <c r="DU46" s="280" t="str">
        <f ca="true">+IF(OFFSET('Hygiene Data'!$F$11,0,10*ROW('Hygiene Data'!F40))="","",OFFSET('Hygiene Data'!$F$11,0,10*ROW('Hygiene Data'!F40)))</f>
        <v/>
      </c>
      <c r="DV46" s="280" t="str">
        <f ca="true">+IF(OFFSET('Hygiene Data'!$F$12,0,10*ROW('Hygiene Data'!F40))="","",OFFSET('Hygiene Data'!$F$12,0,10*ROW('Hygiene Data'!F40)))</f>
        <v/>
      </c>
      <c r="DW46" s="280" t="str">
        <f ca="true">+IF(OFFSET('Hygiene Data'!$F$13,0,10*ROW('Hygiene Data'!F40))="","",OFFSET('Hygiene Data'!$F$13,0,10*ROW('Hygiene Data'!F40)))</f>
        <v/>
      </c>
      <c r="DX46" s="280" t="str">
        <f ca="true">+IF(OFFSET('Hygiene Data'!$G$11,0,10*ROW('Hygiene Data'!G40))="","",OFFSET('Hygiene Data'!$G$11,0,10*ROW('Hygiene Data'!G40)))</f>
        <v/>
      </c>
      <c r="DY46" s="280" t="str">
        <f ca="true">+IF(OFFSET('Hygiene Data'!$G$12,0,10*ROW('Hygiene Data'!G40))="","",OFFSET('Hygiene Data'!$G$12,0,10*ROW('Hygiene Data'!G40)))</f>
        <v/>
      </c>
      <c r="DZ46" s="280" t="str">
        <f ca="true">+IF(OFFSET('Hygiene Data'!$G$13,0,10*ROW('Hygiene Data'!G40))="","",OFFSET('Hygiene Data'!$G$13,0,10*ROW('Hygiene Data'!G40)))</f>
        <v/>
      </c>
      <c r="EA46" s="280" t="str">
        <f ca="true">+IF(OFFSET('Hygiene Data'!$H$11,0,10*ROW('Hygiene Data'!H40))="","",OFFSET('Hygiene Data'!$H$11,0,10*ROW('Hygiene Data'!H40)))</f>
        <v/>
      </c>
      <c r="EB46" s="280" t="str">
        <f ca="true">+IF(OFFSET('Hygiene Data'!$H$12,0,10*ROW('Hygiene Data'!H40))="","",OFFSET('Hygiene Data'!$H$12,0,10*ROW('Hygiene Data'!H40)))</f>
        <v/>
      </c>
      <c r="EC46" s="280" t="str">
        <f ca="true">+IF(OFFSET('Hygiene Data'!$H$13,0,10*ROW('Hygiene Data'!H40))="","",OFFSET('Hygiene Data'!$H$13,0,10*ROW('Hygiene Data'!H40)))</f>
        <v/>
      </c>
      <c r="ED46" s="280" t="str">
        <f ca="true">+IF(OFFSET('Hygiene Data'!$I$11,0,10*ROW('Hygiene Data'!I40))="","",OFFSET('Hygiene Data'!$I$11,0,10*ROW('Hygiene Data'!I40)))</f>
        <v/>
      </c>
      <c r="EE46" s="280" t="str">
        <f ca="true">+IF(OFFSET('Hygiene Data'!$I$12,0,10*ROW('Hygiene Data'!I40))="","",OFFSET('Hygiene Data'!$I$12,0,10*ROW('Hygiene Data'!I40)))</f>
        <v/>
      </c>
      <c r="EF46" s="28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6"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0"/>
      <c r="BS47" s="280" t="str">
        <f ca="true">+IF(OFFSET('Water Data'!$D$27,0,10*ROW('Water Data'!D41))="","",OFFSET('Water Data'!$D$27,0,10*ROW('Water Data'!D41)))</f>
        <v/>
      </c>
      <c r="BT47" s="280" t="str">
        <f ca="true">+IF(OFFSET('Water Data'!$D$28,0,10*ROW('Water Data'!D41))="","",OFFSET('Water Data'!$D$28,0,10*ROW('Water Data'!D41)))</f>
        <v/>
      </c>
      <c r="BU47" s="280" t="str">
        <f ca="true">+IF(OFFSET('Water Data'!$D$29,0,10*ROW('Water Data'!D41))="","",OFFSET('Water Data'!$D$29,0,10*ROW('Water Data'!D41)))</f>
        <v/>
      </c>
      <c r="BV47" s="280" t="str">
        <f ca="true">+IF(OFFSET('Water Data'!$E$27,0,10*ROW('Water Data'!E41))="","",OFFSET('Water Data'!$E$27,0,10*ROW('Water Data'!E41)))</f>
        <v/>
      </c>
      <c r="BW47" s="280" t="str">
        <f ca="true">+IF(OFFSET('Water Data'!$E$28,0,10*ROW('Water Data'!E41))="","",OFFSET('Water Data'!$E$28,0,10*ROW('Water Data'!E41)))</f>
        <v/>
      </c>
      <c r="BX47" s="280" t="str">
        <f ca="true">+IF(OFFSET('Water Data'!$E$29,0,10*ROW('Water Data'!E41))="","",OFFSET('Water Data'!$E$29,0,10*ROW('Water Data'!E41)))</f>
        <v/>
      </c>
      <c r="BY47" s="280" t="str">
        <f ca="true">+IF(OFFSET('Water Data'!$F$27,0,10*ROW('Water Data'!F41))="","",OFFSET('Water Data'!$F$27,0,10*ROW('Water Data'!F41)))</f>
        <v/>
      </c>
      <c r="BZ47" s="280" t="str">
        <f ca="true">+IF(OFFSET('Water Data'!$F$28,0,10*ROW('Water Data'!F41))="","",OFFSET('Water Data'!$F$28,0,10*ROW('Water Data'!F41)))</f>
        <v/>
      </c>
      <c r="CA47" s="280" t="str">
        <f ca="true">+IF(OFFSET('Water Data'!$F$29,0,10*ROW('Water Data'!F41))="","",OFFSET('Water Data'!$F$29,0,10*ROW('Water Data'!F41)))</f>
        <v/>
      </c>
      <c r="CB47" s="280" t="str">
        <f ca="true">+IF(OFFSET('Water Data'!$G$27,0,10*ROW('Water Data'!G41))="","",OFFSET('Water Data'!$G$27,0,10*ROW('Water Data'!G41)))</f>
        <v/>
      </c>
      <c r="CC47" s="280" t="str">
        <f ca="true">+IF(OFFSET('Water Data'!$G$28,0,10*ROW('Water Data'!G41))="","",OFFSET('Water Data'!$G$28,0,10*ROW('Water Data'!G41)))</f>
        <v/>
      </c>
      <c r="CD47" s="280" t="str">
        <f ca="true">+IF(OFFSET('Water Data'!$G$29,0,10*ROW('Water Data'!G41))="","",OFFSET('Water Data'!$G$29,0,10*ROW('Water Data'!G41)))</f>
        <v/>
      </c>
      <c r="CE47" s="280" t="str">
        <f ca="true">+IF(OFFSET('Water Data'!$H$27,0,10*ROW('Water Data'!H41))="","",OFFSET('Water Data'!$H$27,0,10*ROW('Water Data'!H41)))</f>
        <v/>
      </c>
      <c r="CF47" s="280" t="str">
        <f ca="true">+IF(OFFSET('Water Data'!$H$28,0,10*ROW('Water Data'!H41))="","",OFFSET('Water Data'!$H$28,0,10*ROW('Water Data'!H41)))</f>
        <v/>
      </c>
      <c r="CG47" s="280" t="str">
        <f ca="true">+IF(OFFSET('Water Data'!$H$29,0,10*ROW('Water Data'!H41))="","",OFFSET('Water Data'!$H$29,0,10*ROW('Water Data'!H41)))</f>
        <v/>
      </c>
      <c r="CH47" s="280" t="str">
        <f ca="true">+IF(OFFSET('Water Data'!$I$27,0,10*ROW('Water Data'!I41))="","",OFFSET('Water Data'!$I$27,0,10*ROW('Water Data'!I41)))</f>
        <v/>
      </c>
      <c r="CI47" s="280" t="str">
        <f ca="true">+IF(OFFSET('Water Data'!$I$28,0,10*ROW('Water Data'!I41))="","",OFFSET('Water Data'!$I$28,0,10*ROW('Water Data'!I41)))</f>
        <v/>
      </c>
      <c r="CJ47" s="280" t="str">
        <f ca="true">+IF(OFFSET('Water Data'!$I$29,0,10*ROW('Water Data'!I41))="","",OFFSET('Water Data'!$I$29,0,10*ROW('Water Data'!I41)))</f>
        <v/>
      </c>
      <c r="CK47" s="280" t="str">
        <f ca="true">+IF(OFFSET('Sanitation Data'!$D$28,0,10*ROW('Sanitation Data'!D41))="","",OFFSET('Sanitation Data'!$D$28,0,10*ROW('Sanitation Data'!D41)))</f>
        <v/>
      </c>
      <c r="CL47" s="280" t="str">
        <f ca="true">+IF(OFFSET('Sanitation Data'!$D$29,0,10*ROW('Sanitation Data'!D41))="","",OFFSET('Sanitation Data'!$D$29,0,10*ROW('Sanitation Data'!D41)))</f>
        <v/>
      </c>
      <c r="CM47" s="280" t="str">
        <f ca="true">+IF(OFFSET('Sanitation Data'!$D$30,0,10*ROW('Sanitation Data'!D41))="","",OFFSET('Sanitation Data'!$D$30,0,10*ROW('Sanitation Data'!D41)))</f>
        <v/>
      </c>
      <c r="CN47" s="280" t="str">
        <f ca="true">+IF(OFFSET('Sanitation Data'!$D$31,0,10*ROW('Sanitation Data'!D41))="","",OFFSET('Sanitation Data'!$D$31,0,10*ROW('Sanitation Data'!D41)))</f>
        <v/>
      </c>
      <c r="CO47" s="280" t="str">
        <f ca="true">+IF(OFFSET('Sanitation Data'!$D$32,0,10*ROW('Sanitation Data'!D41))="","",OFFSET('Sanitation Data'!$D$32,0,10*ROW('Sanitation Data'!D41)))</f>
        <v/>
      </c>
      <c r="CP47" s="280" t="str">
        <f ca="true">+IF(OFFSET('Sanitation Data'!$E$28,0,10*ROW('Sanitation Data'!E41))="","",OFFSET('Sanitation Data'!$E$28,0,10*ROW('Sanitation Data'!E41)))</f>
        <v/>
      </c>
      <c r="CQ47" s="280" t="str">
        <f ca="true">+IF(OFFSET('Sanitation Data'!$E$29,0,10*ROW('Sanitation Data'!E41))="","",OFFSET('Sanitation Data'!$E$29,0,10*ROW('Sanitation Data'!E41)))</f>
        <v/>
      </c>
      <c r="CR47" s="280" t="str">
        <f ca="true">+IF(OFFSET('Sanitation Data'!$E$30,0,10*ROW('Sanitation Data'!E41))="","",OFFSET('Sanitation Data'!$E$30,0,10*ROW('Sanitation Data'!E41)))</f>
        <v/>
      </c>
      <c r="CS47" s="280" t="str">
        <f ca="true">+IF(OFFSET('Sanitation Data'!$E$31,0,10*ROW('Sanitation Data'!E41))="","",OFFSET('Sanitation Data'!$E$31,0,10*ROW('Sanitation Data'!E41)))</f>
        <v/>
      </c>
      <c r="CT47" s="280" t="str">
        <f ca="true">+IF(OFFSET('Sanitation Data'!$E$32,0,10*ROW('Sanitation Data'!E41))="","",OFFSET('Sanitation Data'!$E$32,0,10*ROW('Sanitation Data'!E41)))</f>
        <v/>
      </c>
      <c r="CU47" s="280" t="str">
        <f ca="true">+IF(OFFSET('Sanitation Data'!$F$28,0,10*ROW('Sanitation Data'!F41))="","",OFFSET('Sanitation Data'!$F$28,0,10*ROW('Sanitation Data'!F41)))</f>
        <v/>
      </c>
      <c r="CV47" s="280" t="str">
        <f ca="true">+IF(OFFSET('Sanitation Data'!$F$29,0,10*ROW('Sanitation Data'!F41))="","",OFFSET('Sanitation Data'!$F$29,0,10*ROW('Sanitation Data'!F41)))</f>
        <v/>
      </c>
      <c r="CW47" s="280" t="str">
        <f ca="true">+IF(OFFSET('Sanitation Data'!$F$30,0,10*ROW('Sanitation Data'!F41))="","",OFFSET('Sanitation Data'!$F$30,0,10*ROW('Sanitation Data'!F41)))</f>
        <v/>
      </c>
      <c r="CX47" s="280" t="str">
        <f ca="true">+IF(OFFSET('Sanitation Data'!$F$31,0,10*ROW('Sanitation Data'!F41))="","",OFFSET('Sanitation Data'!$F$31,0,10*ROW('Sanitation Data'!F41)))</f>
        <v/>
      </c>
      <c r="CY47" s="280" t="str">
        <f ca="true">+IF(OFFSET('Sanitation Data'!$F$32,0,10*ROW('Sanitation Data'!F41))="","",OFFSET('Sanitation Data'!$F$32,0,10*ROW('Sanitation Data'!F41)))</f>
        <v/>
      </c>
      <c r="CZ47" s="280" t="str">
        <f ca="true">+IF(OFFSET('Sanitation Data'!$G$28,0,10*ROW('Sanitation Data'!G41))="","",OFFSET('Sanitation Data'!$G$28,0,10*ROW('Sanitation Data'!G41)))</f>
        <v/>
      </c>
      <c r="DA47" s="280" t="str">
        <f ca="true">+IF(OFFSET('Sanitation Data'!$G$29,0,10*ROW('Sanitation Data'!G41))="","",OFFSET('Sanitation Data'!$G$29,0,10*ROW('Sanitation Data'!G41)))</f>
        <v/>
      </c>
      <c r="DB47" s="280" t="str">
        <f ca="true">+IF(OFFSET('Sanitation Data'!$G$30,0,10*ROW('Sanitation Data'!G41))="","",OFFSET('Sanitation Data'!$G$30,0,10*ROW('Sanitation Data'!G41)))</f>
        <v/>
      </c>
      <c r="DC47" s="280" t="str">
        <f ca="true">+IF(OFFSET('Sanitation Data'!$G$31,0,10*ROW('Sanitation Data'!G41))="","",OFFSET('Sanitation Data'!$G$31,0,10*ROW('Sanitation Data'!G41)))</f>
        <v/>
      </c>
      <c r="DD47" s="280" t="str">
        <f ca="true">+IF(OFFSET('Sanitation Data'!$G$32,0,10*ROW('Sanitation Data'!G41))="","",OFFSET('Sanitation Data'!$G$32,0,10*ROW('Sanitation Data'!G41)))</f>
        <v/>
      </c>
      <c r="DE47" s="280" t="str">
        <f ca="true">+IF(OFFSET('Sanitation Data'!$H$28,0,10*ROW('Sanitation Data'!H41))="","",OFFSET('Sanitation Data'!$H$28,0,10*ROW('Sanitation Data'!H41)))</f>
        <v/>
      </c>
      <c r="DF47" s="280" t="str">
        <f ca="true">+IF(OFFSET('Sanitation Data'!$H$29,0,10*ROW('Sanitation Data'!H41))="","",OFFSET('Sanitation Data'!$H$29,0,10*ROW('Sanitation Data'!H41)))</f>
        <v/>
      </c>
      <c r="DG47" s="280" t="str">
        <f ca="true">+IF(OFFSET('Sanitation Data'!$H$30,0,10*ROW('Sanitation Data'!H41))="","",OFFSET('Sanitation Data'!$H$30,0,10*ROW('Sanitation Data'!H41)))</f>
        <v/>
      </c>
      <c r="DH47" s="280" t="str">
        <f ca="true">+IF(OFFSET('Sanitation Data'!$H$31,0,10*ROW('Sanitation Data'!H41))="","",OFFSET('Sanitation Data'!$H$31,0,10*ROW('Sanitation Data'!H41)))</f>
        <v/>
      </c>
      <c r="DI47" s="280" t="str">
        <f ca="true">+IF(OFFSET('Sanitation Data'!$H$32,0,10*ROW('Sanitation Data'!H41))="","",OFFSET('Sanitation Data'!$H$32,0,10*ROW('Sanitation Data'!H41)))</f>
        <v/>
      </c>
      <c r="DJ47" s="280" t="str">
        <f ca="true">+IF(OFFSET('Sanitation Data'!$I$28,0,10*ROW('Sanitation Data'!I41))="","",OFFSET('Sanitation Data'!$I$28,0,10*ROW('Sanitation Data'!I41)))</f>
        <v/>
      </c>
      <c r="DK47" s="280" t="str">
        <f ca="true">+IF(OFFSET('Sanitation Data'!$I$29,0,10*ROW('Sanitation Data'!I41))="","",OFFSET('Sanitation Data'!$I$29,0,10*ROW('Sanitation Data'!I41)))</f>
        <v/>
      </c>
      <c r="DL47" s="280" t="str">
        <f ca="true">+IF(OFFSET('Sanitation Data'!$I$30,0,10*ROW('Sanitation Data'!I41))="","",OFFSET('Sanitation Data'!$I$30,0,10*ROW('Sanitation Data'!I41)))</f>
        <v/>
      </c>
      <c r="DM47" s="280" t="str">
        <f ca="true">+IF(OFFSET('Sanitation Data'!$I$31,0,10*ROW('Sanitation Data'!I41))="","",OFFSET('Sanitation Data'!$I$31,0,10*ROW('Sanitation Data'!I41)))</f>
        <v/>
      </c>
      <c r="DN47" s="280" t="str">
        <f ca="true">+IF(OFFSET('Sanitation Data'!$I$32,0,10*ROW('Sanitation Data'!I41))="","",OFFSET('Sanitation Data'!$I$32,0,10*ROW('Sanitation Data'!I41)))</f>
        <v/>
      </c>
      <c r="DO47" s="280" t="str">
        <f ca="true">+IF(OFFSET('Hygiene Data'!$D$11,0,10*ROW('Hygiene Data'!D41))="","",OFFSET('Hygiene Data'!$D$11,0,10*ROW('Hygiene Data'!D41)))</f>
        <v/>
      </c>
      <c r="DP47" s="280" t="str">
        <f ca="true">+IF(OFFSET('Hygiene Data'!$D$12,0,10*ROW('Hygiene Data'!D41))="","",OFFSET('Hygiene Data'!$D$12,0,10*ROW('Hygiene Data'!D41)))</f>
        <v/>
      </c>
      <c r="DQ47" s="280" t="str">
        <f ca="true">+IF(OFFSET('Hygiene Data'!$D$13,0,10*ROW('Hygiene Data'!D41))="","",OFFSET('Hygiene Data'!$D$13,0,10*ROW('Hygiene Data'!D41)))</f>
        <v/>
      </c>
      <c r="DR47" s="280" t="str">
        <f ca="true">+IF(OFFSET('Hygiene Data'!$E$11,0,10*ROW('Hygiene Data'!E41))="","",OFFSET('Hygiene Data'!$E$11,0,10*ROW('Hygiene Data'!E41)))</f>
        <v/>
      </c>
      <c r="DS47" s="280" t="str">
        <f ca="true">+IF(OFFSET('Hygiene Data'!$E$12,0,10*ROW('Hygiene Data'!E41))="","",OFFSET('Hygiene Data'!$E$12,0,10*ROW('Hygiene Data'!E41)))</f>
        <v/>
      </c>
      <c r="DT47" s="280" t="str">
        <f ca="true">+IF(OFFSET('Hygiene Data'!$E$13,0,10*ROW('Hygiene Data'!E41))="","",OFFSET('Hygiene Data'!$E$13,0,10*ROW('Hygiene Data'!E41)))</f>
        <v/>
      </c>
      <c r="DU47" s="280" t="str">
        <f ca="true">+IF(OFFSET('Hygiene Data'!$F$11,0,10*ROW('Hygiene Data'!F41))="","",OFFSET('Hygiene Data'!$F$11,0,10*ROW('Hygiene Data'!F41)))</f>
        <v/>
      </c>
      <c r="DV47" s="280" t="str">
        <f ca="true">+IF(OFFSET('Hygiene Data'!$F$12,0,10*ROW('Hygiene Data'!F41))="","",OFFSET('Hygiene Data'!$F$12,0,10*ROW('Hygiene Data'!F41)))</f>
        <v/>
      </c>
      <c r="DW47" s="280" t="str">
        <f ca="true">+IF(OFFSET('Hygiene Data'!$F$13,0,10*ROW('Hygiene Data'!F41))="","",OFFSET('Hygiene Data'!$F$13,0,10*ROW('Hygiene Data'!F41)))</f>
        <v/>
      </c>
      <c r="DX47" s="280" t="str">
        <f ca="true">+IF(OFFSET('Hygiene Data'!$G$11,0,10*ROW('Hygiene Data'!G41))="","",OFFSET('Hygiene Data'!$G$11,0,10*ROW('Hygiene Data'!G41)))</f>
        <v/>
      </c>
      <c r="DY47" s="280" t="str">
        <f ca="true">+IF(OFFSET('Hygiene Data'!$G$12,0,10*ROW('Hygiene Data'!G41))="","",OFFSET('Hygiene Data'!$G$12,0,10*ROW('Hygiene Data'!G41)))</f>
        <v/>
      </c>
      <c r="DZ47" s="280" t="str">
        <f ca="true">+IF(OFFSET('Hygiene Data'!$G$13,0,10*ROW('Hygiene Data'!G41))="","",OFFSET('Hygiene Data'!$G$13,0,10*ROW('Hygiene Data'!G41)))</f>
        <v/>
      </c>
      <c r="EA47" s="280" t="str">
        <f ca="true">+IF(OFFSET('Hygiene Data'!$H$11,0,10*ROW('Hygiene Data'!H41))="","",OFFSET('Hygiene Data'!$H$11,0,10*ROW('Hygiene Data'!H41)))</f>
        <v/>
      </c>
      <c r="EB47" s="280" t="str">
        <f ca="true">+IF(OFFSET('Hygiene Data'!$H$12,0,10*ROW('Hygiene Data'!H41))="","",OFFSET('Hygiene Data'!$H$12,0,10*ROW('Hygiene Data'!H41)))</f>
        <v/>
      </c>
      <c r="EC47" s="280" t="str">
        <f ca="true">+IF(OFFSET('Hygiene Data'!$H$13,0,10*ROW('Hygiene Data'!H41))="","",OFFSET('Hygiene Data'!$H$13,0,10*ROW('Hygiene Data'!H41)))</f>
        <v/>
      </c>
      <c r="ED47" s="280" t="str">
        <f ca="true">+IF(OFFSET('Hygiene Data'!$I$11,0,10*ROW('Hygiene Data'!I41))="","",OFFSET('Hygiene Data'!$I$11,0,10*ROW('Hygiene Data'!I41)))</f>
        <v/>
      </c>
      <c r="EE47" s="280" t="str">
        <f ca="true">+IF(OFFSET('Hygiene Data'!$I$12,0,10*ROW('Hygiene Data'!I41))="","",OFFSET('Hygiene Data'!$I$12,0,10*ROW('Hygiene Data'!I41)))</f>
        <v/>
      </c>
      <c r="EF47" s="28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6"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0"/>
      <c r="BS48" s="280" t="str">
        <f ca="true">+IF(OFFSET('Water Data'!$D$27,0,10*ROW('Water Data'!D42))="","",OFFSET('Water Data'!$D$27,0,10*ROW('Water Data'!D42)))</f>
        <v/>
      </c>
      <c r="BT48" s="280" t="str">
        <f ca="true">+IF(OFFSET('Water Data'!$D$28,0,10*ROW('Water Data'!D42))="","",OFFSET('Water Data'!$D$28,0,10*ROW('Water Data'!D42)))</f>
        <v/>
      </c>
      <c r="BU48" s="280" t="str">
        <f ca="true">+IF(OFFSET('Water Data'!$D$29,0,10*ROW('Water Data'!D42))="","",OFFSET('Water Data'!$D$29,0,10*ROW('Water Data'!D42)))</f>
        <v/>
      </c>
      <c r="BV48" s="280" t="str">
        <f ca="true">+IF(OFFSET('Water Data'!$E$27,0,10*ROW('Water Data'!E42))="","",OFFSET('Water Data'!$E$27,0,10*ROW('Water Data'!E42)))</f>
        <v/>
      </c>
      <c r="BW48" s="280" t="str">
        <f ca="true">+IF(OFFSET('Water Data'!$E$28,0,10*ROW('Water Data'!E42))="","",OFFSET('Water Data'!$E$28,0,10*ROW('Water Data'!E42)))</f>
        <v/>
      </c>
      <c r="BX48" s="280" t="str">
        <f ca="true">+IF(OFFSET('Water Data'!$E$29,0,10*ROW('Water Data'!E42))="","",OFFSET('Water Data'!$E$29,0,10*ROW('Water Data'!E42)))</f>
        <v/>
      </c>
      <c r="BY48" s="280" t="str">
        <f ca="true">+IF(OFFSET('Water Data'!$F$27,0,10*ROW('Water Data'!F42))="","",OFFSET('Water Data'!$F$27,0,10*ROW('Water Data'!F42)))</f>
        <v/>
      </c>
      <c r="BZ48" s="280" t="str">
        <f ca="true">+IF(OFFSET('Water Data'!$F$28,0,10*ROW('Water Data'!F42))="","",OFFSET('Water Data'!$F$28,0,10*ROW('Water Data'!F42)))</f>
        <v/>
      </c>
      <c r="CA48" s="280" t="str">
        <f ca="true">+IF(OFFSET('Water Data'!$F$29,0,10*ROW('Water Data'!F42))="","",OFFSET('Water Data'!$F$29,0,10*ROW('Water Data'!F42)))</f>
        <v/>
      </c>
      <c r="CB48" s="280" t="str">
        <f ca="true">+IF(OFFSET('Water Data'!$G$27,0,10*ROW('Water Data'!G42))="","",OFFSET('Water Data'!$G$27,0,10*ROW('Water Data'!G42)))</f>
        <v/>
      </c>
      <c r="CC48" s="280" t="str">
        <f ca="true">+IF(OFFSET('Water Data'!$G$28,0,10*ROW('Water Data'!G42))="","",OFFSET('Water Data'!$G$28,0,10*ROW('Water Data'!G42)))</f>
        <v/>
      </c>
      <c r="CD48" s="280" t="str">
        <f ca="true">+IF(OFFSET('Water Data'!$G$29,0,10*ROW('Water Data'!G42))="","",OFFSET('Water Data'!$G$29,0,10*ROW('Water Data'!G42)))</f>
        <v/>
      </c>
      <c r="CE48" s="280" t="str">
        <f ca="true">+IF(OFFSET('Water Data'!$H$27,0,10*ROW('Water Data'!H42))="","",OFFSET('Water Data'!$H$27,0,10*ROW('Water Data'!H42)))</f>
        <v/>
      </c>
      <c r="CF48" s="280" t="str">
        <f ca="true">+IF(OFFSET('Water Data'!$H$28,0,10*ROW('Water Data'!H42))="","",OFFSET('Water Data'!$H$28,0,10*ROW('Water Data'!H42)))</f>
        <v/>
      </c>
      <c r="CG48" s="280" t="str">
        <f ca="true">+IF(OFFSET('Water Data'!$H$29,0,10*ROW('Water Data'!H42))="","",OFFSET('Water Data'!$H$29,0,10*ROW('Water Data'!H42)))</f>
        <v/>
      </c>
      <c r="CH48" s="280" t="str">
        <f ca="true">+IF(OFFSET('Water Data'!$I$27,0,10*ROW('Water Data'!I42))="","",OFFSET('Water Data'!$I$27,0,10*ROW('Water Data'!I42)))</f>
        <v/>
      </c>
      <c r="CI48" s="280" t="str">
        <f ca="true">+IF(OFFSET('Water Data'!$I$28,0,10*ROW('Water Data'!I42))="","",OFFSET('Water Data'!$I$28,0,10*ROW('Water Data'!I42)))</f>
        <v/>
      </c>
      <c r="CJ48" s="280" t="str">
        <f ca="true">+IF(OFFSET('Water Data'!$I$29,0,10*ROW('Water Data'!I42))="","",OFFSET('Water Data'!$I$29,0,10*ROW('Water Data'!I42)))</f>
        <v/>
      </c>
      <c r="CK48" s="280" t="str">
        <f ca="true">+IF(OFFSET('Sanitation Data'!$D$28,0,10*ROW('Sanitation Data'!D42))="","",OFFSET('Sanitation Data'!$D$28,0,10*ROW('Sanitation Data'!D42)))</f>
        <v/>
      </c>
      <c r="CL48" s="280" t="str">
        <f ca="true">+IF(OFFSET('Sanitation Data'!$D$29,0,10*ROW('Sanitation Data'!D42))="","",OFFSET('Sanitation Data'!$D$29,0,10*ROW('Sanitation Data'!D42)))</f>
        <v/>
      </c>
      <c r="CM48" s="280" t="str">
        <f ca="true">+IF(OFFSET('Sanitation Data'!$D$30,0,10*ROW('Sanitation Data'!D42))="","",OFFSET('Sanitation Data'!$D$30,0,10*ROW('Sanitation Data'!D42)))</f>
        <v/>
      </c>
      <c r="CN48" s="280" t="str">
        <f ca="true">+IF(OFFSET('Sanitation Data'!$D$31,0,10*ROW('Sanitation Data'!D42))="","",OFFSET('Sanitation Data'!$D$31,0,10*ROW('Sanitation Data'!D42)))</f>
        <v/>
      </c>
      <c r="CO48" s="280" t="str">
        <f ca="true">+IF(OFFSET('Sanitation Data'!$D$32,0,10*ROW('Sanitation Data'!D42))="","",OFFSET('Sanitation Data'!$D$32,0,10*ROW('Sanitation Data'!D42)))</f>
        <v/>
      </c>
      <c r="CP48" s="280" t="str">
        <f ca="true">+IF(OFFSET('Sanitation Data'!$E$28,0,10*ROW('Sanitation Data'!E42))="","",OFFSET('Sanitation Data'!$E$28,0,10*ROW('Sanitation Data'!E42)))</f>
        <v/>
      </c>
      <c r="CQ48" s="280" t="str">
        <f ca="true">+IF(OFFSET('Sanitation Data'!$E$29,0,10*ROW('Sanitation Data'!E42))="","",OFFSET('Sanitation Data'!$E$29,0,10*ROW('Sanitation Data'!E42)))</f>
        <v/>
      </c>
      <c r="CR48" s="280" t="str">
        <f ca="true">+IF(OFFSET('Sanitation Data'!$E$30,0,10*ROW('Sanitation Data'!E42))="","",OFFSET('Sanitation Data'!$E$30,0,10*ROW('Sanitation Data'!E42)))</f>
        <v/>
      </c>
      <c r="CS48" s="280" t="str">
        <f ca="true">+IF(OFFSET('Sanitation Data'!$E$31,0,10*ROW('Sanitation Data'!E42))="","",OFFSET('Sanitation Data'!$E$31,0,10*ROW('Sanitation Data'!E42)))</f>
        <v/>
      </c>
      <c r="CT48" s="280" t="str">
        <f ca="true">+IF(OFFSET('Sanitation Data'!$E$32,0,10*ROW('Sanitation Data'!E42))="","",OFFSET('Sanitation Data'!$E$32,0,10*ROW('Sanitation Data'!E42)))</f>
        <v/>
      </c>
      <c r="CU48" s="280" t="str">
        <f ca="true">+IF(OFFSET('Sanitation Data'!$F$28,0,10*ROW('Sanitation Data'!F42))="","",OFFSET('Sanitation Data'!$F$28,0,10*ROW('Sanitation Data'!F42)))</f>
        <v/>
      </c>
      <c r="CV48" s="280" t="str">
        <f ca="true">+IF(OFFSET('Sanitation Data'!$F$29,0,10*ROW('Sanitation Data'!F42))="","",OFFSET('Sanitation Data'!$F$29,0,10*ROW('Sanitation Data'!F42)))</f>
        <v/>
      </c>
      <c r="CW48" s="280" t="str">
        <f ca="true">+IF(OFFSET('Sanitation Data'!$F$30,0,10*ROW('Sanitation Data'!F42))="","",OFFSET('Sanitation Data'!$F$30,0,10*ROW('Sanitation Data'!F42)))</f>
        <v/>
      </c>
      <c r="CX48" s="280" t="str">
        <f ca="true">+IF(OFFSET('Sanitation Data'!$F$31,0,10*ROW('Sanitation Data'!F42))="","",OFFSET('Sanitation Data'!$F$31,0,10*ROW('Sanitation Data'!F42)))</f>
        <v/>
      </c>
      <c r="CY48" s="280" t="str">
        <f ca="true">+IF(OFFSET('Sanitation Data'!$F$32,0,10*ROW('Sanitation Data'!F42))="","",OFFSET('Sanitation Data'!$F$32,0,10*ROW('Sanitation Data'!F42)))</f>
        <v/>
      </c>
      <c r="CZ48" s="280" t="str">
        <f ca="true">+IF(OFFSET('Sanitation Data'!$G$28,0,10*ROW('Sanitation Data'!G42))="","",OFFSET('Sanitation Data'!$G$28,0,10*ROW('Sanitation Data'!G42)))</f>
        <v/>
      </c>
      <c r="DA48" s="280" t="str">
        <f ca="true">+IF(OFFSET('Sanitation Data'!$G$29,0,10*ROW('Sanitation Data'!G42))="","",OFFSET('Sanitation Data'!$G$29,0,10*ROW('Sanitation Data'!G42)))</f>
        <v/>
      </c>
      <c r="DB48" s="280" t="str">
        <f ca="true">+IF(OFFSET('Sanitation Data'!$G$30,0,10*ROW('Sanitation Data'!G42))="","",OFFSET('Sanitation Data'!$G$30,0,10*ROW('Sanitation Data'!G42)))</f>
        <v/>
      </c>
      <c r="DC48" s="280" t="str">
        <f ca="true">+IF(OFFSET('Sanitation Data'!$G$31,0,10*ROW('Sanitation Data'!G42))="","",OFFSET('Sanitation Data'!$G$31,0,10*ROW('Sanitation Data'!G42)))</f>
        <v/>
      </c>
      <c r="DD48" s="280" t="str">
        <f ca="true">+IF(OFFSET('Sanitation Data'!$G$32,0,10*ROW('Sanitation Data'!G42))="","",OFFSET('Sanitation Data'!$G$32,0,10*ROW('Sanitation Data'!G42)))</f>
        <v/>
      </c>
      <c r="DE48" s="280" t="str">
        <f ca="true">+IF(OFFSET('Sanitation Data'!$H$28,0,10*ROW('Sanitation Data'!H42))="","",OFFSET('Sanitation Data'!$H$28,0,10*ROW('Sanitation Data'!H42)))</f>
        <v/>
      </c>
      <c r="DF48" s="280" t="str">
        <f ca="true">+IF(OFFSET('Sanitation Data'!$H$29,0,10*ROW('Sanitation Data'!H42))="","",OFFSET('Sanitation Data'!$H$29,0,10*ROW('Sanitation Data'!H42)))</f>
        <v/>
      </c>
      <c r="DG48" s="280" t="str">
        <f ca="true">+IF(OFFSET('Sanitation Data'!$H$30,0,10*ROW('Sanitation Data'!H42))="","",OFFSET('Sanitation Data'!$H$30,0,10*ROW('Sanitation Data'!H42)))</f>
        <v/>
      </c>
      <c r="DH48" s="280" t="str">
        <f ca="true">+IF(OFFSET('Sanitation Data'!$H$31,0,10*ROW('Sanitation Data'!H42))="","",OFFSET('Sanitation Data'!$H$31,0,10*ROW('Sanitation Data'!H42)))</f>
        <v/>
      </c>
      <c r="DI48" s="280" t="str">
        <f ca="true">+IF(OFFSET('Sanitation Data'!$H$32,0,10*ROW('Sanitation Data'!H42))="","",OFFSET('Sanitation Data'!$H$32,0,10*ROW('Sanitation Data'!H42)))</f>
        <v/>
      </c>
      <c r="DJ48" s="280" t="str">
        <f ca="true">+IF(OFFSET('Sanitation Data'!$I$28,0,10*ROW('Sanitation Data'!I42))="","",OFFSET('Sanitation Data'!$I$28,0,10*ROW('Sanitation Data'!I42)))</f>
        <v/>
      </c>
      <c r="DK48" s="280" t="str">
        <f ca="true">+IF(OFFSET('Sanitation Data'!$I$29,0,10*ROW('Sanitation Data'!I42))="","",OFFSET('Sanitation Data'!$I$29,0,10*ROW('Sanitation Data'!I42)))</f>
        <v/>
      </c>
      <c r="DL48" s="280" t="str">
        <f ca="true">+IF(OFFSET('Sanitation Data'!$I$30,0,10*ROW('Sanitation Data'!I42))="","",OFFSET('Sanitation Data'!$I$30,0,10*ROW('Sanitation Data'!I42)))</f>
        <v/>
      </c>
      <c r="DM48" s="280" t="str">
        <f ca="true">+IF(OFFSET('Sanitation Data'!$I$31,0,10*ROW('Sanitation Data'!I42))="","",OFFSET('Sanitation Data'!$I$31,0,10*ROW('Sanitation Data'!I42)))</f>
        <v/>
      </c>
      <c r="DN48" s="280" t="str">
        <f ca="true">+IF(OFFSET('Sanitation Data'!$I$32,0,10*ROW('Sanitation Data'!I42))="","",OFFSET('Sanitation Data'!$I$32,0,10*ROW('Sanitation Data'!I42)))</f>
        <v/>
      </c>
      <c r="DO48" s="280" t="str">
        <f ca="true">+IF(OFFSET('Hygiene Data'!$D$11,0,10*ROW('Hygiene Data'!D42))="","",OFFSET('Hygiene Data'!$D$11,0,10*ROW('Hygiene Data'!D42)))</f>
        <v/>
      </c>
      <c r="DP48" s="280" t="str">
        <f ca="true">+IF(OFFSET('Hygiene Data'!$D$12,0,10*ROW('Hygiene Data'!D42))="","",OFFSET('Hygiene Data'!$D$12,0,10*ROW('Hygiene Data'!D42)))</f>
        <v/>
      </c>
      <c r="DQ48" s="280" t="str">
        <f ca="true">+IF(OFFSET('Hygiene Data'!$D$13,0,10*ROW('Hygiene Data'!D42))="","",OFFSET('Hygiene Data'!$D$13,0,10*ROW('Hygiene Data'!D42)))</f>
        <v/>
      </c>
      <c r="DR48" s="280" t="str">
        <f ca="true">+IF(OFFSET('Hygiene Data'!$E$11,0,10*ROW('Hygiene Data'!E42))="","",OFFSET('Hygiene Data'!$E$11,0,10*ROW('Hygiene Data'!E42)))</f>
        <v/>
      </c>
      <c r="DS48" s="280" t="str">
        <f ca="true">+IF(OFFSET('Hygiene Data'!$E$12,0,10*ROW('Hygiene Data'!E42))="","",OFFSET('Hygiene Data'!$E$12,0,10*ROW('Hygiene Data'!E42)))</f>
        <v/>
      </c>
      <c r="DT48" s="280" t="str">
        <f ca="true">+IF(OFFSET('Hygiene Data'!$E$13,0,10*ROW('Hygiene Data'!E42))="","",OFFSET('Hygiene Data'!$E$13,0,10*ROW('Hygiene Data'!E42)))</f>
        <v/>
      </c>
      <c r="DU48" s="280" t="str">
        <f ca="true">+IF(OFFSET('Hygiene Data'!$F$11,0,10*ROW('Hygiene Data'!F42))="","",OFFSET('Hygiene Data'!$F$11,0,10*ROW('Hygiene Data'!F42)))</f>
        <v/>
      </c>
      <c r="DV48" s="280" t="str">
        <f ca="true">+IF(OFFSET('Hygiene Data'!$F$12,0,10*ROW('Hygiene Data'!F42))="","",OFFSET('Hygiene Data'!$F$12,0,10*ROW('Hygiene Data'!F42)))</f>
        <v/>
      </c>
      <c r="DW48" s="280" t="str">
        <f ca="true">+IF(OFFSET('Hygiene Data'!$F$13,0,10*ROW('Hygiene Data'!F42))="","",OFFSET('Hygiene Data'!$F$13,0,10*ROW('Hygiene Data'!F42)))</f>
        <v/>
      </c>
      <c r="DX48" s="280" t="str">
        <f ca="true">+IF(OFFSET('Hygiene Data'!$G$11,0,10*ROW('Hygiene Data'!G42))="","",OFFSET('Hygiene Data'!$G$11,0,10*ROW('Hygiene Data'!G42)))</f>
        <v/>
      </c>
      <c r="DY48" s="280" t="str">
        <f ca="true">+IF(OFFSET('Hygiene Data'!$G$12,0,10*ROW('Hygiene Data'!G42))="","",OFFSET('Hygiene Data'!$G$12,0,10*ROW('Hygiene Data'!G42)))</f>
        <v/>
      </c>
      <c r="DZ48" s="280" t="str">
        <f ca="true">+IF(OFFSET('Hygiene Data'!$G$13,0,10*ROW('Hygiene Data'!G42))="","",OFFSET('Hygiene Data'!$G$13,0,10*ROW('Hygiene Data'!G42)))</f>
        <v/>
      </c>
      <c r="EA48" s="280" t="str">
        <f ca="true">+IF(OFFSET('Hygiene Data'!$H$11,0,10*ROW('Hygiene Data'!H42))="","",OFFSET('Hygiene Data'!$H$11,0,10*ROW('Hygiene Data'!H42)))</f>
        <v/>
      </c>
      <c r="EB48" s="280" t="str">
        <f ca="true">+IF(OFFSET('Hygiene Data'!$H$12,0,10*ROW('Hygiene Data'!H42))="","",OFFSET('Hygiene Data'!$H$12,0,10*ROW('Hygiene Data'!H42)))</f>
        <v/>
      </c>
      <c r="EC48" s="280" t="str">
        <f ca="true">+IF(OFFSET('Hygiene Data'!$H$13,0,10*ROW('Hygiene Data'!H42))="","",OFFSET('Hygiene Data'!$H$13,0,10*ROW('Hygiene Data'!H42)))</f>
        <v/>
      </c>
      <c r="ED48" s="280" t="str">
        <f ca="true">+IF(OFFSET('Hygiene Data'!$I$11,0,10*ROW('Hygiene Data'!I42))="","",OFFSET('Hygiene Data'!$I$11,0,10*ROW('Hygiene Data'!I42)))</f>
        <v/>
      </c>
      <c r="EE48" s="280" t="str">
        <f ca="true">+IF(OFFSET('Hygiene Data'!$I$12,0,10*ROW('Hygiene Data'!I42))="","",OFFSET('Hygiene Data'!$I$12,0,10*ROW('Hygiene Data'!I42)))</f>
        <v/>
      </c>
      <c r="EF48" s="28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6"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0"/>
      <c r="BS49" s="280" t="str">
        <f ca="true">+IF(OFFSET('Water Data'!$D$27,0,10*ROW('Water Data'!D43))="","",OFFSET('Water Data'!$D$27,0,10*ROW('Water Data'!D43)))</f>
        <v/>
      </c>
      <c r="BT49" s="280" t="str">
        <f ca="true">+IF(OFFSET('Water Data'!$D$28,0,10*ROW('Water Data'!D43))="","",OFFSET('Water Data'!$D$28,0,10*ROW('Water Data'!D43)))</f>
        <v/>
      </c>
      <c r="BU49" s="280" t="str">
        <f ca="true">+IF(OFFSET('Water Data'!$D$29,0,10*ROW('Water Data'!D43))="","",OFFSET('Water Data'!$D$29,0,10*ROW('Water Data'!D43)))</f>
        <v/>
      </c>
      <c r="BV49" s="280" t="str">
        <f ca="true">+IF(OFFSET('Water Data'!$E$27,0,10*ROW('Water Data'!E43))="","",OFFSET('Water Data'!$E$27,0,10*ROW('Water Data'!E43)))</f>
        <v/>
      </c>
      <c r="BW49" s="280" t="str">
        <f ca="true">+IF(OFFSET('Water Data'!$E$28,0,10*ROW('Water Data'!E43))="","",OFFSET('Water Data'!$E$28,0,10*ROW('Water Data'!E43)))</f>
        <v/>
      </c>
      <c r="BX49" s="280" t="str">
        <f ca="true">+IF(OFFSET('Water Data'!$E$29,0,10*ROW('Water Data'!E43))="","",OFFSET('Water Data'!$E$29,0,10*ROW('Water Data'!E43)))</f>
        <v/>
      </c>
      <c r="BY49" s="280" t="str">
        <f ca="true">+IF(OFFSET('Water Data'!$F$27,0,10*ROW('Water Data'!F43))="","",OFFSET('Water Data'!$F$27,0,10*ROW('Water Data'!F43)))</f>
        <v/>
      </c>
      <c r="BZ49" s="280" t="str">
        <f ca="true">+IF(OFFSET('Water Data'!$F$28,0,10*ROW('Water Data'!F43))="","",OFFSET('Water Data'!$F$28,0,10*ROW('Water Data'!F43)))</f>
        <v/>
      </c>
      <c r="CA49" s="280" t="str">
        <f ca="true">+IF(OFFSET('Water Data'!$F$29,0,10*ROW('Water Data'!F43))="","",OFFSET('Water Data'!$F$29,0,10*ROW('Water Data'!F43)))</f>
        <v/>
      </c>
      <c r="CB49" s="280" t="str">
        <f ca="true">+IF(OFFSET('Water Data'!$G$27,0,10*ROW('Water Data'!G43))="","",OFFSET('Water Data'!$G$27,0,10*ROW('Water Data'!G43)))</f>
        <v/>
      </c>
      <c r="CC49" s="280" t="str">
        <f ca="true">+IF(OFFSET('Water Data'!$G$28,0,10*ROW('Water Data'!G43))="","",OFFSET('Water Data'!$G$28,0,10*ROW('Water Data'!G43)))</f>
        <v/>
      </c>
      <c r="CD49" s="280" t="str">
        <f ca="true">+IF(OFFSET('Water Data'!$G$29,0,10*ROW('Water Data'!G43))="","",OFFSET('Water Data'!$G$29,0,10*ROW('Water Data'!G43)))</f>
        <v/>
      </c>
      <c r="CE49" s="280" t="str">
        <f ca="true">+IF(OFFSET('Water Data'!$H$27,0,10*ROW('Water Data'!H43))="","",OFFSET('Water Data'!$H$27,0,10*ROW('Water Data'!H43)))</f>
        <v/>
      </c>
      <c r="CF49" s="280" t="str">
        <f ca="true">+IF(OFFSET('Water Data'!$H$28,0,10*ROW('Water Data'!H43))="","",OFFSET('Water Data'!$H$28,0,10*ROW('Water Data'!H43)))</f>
        <v/>
      </c>
      <c r="CG49" s="280" t="str">
        <f ca="true">+IF(OFFSET('Water Data'!$H$29,0,10*ROW('Water Data'!H43))="","",OFFSET('Water Data'!$H$29,0,10*ROW('Water Data'!H43)))</f>
        <v/>
      </c>
      <c r="CH49" s="280" t="str">
        <f ca="true">+IF(OFFSET('Water Data'!$I$27,0,10*ROW('Water Data'!I43))="","",OFFSET('Water Data'!$I$27,0,10*ROW('Water Data'!I43)))</f>
        <v/>
      </c>
      <c r="CI49" s="280" t="str">
        <f ca="true">+IF(OFFSET('Water Data'!$I$28,0,10*ROW('Water Data'!I43))="","",OFFSET('Water Data'!$I$28,0,10*ROW('Water Data'!I43)))</f>
        <v/>
      </c>
      <c r="CJ49" s="280" t="str">
        <f ca="true">+IF(OFFSET('Water Data'!$I$29,0,10*ROW('Water Data'!I43))="","",OFFSET('Water Data'!$I$29,0,10*ROW('Water Data'!I43)))</f>
        <v/>
      </c>
      <c r="CK49" s="280" t="str">
        <f ca="true">+IF(OFFSET('Sanitation Data'!$D$28,0,10*ROW('Sanitation Data'!D43))="","",OFFSET('Sanitation Data'!$D$28,0,10*ROW('Sanitation Data'!D43)))</f>
        <v/>
      </c>
      <c r="CL49" s="280" t="str">
        <f ca="true">+IF(OFFSET('Sanitation Data'!$D$29,0,10*ROW('Sanitation Data'!D43))="","",OFFSET('Sanitation Data'!$D$29,0,10*ROW('Sanitation Data'!D43)))</f>
        <v/>
      </c>
      <c r="CM49" s="280" t="str">
        <f ca="true">+IF(OFFSET('Sanitation Data'!$D$30,0,10*ROW('Sanitation Data'!D43))="","",OFFSET('Sanitation Data'!$D$30,0,10*ROW('Sanitation Data'!D43)))</f>
        <v/>
      </c>
      <c r="CN49" s="280" t="str">
        <f ca="true">+IF(OFFSET('Sanitation Data'!$D$31,0,10*ROW('Sanitation Data'!D43))="","",OFFSET('Sanitation Data'!$D$31,0,10*ROW('Sanitation Data'!D43)))</f>
        <v/>
      </c>
      <c r="CO49" s="280" t="str">
        <f ca="true">+IF(OFFSET('Sanitation Data'!$D$32,0,10*ROW('Sanitation Data'!D43))="","",OFFSET('Sanitation Data'!$D$32,0,10*ROW('Sanitation Data'!D43)))</f>
        <v/>
      </c>
      <c r="CP49" s="280" t="str">
        <f ca="true">+IF(OFFSET('Sanitation Data'!$E$28,0,10*ROW('Sanitation Data'!E43))="","",OFFSET('Sanitation Data'!$E$28,0,10*ROW('Sanitation Data'!E43)))</f>
        <v/>
      </c>
      <c r="CQ49" s="280" t="str">
        <f ca="true">+IF(OFFSET('Sanitation Data'!$E$29,0,10*ROW('Sanitation Data'!E43))="","",OFFSET('Sanitation Data'!$E$29,0,10*ROW('Sanitation Data'!E43)))</f>
        <v/>
      </c>
      <c r="CR49" s="280" t="str">
        <f ca="true">+IF(OFFSET('Sanitation Data'!$E$30,0,10*ROW('Sanitation Data'!E43))="","",OFFSET('Sanitation Data'!$E$30,0,10*ROW('Sanitation Data'!E43)))</f>
        <v/>
      </c>
      <c r="CS49" s="280" t="str">
        <f ca="true">+IF(OFFSET('Sanitation Data'!$E$31,0,10*ROW('Sanitation Data'!E43))="","",OFFSET('Sanitation Data'!$E$31,0,10*ROW('Sanitation Data'!E43)))</f>
        <v/>
      </c>
      <c r="CT49" s="280" t="str">
        <f ca="true">+IF(OFFSET('Sanitation Data'!$E$32,0,10*ROW('Sanitation Data'!E43))="","",OFFSET('Sanitation Data'!$E$32,0,10*ROW('Sanitation Data'!E43)))</f>
        <v/>
      </c>
      <c r="CU49" s="280" t="str">
        <f ca="true">+IF(OFFSET('Sanitation Data'!$F$28,0,10*ROW('Sanitation Data'!F43))="","",OFFSET('Sanitation Data'!$F$28,0,10*ROW('Sanitation Data'!F43)))</f>
        <v/>
      </c>
      <c r="CV49" s="280" t="str">
        <f ca="true">+IF(OFFSET('Sanitation Data'!$F$29,0,10*ROW('Sanitation Data'!F43))="","",OFFSET('Sanitation Data'!$F$29,0,10*ROW('Sanitation Data'!F43)))</f>
        <v/>
      </c>
      <c r="CW49" s="280" t="str">
        <f ca="true">+IF(OFFSET('Sanitation Data'!$F$30,0,10*ROW('Sanitation Data'!F43))="","",OFFSET('Sanitation Data'!$F$30,0,10*ROW('Sanitation Data'!F43)))</f>
        <v/>
      </c>
      <c r="CX49" s="280" t="str">
        <f ca="true">+IF(OFFSET('Sanitation Data'!$F$31,0,10*ROW('Sanitation Data'!F43))="","",OFFSET('Sanitation Data'!$F$31,0,10*ROW('Sanitation Data'!F43)))</f>
        <v/>
      </c>
      <c r="CY49" s="280" t="str">
        <f ca="true">+IF(OFFSET('Sanitation Data'!$F$32,0,10*ROW('Sanitation Data'!F43))="","",OFFSET('Sanitation Data'!$F$32,0,10*ROW('Sanitation Data'!F43)))</f>
        <v/>
      </c>
      <c r="CZ49" s="280" t="str">
        <f ca="true">+IF(OFFSET('Sanitation Data'!$G$28,0,10*ROW('Sanitation Data'!G43))="","",OFFSET('Sanitation Data'!$G$28,0,10*ROW('Sanitation Data'!G43)))</f>
        <v/>
      </c>
      <c r="DA49" s="280" t="str">
        <f ca="true">+IF(OFFSET('Sanitation Data'!$G$29,0,10*ROW('Sanitation Data'!G43))="","",OFFSET('Sanitation Data'!$G$29,0,10*ROW('Sanitation Data'!G43)))</f>
        <v/>
      </c>
      <c r="DB49" s="280" t="str">
        <f ca="true">+IF(OFFSET('Sanitation Data'!$G$30,0,10*ROW('Sanitation Data'!G43))="","",OFFSET('Sanitation Data'!$G$30,0,10*ROW('Sanitation Data'!G43)))</f>
        <v/>
      </c>
      <c r="DC49" s="280" t="str">
        <f ca="true">+IF(OFFSET('Sanitation Data'!$G$31,0,10*ROW('Sanitation Data'!G43))="","",OFFSET('Sanitation Data'!$G$31,0,10*ROW('Sanitation Data'!G43)))</f>
        <v/>
      </c>
      <c r="DD49" s="280" t="str">
        <f ca="true">+IF(OFFSET('Sanitation Data'!$G$32,0,10*ROW('Sanitation Data'!G43))="","",OFFSET('Sanitation Data'!$G$32,0,10*ROW('Sanitation Data'!G43)))</f>
        <v/>
      </c>
      <c r="DE49" s="280" t="str">
        <f ca="true">+IF(OFFSET('Sanitation Data'!$H$28,0,10*ROW('Sanitation Data'!H43))="","",OFFSET('Sanitation Data'!$H$28,0,10*ROW('Sanitation Data'!H43)))</f>
        <v/>
      </c>
      <c r="DF49" s="280" t="str">
        <f ca="true">+IF(OFFSET('Sanitation Data'!$H$29,0,10*ROW('Sanitation Data'!H43))="","",OFFSET('Sanitation Data'!$H$29,0,10*ROW('Sanitation Data'!H43)))</f>
        <v/>
      </c>
      <c r="DG49" s="280" t="str">
        <f ca="true">+IF(OFFSET('Sanitation Data'!$H$30,0,10*ROW('Sanitation Data'!H43))="","",OFFSET('Sanitation Data'!$H$30,0,10*ROW('Sanitation Data'!H43)))</f>
        <v/>
      </c>
      <c r="DH49" s="280" t="str">
        <f ca="true">+IF(OFFSET('Sanitation Data'!$H$31,0,10*ROW('Sanitation Data'!H43))="","",OFFSET('Sanitation Data'!$H$31,0,10*ROW('Sanitation Data'!H43)))</f>
        <v/>
      </c>
      <c r="DI49" s="280" t="str">
        <f ca="true">+IF(OFFSET('Sanitation Data'!$H$32,0,10*ROW('Sanitation Data'!H43))="","",OFFSET('Sanitation Data'!$H$32,0,10*ROW('Sanitation Data'!H43)))</f>
        <v/>
      </c>
      <c r="DJ49" s="280" t="str">
        <f ca="true">+IF(OFFSET('Sanitation Data'!$I$28,0,10*ROW('Sanitation Data'!I43))="","",OFFSET('Sanitation Data'!$I$28,0,10*ROW('Sanitation Data'!I43)))</f>
        <v/>
      </c>
      <c r="DK49" s="280" t="str">
        <f ca="true">+IF(OFFSET('Sanitation Data'!$I$29,0,10*ROW('Sanitation Data'!I43))="","",OFFSET('Sanitation Data'!$I$29,0,10*ROW('Sanitation Data'!I43)))</f>
        <v/>
      </c>
      <c r="DL49" s="280" t="str">
        <f ca="true">+IF(OFFSET('Sanitation Data'!$I$30,0,10*ROW('Sanitation Data'!I43))="","",OFFSET('Sanitation Data'!$I$30,0,10*ROW('Sanitation Data'!I43)))</f>
        <v/>
      </c>
      <c r="DM49" s="280" t="str">
        <f ca="true">+IF(OFFSET('Sanitation Data'!$I$31,0,10*ROW('Sanitation Data'!I43))="","",OFFSET('Sanitation Data'!$I$31,0,10*ROW('Sanitation Data'!I43)))</f>
        <v/>
      </c>
      <c r="DN49" s="280" t="str">
        <f ca="true">+IF(OFFSET('Sanitation Data'!$I$32,0,10*ROW('Sanitation Data'!I43))="","",OFFSET('Sanitation Data'!$I$32,0,10*ROW('Sanitation Data'!I43)))</f>
        <v/>
      </c>
      <c r="DO49" s="280" t="str">
        <f ca="true">+IF(OFFSET('Hygiene Data'!$D$11,0,10*ROW('Hygiene Data'!D43))="","",OFFSET('Hygiene Data'!$D$11,0,10*ROW('Hygiene Data'!D43)))</f>
        <v/>
      </c>
      <c r="DP49" s="280" t="str">
        <f ca="true">+IF(OFFSET('Hygiene Data'!$D$12,0,10*ROW('Hygiene Data'!D43))="","",OFFSET('Hygiene Data'!$D$12,0,10*ROW('Hygiene Data'!D43)))</f>
        <v/>
      </c>
      <c r="DQ49" s="280" t="str">
        <f ca="true">+IF(OFFSET('Hygiene Data'!$D$13,0,10*ROW('Hygiene Data'!D43))="","",OFFSET('Hygiene Data'!$D$13,0,10*ROW('Hygiene Data'!D43)))</f>
        <v/>
      </c>
      <c r="DR49" s="280" t="str">
        <f ca="true">+IF(OFFSET('Hygiene Data'!$E$11,0,10*ROW('Hygiene Data'!E43))="","",OFFSET('Hygiene Data'!$E$11,0,10*ROW('Hygiene Data'!E43)))</f>
        <v/>
      </c>
      <c r="DS49" s="280" t="str">
        <f ca="true">+IF(OFFSET('Hygiene Data'!$E$12,0,10*ROW('Hygiene Data'!E43))="","",OFFSET('Hygiene Data'!$E$12,0,10*ROW('Hygiene Data'!E43)))</f>
        <v/>
      </c>
      <c r="DT49" s="280" t="str">
        <f ca="true">+IF(OFFSET('Hygiene Data'!$E$13,0,10*ROW('Hygiene Data'!E43))="","",OFFSET('Hygiene Data'!$E$13,0,10*ROW('Hygiene Data'!E43)))</f>
        <v/>
      </c>
      <c r="DU49" s="280" t="str">
        <f ca="true">+IF(OFFSET('Hygiene Data'!$F$11,0,10*ROW('Hygiene Data'!F43))="","",OFFSET('Hygiene Data'!$F$11,0,10*ROW('Hygiene Data'!F43)))</f>
        <v/>
      </c>
      <c r="DV49" s="280" t="str">
        <f ca="true">+IF(OFFSET('Hygiene Data'!$F$12,0,10*ROW('Hygiene Data'!F43))="","",OFFSET('Hygiene Data'!$F$12,0,10*ROW('Hygiene Data'!F43)))</f>
        <v/>
      </c>
      <c r="DW49" s="280" t="str">
        <f ca="true">+IF(OFFSET('Hygiene Data'!$F$13,0,10*ROW('Hygiene Data'!F43))="","",OFFSET('Hygiene Data'!$F$13,0,10*ROW('Hygiene Data'!F43)))</f>
        <v/>
      </c>
      <c r="DX49" s="280" t="str">
        <f ca="true">+IF(OFFSET('Hygiene Data'!$G$11,0,10*ROW('Hygiene Data'!G43))="","",OFFSET('Hygiene Data'!$G$11,0,10*ROW('Hygiene Data'!G43)))</f>
        <v/>
      </c>
      <c r="DY49" s="280" t="str">
        <f ca="true">+IF(OFFSET('Hygiene Data'!$G$12,0,10*ROW('Hygiene Data'!G43))="","",OFFSET('Hygiene Data'!$G$12,0,10*ROW('Hygiene Data'!G43)))</f>
        <v/>
      </c>
      <c r="DZ49" s="280" t="str">
        <f ca="true">+IF(OFFSET('Hygiene Data'!$G$13,0,10*ROW('Hygiene Data'!G43))="","",OFFSET('Hygiene Data'!$G$13,0,10*ROW('Hygiene Data'!G43)))</f>
        <v/>
      </c>
      <c r="EA49" s="280" t="str">
        <f ca="true">+IF(OFFSET('Hygiene Data'!$H$11,0,10*ROW('Hygiene Data'!H43))="","",OFFSET('Hygiene Data'!$H$11,0,10*ROW('Hygiene Data'!H43)))</f>
        <v/>
      </c>
      <c r="EB49" s="280" t="str">
        <f ca="true">+IF(OFFSET('Hygiene Data'!$H$12,0,10*ROW('Hygiene Data'!H43))="","",OFFSET('Hygiene Data'!$H$12,0,10*ROW('Hygiene Data'!H43)))</f>
        <v/>
      </c>
      <c r="EC49" s="280" t="str">
        <f ca="true">+IF(OFFSET('Hygiene Data'!$H$13,0,10*ROW('Hygiene Data'!H43))="","",OFFSET('Hygiene Data'!$H$13,0,10*ROW('Hygiene Data'!H43)))</f>
        <v/>
      </c>
      <c r="ED49" s="280" t="str">
        <f ca="true">+IF(OFFSET('Hygiene Data'!$I$11,0,10*ROW('Hygiene Data'!I43))="","",OFFSET('Hygiene Data'!$I$11,0,10*ROW('Hygiene Data'!I43)))</f>
        <v/>
      </c>
      <c r="EE49" s="280" t="str">
        <f ca="true">+IF(OFFSET('Hygiene Data'!$I$12,0,10*ROW('Hygiene Data'!I43))="","",OFFSET('Hygiene Data'!$I$12,0,10*ROW('Hygiene Data'!I43)))</f>
        <v/>
      </c>
      <c r="EF49" s="28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6"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0"/>
      <c r="BS50" s="280" t="str">
        <f ca="true">+IF(OFFSET('Water Data'!$D$27,0,10*ROW('Water Data'!D44))="","",OFFSET('Water Data'!$D$27,0,10*ROW('Water Data'!D44)))</f>
        <v/>
      </c>
      <c r="BT50" s="280" t="str">
        <f ca="true">+IF(OFFSET('Water Data'!$D$28,0,10*ROW('Water Data'!D44))="","",OFFSET('Water Data'!$D$28,0,10*ROW('Water Data'!D44)))</f>
        <v/>
      </c>
      <c r="BU50" s="280" t="str">
        <f ca="true">+IF(OFFSET('Water Data'!$D$29,0,10*ROW('Water Data'!D44))="","",OFFSET('Water Data'!$D$29,0,10*ROW('Water Data'!D44)))</f>
        <v/>
      </c>
      <c r="BV50" s="280" t="str">
        <f ca="true">+IF(OFFSET('Water Data'!$E$27,0,10*ROW('Water Data'!E44))="","",OFFSET('Water Data'!$E$27,0,10*ROW('Water Data'!E44)))</f>
        <v/>
      </c>
      <c r="BW50" s="280" t="str">
        <f ca="true">+IF(OFFSET('Water Data'!$E$28,0,10*ROW('Water Data'!E44))="","",OFFSET('Water Data'!$E$28,0,10*ROW('Water Data'!E44)))</f>
        <v/>
      </c>
      <c r="BX50" s="280" t="str">
        <f ca="true">+IF(OFFSET('Water Data'!$E$29,0,10*ROW('Water Data'!E44))="","",OFFSET('Water Data'!$E$29,0,10*ROW('Water Data'!E44)))</f>
        <v/>
      </c>
      <c r="BY50" s="280" t="str">
        <f ca="true">+IF(OFFSET('Water Data'!$F$27,0,10*ROW('Water Data'!F44))="","",OFFSET('Water Data'!$F$27,0,10*ROW('Water Data'!F44)))</f>
        <v/>
      </c>
      <c r="BZ50" s="280" t="str">
        <f ca="true">+IF(OFFSET('Water Data'!$F$28,0,10*ROW('Water Data'!F44))="","",OFFSET('Water Data'!$F$28,0,10*ROW('Water Data'!F44)))</f>
        <v/>
      </c>
      <c r="CA50" s="280" t="str">
        <f ca="true">+IF(OFFSET('Water Data'!$F$29,0,10*ROW('Water Data'!F44))="","",OFFSET('Water Data'!$F$29,0,10*ROW('Water Data'!F44)))</f>
        <v/>
      </c>
      <c r="CB50" s="280" t="str">
        <f ca="true">+IF(OFFSET('Water Data'!$G$27,0,10*ROW('Water Data'!G44))="","",OFFSET('Water Data'!$G$27,0,10*ROW('Water Data'!G44)))</f>
        <v/>
      </c>
      <c r="CC50" s="280" t="str">
        <f ca="true">+IF(OFFSET('Water Data'!$G$28,0,10*ROW('Water Data'!G44))="","",OFFSET('Water Data'!$G$28,0,10*ROW('Water Data'!G44)))</f>
        <v/>
      </c>
      <c r="CD50" s="280" t="str">
        <f ca="true">+IF(OFFSET('Water Data'!$G$29,0,10*ROW('Water Data'!G44))="","",OFFSET('Water Data'!$G$29,0,10*ROW('Water Data'!G44)))</f>
        <v/>
      </c>
      <c r="CE50" s="280" t="str">
        <f ca="true">+IF(OFFSET('Water Data'!$H$27,0,10*ROW('Water Data'!H44))="","",OFFSET('Water Data'!$H$27,0,10*ROW('Water Data'!H44)))</f>
        <v/>
      </c>
      <c r="CF50" s="280" t="str">
        <f ca="true">+IF(OFFSET('Water Data'!$H$28,0,10*ROW('Water Data'!H44))="","",OFFSET('Water Data'!$H$28,0,10*ROW('Water Data'!H44)))</f>
        <v/>
      </c>
      <c r="CG50" s="280" t="str">
        <f ca="true">+IF(OFFSET('Water Data'!$H$29,0,10*ROW('Water Data'!H44))="","",OFFSET('Water Data'!$H$29,0,10*ROW('Water Data'!H44)))</f>
        <v/>
      </c>
      <c r="CH50" s="280" t="str">
        <f ca="true">+IF(OFFSET('Water Data'!$I$27,0,10*ROW('Water Data'!I44))="","",OFFSET('Water Data'!$I$27,0,10*ROW('Water Data'!I44)))</f>
        <v/>
      </c>
      <c r="CI50" s="280" t="str">
        <f ca="true">+IF(OFFSET('Water Data'!$I$28,0,10*ROW('Water Data'!I44))="","",OFFSET('Water Data'!$I$28,0,10*ROW('Water Data'!I44)))</f>
        <v/>
      </c>
      <c r="CJ50" s="280" t="str">
        <f ca="true">+IF(OFFSET('Water Data'!$I$29,0,10*ROW('Water Data'!I44))="","",OFFSET('Water Data'!$I$29,0,10*ROW('Water Data'!I44)))</f>
        <v/>
      </c>
      <c r="CK50" s="280" t="str">
        <f ca="true">+IF(OFFSET('Sanitation Data'!$D$28,0,10*ROW('Sanitation Data'!D44))="","",OFFSET('Sanitation Data'!$D$28,0,10*ROW('Sanitation Data'!D44)))</f>
        <v/>
      </c>
      <c r="CL50" s="280" t="str">
        <f ca="true">+IF(OFFSET('Sanitation Data'!$D$29,0,10*ROW('Sanitation Data'!D44))="","",OFFSET('Sanitation Data'!$D$29,0,10*ROW('Sanitation Data'!D44)))</f>
        <v/>
      </c>
      <c r="CM50" s="280" t="str">
        <f ca="true">+IF(OFFSET('Sanitation Data'!$D$30,0,10*ROW('Sanitation Data'!D44))="","",OFFSET('Sanitation Data'!$D$30,0,10*ROW('Sanitation Data'!D44)))</f>
        <v/>
      </c>
      <c r="CN50" s="280" t="str">
        <f ca="true">+IF(OFFSET('Sanitation Data'!$D$31,0,10*ROW('Sanitation Data'!D44))="","",OFFSET('Sanitation Data'!$D$31,0,10*ROW('Sanitation Data'!D44)))</f>
        <v/>
      </c>
      <c r="CO50" s="280" t="str">
        <f ca="true">+IF(OFFSET('Sanitation Data'!$D$32,0,10*ROW('Sanitation Data'!D44))="","",OFFSET('Sanitation Data'!$D$32,0,10*ROW('Sanitation Data'!D44)))</f>
        <v/>
      </c>
      <c r="CP50" s="280" t="str">
        <f ca="true">+IF(OFFSET('Sanitation Data'!$E$28,0,10*ROW('Sanitation Data'!E44))="","",OFFSET('Sanitation Data'!$E$28,0,10*ROW('Sanitation Data'!E44)))</f>
        <v/>
      </c>
      <c r="CQ50" s="280" t="str">
        <f ca="true">+IF(OFFSET('Sanitation Data'!$E$29,0,10*ROW('Sanitation Data'!E44))="","",OFFSET('Sanitation Data'!$E$29,0,10*ROW('Sanitation Data'!E44)))</f>
        <v/>
      </c>
      <c r="CR50" s="280" t="str">
        <f ca="true">+IF(OFFSET('Sanitation Data'!$E$30,0,10*ROW('Sanitation Data'!E44))="","",OFFSET('Sanitation Data'!$E$30,0,10*ROW('Sanitation Data'!E44)))</f>
        <v/>
      </c>
      <c r="CS50" s="280" t="str">
        <f ca="true">+IF(OFFSET('Sanitation Data'!$E$31,0,10*ROW('Sanitation Data'!E44))="","",OFFSET('Sanitation Data'!$E$31,0,10*ROW('Sanitation Data'!E44)))</f>
        <v/>
      </c>
      <c r="CT50" s="280" t="str">
        <f ca="true">+IF(OFFSET('Sanitation Data'!$E$32,0,10*ROW('Sanitation Data'!E44))="","",OFFSET('Sanitation Data'!$E$32,0,10*ROW('Sanitation Data'!E44)))</f>
        <v/>
      </c>
      <c r="CU50" s="280" t="str">
        <f ca="true">+IF(OFFSET('Sanitation Data'!$F$28,0,10*ROW('Sanitation Data'!F44))="","",OFFSET('Sanitation Data'!$F$28,0,10*ROW('Sanitation Data'!F44)))</f>
        <v/>
      </c>
      <c r="CV50" s="280" t="str">
        <f ca="true">+IF(OFFSET('Sanitation Data'!$F$29,0,10*ROW('Sanitation Data'!F44))="","",OFFSET('Sanitation Data'!$F$29,0,10*ROW('Sanitation Data'!F44)))</f>
        <v/>
      </c>
      <c r="CW50" s="280" t="str">
        <f ca="true">+IF(OFFSET('Sanitation Data'!$F$30,0,10*ROW('Sanitation Data'!F44))="","",OFFSET('Sanitation Data'!$F$30,0,10*ROW('Sanitation Data'!F44)))</f>
        <v/>
      </c>
      <c r="CX50" s="280" t="str">
        <f ca="true">+IF(OFFSET('Sanitation Data'!$F$31,0,10*ROW('Sanitation Data'!F44))="","",OFFSET('Sanitation Data'!$F$31,0,10*ROW('Sanitation Data'!F44)))</f>
        <v/>
      </c>
      <c r="CY50" s="280" t="str">
        <f ca="true">+IF(OFFSET('Sanitation Data'!$F$32,0,10*ROW('Sanitation Data'!F44))="","",OFFSET('Sanitation Data'!$F$32,0,10*ROW('Sanitation Data'!F44)))</f>
        <v/>
      </c>
      <c r="CZ50" s="280" t="str">
        <f ca="true">+IF(OFFSET('Sanitation Data'!$G$28,0,10*ROW('Sanitation Data'!G44))="","",OFFSET('Sanitation Data'!$G$28,0,10*ROW('Sanitation Data'!G44)))</f>
        <v/>
      </c>
      <c r="DA50" s="280" t="str">
        <f ca="true">+IF(OFFSET('Sanitation Data'!$G$29,0,10*ROW('Sanitation Data'!G44))="","",OFFSET('Sanitation Data'!$G$29,0,10*ROW('Sanitation Data'!G44)))</f>
        <v/>
      </c>
      <c r="DB50" s="280" t="str">
        <f ca="true">+IF(OFFSET('Sanitation Data'!$G$30,0,10*ROW('Sanitation Data'!G44))="","",OFFSET('Sanitation Data'!$G$30,0,10*ROW('Sanitation Data'!G44)))</f>
        <v/>
      </c>
      <c r="DC50" s="280" t="str">
        <f ca="true">+IF(OFFSET('Sanitation Data'!$G$31,0,10*ROW('Sanitation Data'!G44))="","",OFFSET('Sanitation Data'!$G$31,0,10*ROW('Sanitation Data'!G44)))</f>
        <v/>
      </c>
      <c r="DD50" s="280" t="str">
        <f ca="true">+IF(OFFSET('Sanitation Data'!$G$32,0,10*ROW('Sanitation Data'!G44))="","",OFFSET('Sanitation Data'!$G$32,0,10*ROW('Sanitation Data'!G44)))</f>
        <v/>
      </c>
      <c r="DE50" s="280" t="str">
        <f ca="true">+IF(OFFSET('Sanitation Data'!$H$28,0,10*ROW('Sanitation Data'!H44))="","",OFFSET('Sanitation Data'!$H$28,0,10*ROW('Sanitation Data'!H44)))</f>
        <v/>
      </c>
      <c r="DF50" s="280" t="str">
        <f ca="true">+IF(OFFSET('Sanitation Data'!$H$29,0,10*ROW('Sanitation Data'!H44))="","",OFFSET('Sanitation Data'!$H$29,0,10*ROW('Sanitation Data'!H44)))</f>
        <v/>
      </c>
      <c r="DG50" s="280" t="str">
        <f ca="true">+IF(OFFSET('Sanitation Data'!$H$30,0,10*ROW('Sanitation Data'!H44))="","",OFFSET('Sanitation Data'!$H$30,0,10*ROW('Sanitation Data'!H44)))</f>
        <v/>
      </c>
      <c r="DH50" s="280" t="str">
        <f ca="true">+IF(OFFSET('Sanitation Data'!$H$31,0,10*ROW('Sanitation Data'!H44))="","",OFFSET('Sanitation Data'!$H$31,0,10*ROW('Sanitation Data'!H44)))</f>
        <v/>
      </c>
      <c r="DI50" s="280" t="str">
        <f ca="true">+IF(OFFSET('Sanitation Data'!$H$32,0,10*ROW('Sanitation Data'!H44))="","",OFFSET('Sanitation Data'!$H$32,0,10*ROW('Sanitation Data'!H44)))</f>
        <v/>
      </c>
      <c r="DJ50" s="280" t="str">
        <f ca="true">+IF(OFFSET('Sanitation Data'!$I$28,0,10*ROW('Sanitation Data'!I44))="","",OFFSET('Sanitation Data'!$I$28,0,10*ROW('Sanitation Data'!I44)))</f>
        <v/>
      </c>
      <c r="DK50" s="280" t="str">
        <f ca="true">+IF(OFFSET('Sanitation Data'!$I$29,0,10*ROW('Sanitation Data'!I44))="","",OFFSET('Sanitation Data'!$I$29,0,10*ROW('Sanitation Data'!I44)))</f>
        <v/>
      </c>
      <c r="DL50" s="280" t="str">
        <f ca="true">+IF(OFFSET('Sanitation Data'!$I$30,0,10*ROW('Sanitation Data'!I44))="","",OFFSET('Sanitation Data'!$I$30,0,10*ROW('Sanitation Data'!I44)))</f>
        <v/>
      </c>
      <c r="DM50" s="280" t="str">
        <f ca="true">+IF(OFFSET('Sanitation Data'!$I$31,0,10*ROW('Sanitation Data'!I44))="","",OFFSET('Sanitation Data'!$I$31,0,10*ROW('Sanitation Data'!I44)))</f>
        <v/>
      </c>
      <c r="DN50" s="280" t="str">
        <f ca="true">+IF(OFFSET('Sanitation Data'!$I$32,0,10*ROW('Sanitation Data'!I44))="","",OFFSET('Sanitation Data'!$I$32,0,10*ROW('Sanitation Data'!I44)))</f>
        <v/>
      </c>
      <c r="DO50" s="280" t="str">
        <f ca="true">+IF(OFFSET('Hygiene Data'!$D$11,0,10*ROW('Hygiene Data'!D44))="","",OFFSET('Hygiene Data'!$D$11,0,10*ROW('Hygiene Data'!D44)))</f>
        <v/>
      </c>
      <c r="DP50" s="280" t="str">
        <f ca="true">+IF(OFFSET('Hygiene Data'!$D$12,0,10*ROW('Hygiene Data'!D44))="","",OFFSET('Hygiene Data'!$D$12,0,10*ROW('Hygiene Data'!D44)))</f>
        <v/>
      </c>
      <c r="DQ50" s="280" t="str">
        <f ca="true">+IF(OFFSET('Hygiene Data'!$D$13,0,10*ROW('Hygiene Data'!D44))="","",OFFSET('Hygiene Data'!$D$13,0,10*ROW('Hygiene Data'!D44)))</f>
        <v/>
      </c>
      <c r="DR50" s="280" t="str">
        <f ca="true">+IF(OFFSET('Hygiene Data'!$E$11,0,10*ROW('Hygiene Data'!E44))="","",OFFSET('Hygiene Data'!$E$11,0,10*ROW('Hygiene Data'!E44)))</f>
        <v/>
      </c>
      <c r="DS50" s="280" t="str">
        <f ca="true">+IF(OFFSET('Hygiene Data'!$E$12,0,10*ROW('Hygiene Data'!E44))="","",OFFSET('Hygiene Data'!$E$12,0,10*ROW('Hygiene Data'!E44)))</f>
        <v/>
      </c>
      <c r="DT50" s="280" t="str">
        <f ca="true">+IF(OFFSET('Hygiene Data'!$E$13,0,10*ROW('Hygiene Data'!E44))="","",OFFSET('Hygiene Data'!$E$13,0,10*ROW('Hygiene Data'!E44)))</f>
        <v/>
      </c>
      <c r="DU50" s="280" t="str">
        <f ca="true">+IF(OFFSET('Hygiene Data'!$F$11,0,10*ROW('Hygiene Data'!F44))="","",OFFSET('Hygiene Data'!$F$11,0,10*ROW('Hygiene Data'!F44)))</f>
        <v/>
      </c>
      <c r="DV50" s="280" t="str">
        <f ca="true">+IF(OFFSET('Hygiene Data'!$F$12,0,10*ROW('Hygiene Data'!F44))="","",OFFSET('Hygiene Data'!$F$12,0,10*ROW('Hygiene Data'!F44)))</f>
        <v/>
      </c>
      <c r="DW50" s="280" t="str">
        <f ca="true">+IF(OFFSET('Hygiene Data'!$F$13,0,10*ROW('Hygiene Data'!F44))="","",OFFSET('Hygiene Data'!$F$13,0,10*ROW('Hygiene Data'!F44)))</f>
        <v/>
      </c>
      <c r="DX50" s="280" t="str">
        <f ca="true">+IF(OFFSET('Hygiene Data'!$G$11,0,10*ROW('Hygiene Data'!G44))="","",OFFSET('Hygiene Data'!$G$11,0,10*ROW('Hygiene Data'!G44)))</f>
        <v/>
      </c>
      <c r="DY50" s="280" t="str">
        <f ca="true">+IF(OFFSET('Hygiene Data'!$G$12,0,10*ROW('Hygiene Data'!G44))="","",OFFSET('Hygiene Data'!$G$12,0,10*ROW('Hygiene Data'!G44)))</f>
        <v/>
      </c>
      <c r="DZ50" s="280" t="str">
        <f ca="true">+IF(OFFSET('Hygiene Data'!$G$13,0,10*ROW('Hygiene Data'!G44))="","",OFFSET('Hygiene Data'!$G$13,0,10*ROW('Hygiene Data'!G44)))</f>
        <v/>
      </c>
      <c r="EA50" s="280" t="str">
        <f ca="true">+IF(OFFSET('Hygiene Data'!$H$11,0,10*ROW('Hygiene Data'!H44))="","",OFFSET('Hygiene Data'!$H$11,0,10*ROW('Hygiene Data'!H44)))</f>
        <v/>
      </c>
      <c r="EB50" s="280" t="str">
        <f ca="true">+IF(OFFSET('Hygiene Data'!$H$12,0,10*ROW('Hygiene Data'!H44))="","",OFFSET('Hygiene Data'!$H$12,0,10*ROW('Hygiene Data'!H44)))</f>
        <v/>
      </c>
      <c r="EC50" s="280" t="str">
        <f ca="true">+IF(OFFSET('Hygiene Data'!$H$13,0,10*ROW('Hygiene Data'!H44))="","",OFFSET('Hygiene Data'!$H$13,0,10*ROW('Hygiene Data'!H44)))</f>
        <v/>
      </c>
      <c r="ED50" s="280" t="str">
        <f ca="true">+IF(OFFSET('Hygiene Data'!$I$11,0,10*ROW('Hygiene Data'!I44))="","",OFFSET('Hygiene Data'!$I$11,0,10*ROW('Hygiene Data'!I44)))</f>
        <v/>
      </c>
      <c r="EE50" s="280" t="str">
        <f ca="true">+IF(OFFSET('Hygiene Data'!$I$12,0,10*ROW('Hygiene Data'!I44))="","",OFFSET('Hygiene Data'!$I$12,0,10*ROW('Hygiene Data'!I44)))</f>
        <v/>
      </c>
      <c r="EF50" s="28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6"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0"/>
      <c r="BS51" s="280" t="str">
        <f ca="true">+IF(OFFSET('Water Data'!$D$27,0,10*ROW('Water Data'!D45))="","",OFFSET('Water Data'!$D$27,0,10*ROW('Water Data'!D45)))</f>
        <v/>
      </c>
      <c r="BT51" s="280" t="str">
        <f ca="true">+IF(OFFSET('Water Data'!$D$28,0,10*ROW('Water Data'!D45))="","",OFFSET('Water Data'!$D$28,0,10*ROW('Water Data'!D45)))</f>
        <v/>
      </c>
      <c r="BU51" s="280" t="str">
        <f ca="true">+IF(OFFSET('Water Data'!$D$29,0,10*ROW('Water Data'!D45))="","",OFFSET('Water Data'!$D$29,0,10*ROW('Water Data'!D45)))</f>
        <v/>
      </c>
      <c r="BV51" s="280" t="str">
        <f ca="true">+IF(OFFSET('Water Data'!$E$27,0,10*ROW('Water Data'!E45))="","",OFFSET('Water Data'!$E$27,0,10*ROW('Water Data'!E45)))</f>
        <v/>
      </c>
      <c r="BW51" s="280" t="str">
        <f ca="true">+IF(OFFSET('Water Data'!$E$28,0,10*ROW('Water Data'!E45))="","",OFFSET('Water Data'!$E$28,0,10*ROW('Water Data'!E45)))</f>
        <v/>
      </c>
      <c r="BX51" s="280" t="str">
        <f ca="true">+IF(OFFSET('Water Data'!$E$29,0,10*ROW('Water Data'!E45))="","",OFFSET('Water Data'!$E$29,0,10*ROW('Water Data'!E45)))</f>
        <v/>
      </c>
      <c r="BY51" s="280" t="str">
        <f ca="true">+IF(OFFSET('Water Data'!$F$27,0,10*ROW('Water Data'!F45))="","",OFFSET('Water Data'!$F$27,0,10*ROW('Water Data'!F45)))</f>
        <v/>
      </c>
      <c r="BZ51" s="280" t="str">
        <f ca="true">+IF(OFFSET('Water Data'!$F$28,0,10*ROW('Water Data'!F45))="","",OFFSET('Water Data'!$F$28,0,10*ROW('Water Data'!F45)))</f>
        <v/>
      </c>
      <c r="CA51" s="280" t="str">
        <f ca="true">+IF(OFFSET('Water Data'!$F$29,0,10*ROW('Water Data'!F45))="","",OFFSET('Water Data'!$F$29,0,10*ROW('Water Data'!F45)))</f>
        <v/>
      </c>
      <c r="CB51" s="280" t="str">
        <f ca="true">+IF(OFFSET('Water Data'!$G$27,0,10*ROW('Water Data'!G45))="","",OFFSET('Water Data'!$G$27,0,10*ROW('Water Data'!G45)))</f>
        <v/>
      </c>
      <c r="CC51" s="280" t="str">
        <f ca="true">+IF(OFFSET('Water Data'!$G$28,0,10*ROW('Water Data'!G45))="","",OFFSET('Water Data'!$G$28,0,10*ROW('Water Data'!G45)))</f>
        <v/>
      </c>
      <c r="CD51" s="280" t="str">
        <f ca="true">+IF(OFFSET('Water Data'!$G$29,0,10*ROW('Water Data'!G45))="","",OFFSET('Water Data'!$G$29,0,10*ROW('Water Data'!G45)))</f>
        <v/>
      </c>
      <c r="CE51" s="280" t="str">
        <f ca="true">+IF(OFFSET('Water Data'!$H$27,0,10*ROW('Water Data'!H45))="","",OFFSET('Water Data'!$H$27,0,10*ROW('Water Data'!H45)))</f>
        <v/>
      </c>
      <c r="CF51" s="280" t="str">
        <f ca="true">+IF(OFFSET('Water Data'!$H$28,0,10*ROW('Water Data'!H45))="","",OFFSET('Water Data'!$H$28,0,10*ROW('Water Data'!H45)))</f>
        <v/>
      </c>
      <c r="CG51" s="280" t="str">
        <f ca="true">+IF(OFFSET('Water Data'!$H$29,0,10*ROW('Water Data'!H45))="","",OFFSET('Water Data'!$H$29,0,10*ROW('Water Data'!H45)))</f>
        <v/>
      </c>
      <c r="CH51" s="280" t="str">
        <f ca="true">+IF(OFFSET('Water Data'!$I$27,0,10*ROW('Water Data'!I45))="","",OFFSET('Water Data'!$I$27,0,10*ROW('Water Data'!I45)))</f>
        <v/>
      </c>
      <c r="CI51" s="280" t="str">
        <f ca="true">+IF(OFFSET('Water Data'!$I$28,0,10*ROW('Water Data'!I45))="","",OFFSET('Water Data'!$I$28,0,10*ROW('Water Data'!I45)))</f>
        <v/>
      </c>
      <c r="CJ51" s="280" t="str">
        <f ca="true">+IF(OFFSET('Water Data'!$I$29,0,10*ROW('Water Data'!I45))="","",OFFSET('Water Data'!$I$29,0,10*ROW('Water Data'!I45)))</f>
        <v/>
      </c>
      <c r="CK51" s="280" t="str">
        <f ca="true">+IF(OFFSET('Sanitation Data'!$D$28,0,10*ROW('Sanitation Data'!D45))="","",OFFSET('Sanitation Data'!$D$28,0,10*ROW('Sanitation Data'!D45)))</f>
        <v/>
      </c>
      <c r="CL51" s="280" t="str">
        <f ca="true">+IF(OFFSET('Sanitation Data'!$D$29,0,10*ROW('Sanitation Data'!D45))="","",OFFSET('Sanitation Data'!$D$29,0,10*ROW('Sanitation Data'!D45)))</f>
        <v/>
      </c>
      <c r="CM51" s="280" t="str">
        <f ca="true">+IF(OFFSET('Sanitation Data'!$D$30,0,10*ROW('Sanitation Data'!D45))="","",OFFSET('Sanitation Data'!$D$30,0,10*ROW('Sanitation Data'!D45)))</f>
        <v/>
      </c>
      <c r="CN51" s="280" t="str">
        <f ca="true">+IF(OFFSET('Sanitation Data'!$D$31,0,10*ROW('Sanitation Data'!D45))="","",OFFSET('Sanitation Data'!$D$31,0,10*ROW('Sanitation Data'!D45)))</f>
        <v/>
      </c>
      <c r="CO51" s="280" t="str">
        <f ca="true">+IF(OFFSET('Sanitation Data'!$D$32,0,10*ROW('Sanitation Data'!D45))="","",OFFSET('Sanitation Data'!$D$32,0,10*ROW('Sanitation Data'!D45)))</f>
        <v/>
      </c>
      <c r="CP51" s="280" t="str">
        <f ca="true">+IF(OFFSET('Sanitation Data'!$E$28,0,10*ROW('Sanitation Data'!E45))="","",OFFSET('Sanitation Data'!$E$28,0,10*ROW('Sanitation Data'!E45)))</f>
        <v/>
      </c>
      <c r="CQ51" s="280" t="str">
        <f ca="true">+IF(OFFSET('Sanitation Data'!$E$29,0,10*ROW('Sanitation Data'!E45))="","",OFFSET('Sanitation Data'!$E$29,0,10*ROW('Sanitation Data'!E45)))</f>
        <v/>
      </c>
      <c r="CR51" s="280" t="str">
        <f ca="true">+IF(OFFSET('Sanitation Data'!$E$30,0,10*ROW('Sanitation Data'!E45))="","",OFFSET('Sanitation Data'!$E$30,0,10*ROW('Sanitation Data'!E45)))</f>
        <v/>
      </c>
      <c r="CS51" s="280" t="str">
        <f ca="true">+IF(OFFSET('Sanitation Data'!$E$31,0,10*ROW('Sanitation Data'!E45))="","",OFFSET('Sanitation Data'!$E$31,0,10*ROW('Sanitation Data'!E45)))</f>
        <v/>
      </c>
      <c r="CT51" s="280" t="str">
        <f ca="true">+IF(OFFSET('Sanitation Data'!$E$32,0,10*ROW('Sanitation Data'!E45))="","",OFFSET('Sanitation Data'!$E$32,0,10*ROW('Sanitation Data'!E45)))</f>
        <v/>
      </c>
      <c r="CU51" s="280" t="str">
        <f ca="true">+IF(OFFSET('Sanitation Data'!$F$28,0,10*ROW('Sanitation Data'!F45))="","",OFFSET('Sanitation Data'!$F$28,0,10*ROW('Sanitation Data'!F45)))</f>
        <v/>
      </c>
      <c r="CV51" s="280" t="str">
        <f ca="true">+IF(OFFSET('Sanitation Data'!$F$29,0,10*ROW('Sanitation Data'!F45))="","",OFFSET('Sanitation Data'!$F$29,0,10*ROW('Sanitation Data'!F45)))</f>
        <v/>
      </c>
      <c r="CW51" s="280" t="str">
        <f ca="true">+IF(OFFSET('Sanitation Data'!$F$30,0,10*ROW('Sanitation Data'!F45))="","",OFFSET('Sanitation Data'!$F$30,0,10*ROW('Sanitation Data'!F45)))</f>
        <v/>
      </c>
      <c r="CX51" s="280" t="str">
        <f ca="true">+IF(OFFSET('Sanitation Data'!$F$31,0,10*ROW('Sanitation Data'!F45))="","",OFFSET('Sanitation Data'!$F$31,0,10*ROW('Sanitation Data'!F45)))</f>
        <v/>
      </c>
      <c r="CY51" s="280" t="str">
        <f ca="true">+IF(OFFSET('Sanitation Data'!$F$32,0,10*ROW('Sanitation Data'!F45))="","",OFFSET('Sanitation Data'!$F$32,0,10*ROW('Sanitation Data'!F45)))</f>
        <v/>
      </c>
      <c r="CZ51" s="280" t="str">
        <f ca="true">+IF(OFFSET('Sanitation Data'!$G$28,0,10*ROW('Sanitation Data'!G45))="","",OFFSET('Sanitation Data'!$G$28,0,10*ROW('Sanitation Data'!G45)))</f>
        <v/>
      </c>
      <c r="DA51" s="280" t="str">
        <f ca="true">+IF(OFFSET('Sanitation Data'!$G$29,0,10*ROW('Sanitation Data'!G45))="","",OFFSET('Sanitation Data'!$G$29,0,10*ROW('Sanitation Data'!G45)))</f>
        <v/>
      </c>
      <c r="DB51" s="280" t="str">
        <f ca="true">+IF(OFFSET('Sanitation Data'!$G$30,0,10*ROW('Sanitation Data'!G45))="","",OFFSET('Sanitation Data'!$G$30,0,10*ROW('Sanitation Data'!G45)))</f>
        <v/>
      </c>
      <c r="DC51" s="280" t="str">
        <f ca="true">+IF(OFFSET('Sanitation Data'!$G$31,0,10*ROW('Sanitation Data'!G45))="","",OFFSET('Sanitation Data'!$G$31,0,10*ROW('Sanitation Data'!G45)))</f>
        <v/>
      </c>
      <c r="DD51" s="280" t="str">
        <f ca="true">+IF(OFFSET('Sanitation Data'!$G$32,0,10*ROW('Sanitation Data'!G45))="","",OFFSET('Sanitation Data'!$G$32,0,10*ROW('Sanitation Data'!G45)))</f>
        <v/>
      </c>
      <c r="DE51" s="280" t="str">
        <f ca="true">+IF(OFFSET('Sanitation Data'!$H$28,0,10*ROW('Sanitation Data'!H45))="","",OFFSET('Sanitation Data'!$H$28,0,10*ROW('Sanitation Data'!H45)))</f>
        <v/>
      </c>
      <c r="DF51" s="280" t="str">
        <f ca="true">+IF(OFFSET('Sanitation Data'!$H$29,0,10*ROW('Sanitation Data'!H45))="","",OFFSET('Sanitation Data'!$H$29,0,10*ROW('Sanitation Data'!H45)))</f>
        <v/>
      </c>
      <c r="DG51" s="280" t="str">
        <f ca="true">+IF(OFFSET('Sanitation Data'!$H$30,0,10*ROW('Sanitation Data'!H45))="","",OFFSET('Sanitation Data'!$H$30,0,10*ROW('Sanitation Data'!H45)))</f>
        <v/>
      </c>
      <c r="DH51" s="280" t="str">
        <f ca="true">+IF(OFFSET('Sanitation Data'!$H$31,0,10*ROW('Sanitation Data'!H45))="","",OFFSET('Sanitation Data'!$H$31,0,10*ROW('Sanitation Data'!H45)))</f>
        <v/>
      </c>
      <c r="DI51" s="280" t="str">
        <f ca="true">+IF(OFFSET('Sanitation Data'!$H$32,0,10*ROW('Sanitation Data'!H45))="","",OFFSET('Sanitation Data'!$H$32,0,10*ROW('Sanitation Data'!H45)))</f>
        <v/>
      </c>
      <c r="DJ51" s="280" t="str">
        <f ca="true">+IF(OFFSET('Sanitation Data'!$I$28,0,10*ROW('Sanitation Data'!I45))="","",OFFSET('Sanitation Data'!$I$28,0,10*ROW('Sanitation Data'!I45)))</f>
        <v/>
      </c>
      <c r="DK51" s="280" t="str">
        <f ca="true">+IF(OFFSET('Sanitation Data'!$I$29,0,10*ROW('Sanitation Data'!I45))="","",OFFSET('Sanitation Data'!$I$29,0,10*ROW('Sanitation Data'!I45)))</f>
        <v/>
      </c>
      <c r="DL51" s="280" t="str">
        <f ca="true">+IF(OFFSET('Sanitation Data'!$I$30,0,10*ROW('Sanitation Data'!I45))="","",OFFSET('Sanitation Data'!$I$30,0,10*ROW('Sanitation Data'!I45)))</f>
        <v/>
      </c>
      <c r="DM51" s="280" t="str">
        <f ca="true">+IF(OFFSET('Sanitation Data'!$I$31,0,10*ROW('Sanitation Data'!I45))="","",OFFSET('Sanitation Data'!$I$31,0,10*ROW('Sanitation Data'!I45)))</f>
        <v/>
      </c>
      <c r="DN51" s="280" t="str">
        <f ca="true">+IF(OFFSET('Sanitation Data'!$I$32,0,10*ROW('Sanitation Data'!I45))="","",OFFSET('Sanitation Data'!$I$32,0,10*ROW('Sanitation Data'!I45)))</f>
        <v/>
      </c>
      <c r="DO51" s="280" t="str">
        <f ca="true">+IF(OFFSET('Hygiene Data'!$D$11,0,10*ROW('Hygiene Data'!D45))="","",OFFSET('Hygiene Data'!$D$11,0,10*ROW('Hygiene Data'!D45)))</f>
        <v/>
      </c>
      <c r="DP51" s="280" t="str">
        <f ca="true">+IF(OFFSET('Hygiene Data'!$D$12,0,10*ROW('Hygiene Data'!D45))="","",OFFSET('Hygiene Data'!$D$12,0,10*ROW('Hygiene Data'!D45)))</f>
        <v/>
      </c>
      <c r="DQ51" s="280" t="str">
        <f ca="true">+IF(OFFSET('Hygiene Data'!$D$13,0,10*ROW('Hygiene Data'!D45))="","",OFFSET('Hygiene Data'!$D$13,0,10*ROW('Hygiene Data'!D45)))</f>
        <v/>
      </c>
      <c r="DR51" s="280" t="str">
        <f ca="true">+IF(OFFSET('Hygiene Data'!$E$11,0,10*ROW('Hygiene Data'!E45))="","",OFFSET('Hygiene Data'!$E$11,0,10*ROW('Hygiene Data'!E45)))</f>
        <v/>
      </c>
      <c r="DS51" s="280" t="str">
        <f ca="true">+IF(OFFSET('Hygiene Data'!$E$12,0,10*ROW('Hygiene Data'!E45))="","",OFFSET('Hygiene Data'!$E$12,0,10*ROW('Hygiene Data'!E45)))</f>
        <v/>
      </c>
      <c r="DT51" s="280" t="str">
        <f ca="true">+IF(OFFSET('Hygiene Data'!$E$13,0,10*ROW('Hygiene Data'!E45))="","",OFFSET('Hygiene Data'!$E$13,0,10*ROW('Hygiene Data'!E45)))</f>
        <v/>
      </c>
      <c r="DU51" s="280" t="str">
        <f ca="true">+IF(OFFSET('Hygiene Data'!$F$11,0,10*ROW('Hygiene Data'!F45))="","",OFFSET('Hygiene Data'!$F$11,0,10*ROW('Hygiene Data'!F45)))</f>
        <v/>
      </c>
      <c r="DV51" s="280" t="str">
        <f ca="true">+IF(OFFSET('Hygiene Data'!$F$12,0,10*ROW('Hygiene Data'!F45))="","",OFFSET('Hygiene Data'!$F$12,0,10*ROW('Hygiene Data'!F45)))</f>
        <v/>
      </c>
      <c r="DW51" s="280" t="str">
        <f ca="true">+IF(OFFSET('Hygiene Data'!$F$13,0,10*ROW('Hygiene Data'!F45))="","",OFFSET('Hygiene Data'!$F$13,0,10*ROW('Hygiene Data'!F45)))</f>
        <v/>
      </c>
      <c r="DX51" s="280" t="str">
        <f ca="true">+IF(OFFSET('Hygiene Data'!$G$11,0,10*ROW('Hygiene Data'!G45))="","",OFFSET('Hygiene Data'!$G$11,0,10*ROW('Hygiene Data'!G45)))</f>
        <v/>
      </c>
      <c r="DY51" s="280" t="str">
        <f ca="true">+IF(OFFSET('Hygiene Data'!$G$12,0,10*ROW('Hygiene Data'!G45))="","",OFFSET('Hygiene Data'!$G$12,0,10*ROW('Hygiene Data'!G45)))</f>
        <v/>
      </c>
      <c r="DZ51" s="280" t="str">
        <f ca="true">+IF(OFFSET('Hygiene Data'!$G$13,0,10*ROW('Hygiene Data'!G45))="","",OFFSET('Hygiene Data'!$G$13,0,10*ROW('Hygiene Data'!G45)))</f>
        <v/>
      </c>
      <c r="EA51" s="280" t="str">
        <f ca="true">+IF(OFFSET('Hygiene Data'!$H$11,0,10*ROW('Hygiene Data'!H45))="","",OFFSET('Hygiene Data'!$H$11,0,10*ROW('Hygiene Data'!H45)))</f>
        <v/>
      </c>
      <c r="EB51" s="280" t="str">
        <f ca="true">+IF(OFFSET('Hygiene Data'!$H$12,0,10*ROW('Hygiene Data'!H45))="","",OFFSET('Hygiene Data'!$H$12,0,10*ROW('Hygiene Data'!H45)))</f>
        <v/>
      </c>
      <c r="EC51" s="280" t="str">
        <f ca="true">+IF(OFFSET('Hygiene Data'!$H$13,0,10*ROW('Hygiene Data'!H45))="","",OFFSET('Hygiene Data'!$H$13,0,10*ROW('Hygiene Data'!H45)))</f>
        <v/>
      </c>
      <c r="ED51" s="280" t="str">
        <f ca="true">+IF(OFFSET('Hygiene Data'!$I$11,0,10*ROW('Hygiene Data'!I45))="","",OFFSET('Hygiene Data'!$I$11,0,10*ROW('Hygiene Data'!I45)))</f>
        <v/>
      </c>
      <c r="EE51" s="280" t="str">
        <f ca="true">+IF(OFFSET('Hygiene Data'!$I$12,0,10*ROW('Hygiene Data'!I45))="","",OFFSET('Hygiene Data'!$I$12,0,10*ROW('Hygiene Data'!I45)))</f>
        <v/>
      </c>
      <c r="EF51" s="28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6"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0"/>
      <c r="BS52" s="280" t="str">
        <f ca="true">+IF(OFFSET('Water Data'!$D$27,0,10*ROW('Water Data'!D46))="","",OFFSET('Water Data'!$D$27,0,10*ROW('Water Data'!D46)))</f>
        <v/>
      </c>
      <c r="BT52" s="280" t="str">
        <f ca="true">+IF(OFFSET('Water Data'!$D$28,0,10*ROW('Water Data'!D46))="","",OFFSET('Water Data'!$D$28,0,10*ROW('Water Data'!D46)))</f>
        <v/>
      </c>
      <c r="BU52" s="280" t="str">
        <f ca="true">+IF(OFFSET('Water Data'!$D$29,0,10*ROW('Water Data'!D46))="","",OFFSET('Water Data'!$D$29,0,10*ROW('Water Data'!D46)))</f>
        <v/>
      </c>
      <c r="BV52" s="280" t="str">
        <f ca="true">+IF(OFFSET('Water Data'!$E$27,0,10*ROW('Water Data'!E46))="","",OFFSET('Water Data'!$E$27,0,10*ROW('Water Data'!E46)))</f>
        <v/>
      </c>
      <c r="BW52" s="280" t="str">
        <f ca="true">+IF(OFFSET('Water Data'!$E$28,0,10*ROW('Water Data'!E46))="","",OFFSET('Water Data'!$E$28,0,10*ROW('Water Data'!E46)))</f>
        <v/>
      </c>
      <c r="BX52" s="280" t="str">
        <f ca="true">+IF(OFFSET('Water Data'!$E$29,0,10*ROW('Water Data'!E46))="","",OFFSET('Water Data'!$E$29,0,10*ROW('Water Data'!E46)))</f>
        <v/>
      </c>
      <c r="BY52" s="280" t="str">
        <f ca="true">+IF(OFFSET('Water Data'!$F$27,0,10*ROW('Water Data'!F46))="","",OFFSET('Water Data'!$F$27,0,10*ROW('Water Data'!F46)))</f>
        <v/>
      </c>
      <c r="BZ52" s="280" t="str">
        <f ca="true">+IF(OFFSET('Water Data'!$F$28,0,10*ROW('Water Data'!F46))="","",OFFSET('Water Data'!$F$28,0,10*ROW('Water Data'!F46)))</f>
        <v/>
      </c>
      <c r="CA52" s="280" t="str">
        <f ca="true">+IF(OFFSET('Water Data'!$F$29,0,10*ROW('Water Data'!F46))="","",OFFSET('Water Data'!$F$29,0,10*ROW('Water Data'!F46)))</f>
        <v/>
      </c>
      <c r="CB52" s="280" t="str">
        <f ca="true">+IF(OFFSET('Water Data'!$G$27,0,10*ROW('Water Data'!G46))="","",OFFSET('Water Data'!$G$27,0,10*ROW('Water Data'!G46)))</f>
        <v/>
      </c>
      <c r="CC52" s="280" t="str">
        <f ca="true">+IF(OFFSET('Water Data'!$G$28,0,10*ROW('Water Data'!G46))="","",OFFSET('Water Data'!$G$28,0,10*ROW('Water Data'!G46)))</f>
        <v/>
      </c>
      <c r="CD52" s="280" t="str">
        <f ca="true">+IF(OFFSET('Water Data'!$G$29,0,10*ROW('Water Data'!G46))="","",OFFSET('Water Data'!$G$29,0,10*ROW('Water Data'!G46)))</f>
        <v/>
      </c>
      <c r="CE52" s="280" t="str">
        <f ca="true">+IF(OFFSET('Water Data'!$H$27,0,10*ROW('Water Data'!H46))="","",OFFSET('Water Data'!$H$27,0,10*ROW('Water Data'!H46)))</f>
        <v/>
      </c>
      <c r="CF52" s="280" t="str">
        <f ca="true">+IF(OFFSET('Water Data'!$H$28,0,10*ROW('Water Data'!H46))="","",OFFSET('Water Data'!$H$28,0,10*ROW('Water Data'!H46)))</f>
        <v/>
      </c>
      <c r="CG52" s="280" t="str">
        <f ca="true">+IF(OFFSET('Water Data'!$H$29,0,10*ROW('Water Data'!H46))="","",OFFSET('Water Data'!$H$29,0,10*ROW('Water Data'!H46)))</f>
        <v/>
      </c>
      <c r="CH52" s="280" t="str">
        <f ca="true">+IF(OFFSET('Water Data'!$I$27,0,10*ROW('Water Data'!I46))="","",OFFSET('Water Data'!$I$27,0,10*ROW('Water Data'!I46)))</f>
        <v/>
      </c>
      <c r="CI52" s="280" t="str">
        <f ca="true">+IF(OFFSET('Water Data'!$I$28,0,10*ROW('Water Data'!I46))="","",OFFSET('Water Data'!$I$28,0,10*ROW('Water Data'!I46)))</f>
        <v/>
      </c>
      <c r="CJ52" s="280" t="str">
        <f ca="true">+IF(OFFSET('Water Data'!$I$29,0,10*ROW('Water Data'!I46))="","",OFFSET('Water Data'!$I$29,0,10*ROW('Water Data'!I46)))</f>
        <v/>
      </c>
      <c r="CK52" s="280" t="str">
        <f ca="true">+IF(OFFSET('Sanitation Data'!$D$28,0,10*ROW('Sanitation Data'!D46))="","",OFFSET('Sanitation Data'!$D$28,0,10*ROW('Sanitation Data'!D46)))</f>
        <v/>
      </c>
      <c r="CL52" s="280" t="str">
        <f ca="true">+IF(OFFSET('Sanitation Data'!$D$29,0,10*ROW('Sanitation Data'!D46))="","",OFFSET('Sanitation Data'!$D$29,0,10*ROW('Sanitation Data'!D46)))</f>
        <v/>
      </c>
      <c r="CM52" s="280" t="str">
        <f ca="true">+IF(OFFSET('Sanitation Data'!$D$30,0,10*ROW('Sanitation Data'!D46))="","",OFFSET('Sanitation Data'!$D$30,0,10*ROW('Sanitation Data'!D46)))</f>
        <v/>
      </c>
      <c r="CN52" s="280" t="str">
        <f ca="true">+IF(OFFSET('Sanitation Data'!$D$31,0,10*ROW('Sanitation Data'!D46))="","",OFFSET('Sanitation Data'!$D$31,0,10*ROW('Sanitation Data'!D46)))</f>
        <v/>
      </c>
      <c r="CO52" s="280" t="str">
        <f ca="true">+IF(OFFSET('Sanitation Data'!$D$32,0,10*ROW('Sanitation Data'!D46))="","",OFFSET('Sanitation Data'!$D$32,0,10*ROW('Sanitation Data'!D46)))</f>
        <v/>
      </c>
      <c r="CP52" s="280" t="str">
        <f ca="true">+IF(OFFSET('Sanitation Data'!$E$28,0,10*ROW('Sanitation Data'!E46))="","",OFFSET('Sanitation Data'!$E$28,0,10*ROW('Sanitation Data'!E46)))</f>
        <v/>
      </c>
      <c r="CQ52" s="280" t="str">
        <f ca="true">+IF(OFFSET('Sanitation Data'!$E$29,0,10*ROW('Sanitation Data'!E46))="","",OFFSET('Sanitation Data'!$E$29,0,10*ROW('Sanitation Data'!E46)))</f>
        <v/>
      </c>
      <c r="CR52" s="280" t="str">
        <f ca="true">+IF(OFFSET('Sanitation Data'!$E$30,0,10*ROW('Sanitation Data'!E46))="","",OFFSET('Sanitation Data'!$E$30,0,10*ROW('Sanitation Data'!E46)))</f>
        <v/>
      </c>
      <c r="CS52" s="280" t="str">
        <f ca="true">+IF(OFFSET('Sanitation Data'!$E$31,0,10*ROW('Sanitation Data'!E46))="","",OFFSET('Sanitation Data'!$E$31,0,10*ROW('Sanitation Data'!E46)))</f>
        <v/>
      </c>
      <c r="CT52" s="280" t="str">
        <f ca="true">+IF(OFFSET('Sanitation Data'!$E$32,0,10*ROW('Sanitation Data'!E46))="","",OFFSET('Sanitation Data'!$E$32,0,10*ROW('Sanitation Data'!E46)))</f>
        <v/>
      </c>
      <c r="CU52" s="280" t="str">
        <f ca="true">+IF(OFFSET('Sanitation Data'!$F$28,0,10*ROW('Sanitation Data'!F46))="","",OFFSET('Sanitation Data'!$F$28,0,10*ROW('Sanitation Data'!F46)))</f>
        <v/>
      </c>
      <c r="CV52" s="280" t="str">
        <f ca="true">+IF(OFFSET('Sanitation Data'!$F$29,0,10*ROW('Sanitation Data'!F46))="","",OFFSET('Sanitation Data'!$F$29,0,10*ROW('Sanitation Data'!F46)))</f>
        <v/>
      </c>
      <c r="CW52" s="280" t="str">
        <f ca="true">+IF(OFFSET('Sanitation Data'!$F$30,0,10*ROW('Sanitation Data'!F46))="","",OFFSET('Sanitation Data'!$F$30,0,10*ROW('Sanitation Data'!F46)))</f>
        <v/>
      </c>
      <c r="CX52" s="280" t="str">
        <f ca="true">+IF(OFFSET('Sanitation Data'!$F$31,0,10*ROW('Sanitation Data'!F46))="","",OFFSET('Sanitation Data'!$F$31,0,10*ROW('Sanitation Data'!F46)))</f>
        <v/>
      </c>
      <c r="CY52" s="280" t="str">
        <f ca="true">+IF(OFFSET('Sanitation Data'!$F$32,0,10*ROW('Sanitation Data'!F46))="","",OFFSET('Sanitation Data'!$F$32,0,10*ROW('Sanitation Data'!F46)))</f>
        <v/>
      </c>
      <c r="CZ52" s="280" t="str">
        <f ca="true">+IF(OFFSET('Sanitation Data'!$G$28,0,10*ROW('Sanitation Data'!G46))="","",OFFSET('Sanitation Data'!$G$28,0,10*ROW('Sanitation Data'!G46)))</f>
        <v/>
      </c>
      <c r="DA52" s="280" t="str">
        <f ca="true">+IF(OFFSET('Sanitation Data'!$G$29,0,10*ROW('Sanitation Data'!G46))="","",OFFSET('Sanitation Data'!$G$29,0,10*ROW('Sanitation Data'!G46)))</f>
        <v/>
      </c>
      <c r="DB52" s="280" t="str">
        <f ca="true">+IF(OFFSET('Sanitation Data'!$G$30,0,10*ROW('Sanitation Data'!G46))="","",OFFSET('Sanitation Data'!$G$30,0,10*ROW('Sanitation Data'!G46)))</f>
        <v/>
      </c>
      <c r="DC52" s="280" t="str">
        <f ca="true">+IF(OFFSET('Sanitation Data'!$G$31,0,10*ROW('Sanitation Data'!G46))="","",OFFSET('Sanitation Data'!$G$31,0,10*ROW('Sanitation Data'!G46)))</f>
        <v/>
      </c>
      <c r="DD52" s="280" t="str">
        <f ca="true">+IF(OFFSET('Sanitation Data'!$G$32,0,10*ROW('Sanitation Data'!G46))="","",OFFSET('Sanitation Data'!$G$32,0,10*ROW('Sanitation Data'!G46)))</f>
        <v/>
      </c>
      <c r="DE52" s="280" t="str">
        <f ca="true">+IF(OFFSET('Sanitation Data'!$H$28,0,10*ROW('Sanitation Data'!H46))="","",OFFSET('Sanitation Data'!$H$28,0,10*ROW('Sanitation Data'!H46)))</f>
        <v/>
      </c>
      <c r="DF52" s="280" t="str">
        <f ca="true">+IF(OFFSET('Sanitation Data'!$H$29,0,10*ROW('Sanitation Data'!H46))="","",OFFSET('Sanitation Data'!$H$29,0,10*ROW('Sanitation Data'!H46)))</f>
        <v/>
      </c>
      <c r="DG52" s="280" t="str">
        <f ca="true">+IF(OFFSET('Sanitation Data'!$H$30,0,10*ROW('Sanitation Data'!H46))="","",OFFSET('Sanitation Data'!$H$30,0,10*ROW('Sanitation Data'!H46)))</f>
        <v/>
      </c>
      <c r="DH52" s="280" t="str">
        <f ca="true">+IF(OFFSET('Sanitation Data'!$H$31,0,10*ROW('Sanitation Data'!H46))="","",OFFSET('Sanitation Data'!$H$31,0,10*ROW('Sanitation Data'!H46)))</f>
        <v/>
      </c>
      <c r="DI52" s="280" t="str">
        <f ca="true">+IF(OFFSET('Sanitation Data'!$H$32,0,10*ROW('Sanitation Data'!H46))="","",OFFSET('Sanitation Data'!$H$32,0,10*ROW('Sanitation Data'!H46)))</f>
        <v/>
      </c>
      <c r="DJ52" s="280" t="str">
        <f ca="true">+IF(OFFSET('Sanitation Data'!$I$28,0,10*ROW('Sanitation Data'!I46))="","",OFFSET('Sanitation Data'!$I$28,0,10*ROW('Sanitation Data'!I46)))</f>
        <v/>
      </c>
      <c r="DK52" s="280" t="str">
        <f ca="true">+IF(OFFSET('Sanitation Data'!$I$29,0,10*ROW('Sanitation Data'!I46))="","",OFFSET('Sanitation Data'!$I$29,0,10*ROW('Sanitation Data'!I46)))</f>
        <v/>
      </c>
      <c r="DL52" s="280" t="str">
        <f ca="true">+IF(OFFSET('Sanitation Data'!$I$30,0,10*ROW('Sanitation Data'!I46))="","",OFFSET('Sanitation Data'!$I$30,0,10*ROW('Sanitation Data'!I46)))</f>
        <v/>
      </c>
      <c r="DM52" s="280" t="str">
        <f ca="true">+IF(OFFSET('Sanitation Data'!$I$31,0,10*ROW('Sanitation Data'!I46))="","",OFFSET('Sanitation Data'!$I$31,0,10*ROW('Sanitation Data'!I46)))</f>
        <v/>
      </c>
      <c r="DN52" s="280" t="str">
        <f ca="true">+IF(OFFSET('Sanitation Data'!$I$32,0,10*ROW('Sanitation Data'!I46))="","",OFFSET('Sanitation Data'!$I$32,0,10*ROW('Sanitation Data'!I46)))</f>
        <v/>
      </c>
      <c r="DO52" s="280" t="str">
        <f ca="true">+IF(OFFSET('Hygiene Data'!$D$11,0,10*ROW('Hygiene Data'!D46))="","",OFFSET('Hygiene Data'!$D$11,0,10*ROW('Hygiene Data'!D46)))</f>
        <v/>
      </c>
      <c r="DP52" s="280" t="str">
        <f ca="true">+IF(OFFSET('Hygiene Data'!$D$12,0,10*ROW('Hygiene Data'!D46))="","",OFFSET('Hygiene Data'!$D$12,0,10*ROW('Hygiene Data'!D46)))</f>
        <v/>
      </c>
      <c r="DQ52" s="280" t="str">
        <f ca="true">+IF(OFFSET('Hygiene Data'!$D$13,0,10*ROW('Hygiene Data'!D46))="","",OFFSET('Hygiene Data'!$D$13,0,10*ROW('Hygiene Data'!D46)))</f>
        <v/>
      </c>
      <c r="DR52" s="280" t="str">
        <f ca="true">+IF(OFFSET('Hygiene Data'!$E$11,0,10*ROW('Hygiene Data'!E46))="","",OFFSET('Hygiene Data'!$E$11,0,10*ROW('Hygiene Data'!E46)))</f>
        <v/>
      </c>
      <c r="DS52" s="280" t="str">
        <f ca="true">+IF(OFFSET('Hygiene Data'!$E$12,0,10*ROW('Hygiene Data'!E46))="","",OFFSET('Hygiene Data'!$E$12,0,10*ROW('Hygiene Data'!E46)))</f>
        <v/>
      </c>
      <c r="DT52" s="280" t="str">
        <f ca="true">+IF(OFFSET('Hygiene Data'!$E$13,0,10*ROW('Hygiene Data'!E46))="","",OFFSET('Hygiene Data'!$E$13,0,10*ROW('Hygiene Data'!E46)))</f>
        <v/>
      </c>
      <c r="DU52" s="280" t="str">
        <f ca="true">+IF(OFFSET('Hygiene Data'!$F$11,0,10*ROW('Hygiene Data'!F46))="","",OFFSET('Hygiene Data'!$F$11,0,10*ROW('Hygiene Data'!F46)))</f>
        <v/>
      </c>
      <c r="DV52" s="280" t="str">
        <f ca="true">+IF(OFFSET('Hygiene Data'!$F$12,0,10*ROW('Hygiene Data'!F46))="","",OFFSET('Hygiene Data'!$F$12,0,10*ROW('Hygiene Data'!F46)))</f>
        <v/>
      </c>
      <c r="DW52" s="280" t="str">
        <f ca="true">+IF(OFFSET('Hygiene Data'!$F$13,0,10*ROW('Hygiene Data'!F46))="","",OFFSET('Hygiene Data'!$F$13,0,10*ROW('Hygiene Data'!F46)))</f>
        <v/>
      </c>
      <c r="DX52" s="280" t="str">
        <f ca="true">+IF(OFFSET('Hygiene Data'!$G$11,0,10*ROW('Hygiene Data'!G46))="","",OFFSET('Hygiene Data'!$G$11,0,10*ROW('Hygiene Data'!G46)))</f>
        <v/>
      </c>
      <c r="DY52" s="280" t="str">
        <f ca="true">+IF(OFFSET('Hygiene Data'!$G$12,0,10*ROW('Hygiene Data'!G46))="","",OFFSET('Hygiene Data'!$G$12,0,10*ROW('Hygiene Data'!G46)))</f>
        <v/>
      </c>
      <c r="DZ52" s="280" t="str">
        <f ca="true">+IF(OFFSET('Hygiene Data'!$G$13,0,10*ROW('Hygiene Data'!G46))="","",OFFSET('Hygiene Data'!$G$13,0,10*ROW('Hygiene Data'!G46)))</f>
        <v/>
      </c>
      <c r="EA52" s="280" t="str">
        <f ca="true">+IF(OFFSET('Hygiene Data'!$H$11,0,10*ROW('Hygiene Data'!H46))="","",OFFSET('Hygiene Data'!$H$11,0,10*ROW('Hygiene Data'!H46)))</f>
        <v/>
      </c>
      <c r="EB52" s="280" t="str">
        <f ca="true">+IF(OFFSET('Hygiene Data'!$H$12,0,10*ROW('Hygiene Data'!H46))="","",OFFSET('Hygiene Data'!$H$12,0,10*ROW('Hygiene Data'!H46)))</f>
        <v/>
      </c>
      <c r="EC52" s="280" t="str">
        <f ca="true">+IF(OFFSET('Hygiene Data'!$H$13,0,10*ROW('Hygiene Data'!H46))="","",OFFSET('Hygiene Data'!$H$13,0,10*ROW('Hygiene Data'!H46)))</f>
        <v/>
      </c>
      <c r="ED52" s="280" t="str">
        <f ca="true">+IF(OFFSET('Hygiene Data'!$I$11,0,10*ROW('Hygiene Data'!I46))="","",OFFSET('Hygiene Data'!$I$11,0,10*ROW('Hygiene Data'!I46)))</f>
        <v/>
      </c>
      <c r="EE52" s="280" t="str">
        <f ca="true">+IF(OFFSET('Hygiene Data'!$I$12,0,10*ROW('Hygiene Data'!I46))="","",OFFSET('Hygiene Data'!$I$12,0,10*ROW('Hygiene Data'!I46)))</f>
        <v/>
      </c>
      <c r="EF52" s="28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6"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0"/>
      <c r="BS53" s="280" t="str">
        <f ca="true">+IF(OFFSET('Water Data'!$D$27,0,10*ROW('Water Data'!D47))="","",OFFSET('Water Data'!$D$27,0,10*ROW('Water Data'!D47)))</f>
        <v/>
      </c>
      <c r="BT53" s="280" t="str">
        <f ca="true">+IF(OFFSET('Water Data'!$D$28,0,10*ROW('Water Data'!D47))="","",OFFSET('Water Data'!$D$28,0,10*ROW('Water Data'!D47)))</f>
        <v/>
      </c>
      <c r="BU53" s="280" t="str">
        <f ca="true">+IF(OFFSET('Water Data'!$D$29,0,10*ROW('Water Data'!D47))="","",OFFSET('Water Data'!$D$29,0,10*ROW('Water Data'!D47)))</f>
        <v/>
      </c>
      <c r="BV53" s="280" t="str">
        <f ca="true">+IF(OFFSET('Water Data'!$E$27,0,10*ROW('Water Data'!E47))="","",OFFSET('Water Data'!$E$27,0,10*ROW('Water Data'!E47)))</f>
        <v/>
      </c>
      <c r="BW53" s="280" t="str">
        <f ca="true">+IF(OFFSET('Water Data'!$E$28,0,10*ROW('Water Data'!E47))="","",OFFSET('Water Data'!$E$28,0,10*ROW('Water Data'!E47)))</f>
        <v/>
      </c>
      <c r="BX53" s="280" t="str">
        <f ca="true">+IF(OFFSET('Water Data'!$E$29,0,10*ROW('Water Data'!E47))="","",OFFSET('Water Data'!$E$29,0,10*ROW('Water Data'!E47)))</f>
        <v/>
      </c>
      <c r="BY53" s="280" t="str">
        <f ca="true">+IF(OFFSET('Water Data'!$F$27,0,10*ROW('Water Data'!F47))="","",OFFSET('Water Data'!$F$27,0,10*ROW('Water Data'!F47)))</f>
        <v/>
      </c>
      <c r="BZ53" s="280" t="str">
        <f ca="true">+IF(OFFSET('Water Data'!$F$28,0,10*ROW('Water Data'!F47))="","",OFFSET('Water Data'!$F$28,0,10*ROW('Water Data'!F47)))</f>
        <v/>
      </c>
      <c r="CA53" s="280" t="str">
        <f ca="true">+IF(OFFSET('Water Data'!$F$29,0,10*ROW('Water Data'!F47))="","",OFFSET('Water Data'!$F$29,0,10*ROW('Water Data'!F47)))</f>
        <v/>
      </c>
      <c r="CB53" s="280" t="str">
        <f ca="true">+IF(OFFSET('Water Data'!$G$27,0,10*ROW('Water Data'!G47))="","",OFFSET('Water Data'!$G$27,0,10*ROW('Water Data'!G47)))</f>
        <v/>
      </c>
      <c r="CC53" s="280" t="str">
        <f ca="true">+IF(OFFSET('Water Data'!$G$28,0,10*ROW('Water Data'!G47))="","",OFFSET('Water Data'!$G$28,0,10*ROW('Water Data'!G47)))</f>
        <v/>
      </c>
      <c r="CD53" s="280" t="str">
        <f ca="true">+IF(OFFSET('Water Data'!$G$29,0,10*ROW('Water Data'!G47))="","",OFFSET('Water Data'!$G$29,0,10*ROW('Water Data'!G47)))</f>
        <v/>
      </c>
      <c r="CE53" s="280" t="str">
        <f ca="true">+IF(OFFSET('Water Data'!$H$27,0,10*ROW('Water Data'!H47))="","",OFFSET('Water Data'!$H$27,0,10*ROW('Water Data'!H47)))</f>
        <v/>
      </c>
      <c r="CF53" s="280" t="str">
        <f ca="true">+IF(OFFSET('Water Data'!$H$28,0,10*ROW('Water Data'!H47))="","",OFFSET('Water Data'!$H$28,0,10*ROW('Water Data'!H47)))</f>
        <v/>
      </c>
      <c r="CG53" s="280" t="str">
        <f ca="true">+IF(OFFSET('Water Data'!$H$29,0,10*ROW('Water Data'!H47))="","",OFFSET('Water Data'!$H$29,0,10*ROW('Water Data'!H47)))</f>
        <v/>
      </c>
      <c r="CH53" s="280" t="str">
        <f ca="true">+IF(OFFSET('Water Data'!$I$27,0,10*ROW('Water Data'!I47))="","",OFFSET('Water Data'!$I$27,0,10*ROW('Water Data'!I47)))</f>
        <v/>
      </c>
      <c r="CI53" s="280" t="str">
        <f ca="true">+IF(OFFSET('Water Data'!$I$28,0,10*ROW('Water Data'!I47))="","",OFFSET('Water Data'!$I$28,0,10*ROW('Water Data'!I47)))</f>
        <v/>
      </c>
      <c r="CJ53" s="280" t="str">
        <f ca="true">+IF(OFFSET('Water Data'!$I$29,0,10*ROW('Water Data'!I47))="","",OFFSET('Water Data'!$I$29,0,10*ROW('Water Data'!I47)))</f>
        <v/>
      </c>
      <c r="CK53" s="280" t="str">
        <f ca="true">+IF(OFFSET('Sanitation Data'!$D$28,0,10*ROW('Sanitation Data'!D47))="","",OFFSET('Sanitation Data'!$D$28,0,10*ROW('Sanitation Data'!D47)))</f>
        <v/>
      </c>
      <c r="CL53" s="280" t="str">
        <f ca="true">+IF(OFFSET('Sanitation Data'!$D$29,0,10*ROW('Sanitation Data'!D47))="","",OFFSET('Sanitation Data'!$D$29,0,10*ROW('Sanitation Data'!D47)))</f>
        <v/>
      </c>
      <c r="CM53" s="280" t="str">
        <f ca="true">+IF(OFFSET('Sanitation Data'!$D$30,0,10*ROW('Sanitation Data'!D47))="","",OFFSET('Sanitation Data'!$D$30,0,10*ROW('Sanitation Data'!D47)))</f>
        <v/>
      </c>
      <c r="CN53" s="280" t="str">
        <f ca="true">+IF(OFFSET('Sanitation Data'!$D$31,0,10*ROW('Sanitation Data'!D47))="","",OFFSET('Sanitation Data'!$D$31,0,10*ROW('Sanitation Data'!D47)))</f>
        <v/>
      </c>
      <c r="CO53" s="280" t="str">
        <f ca="true">+IF(OFFSET('Sanitation Data'!$D$32,0,10*ROW('Sanitation Data'!D47))="","",OFFSET('Sanitation Data'!$D$32,0,10*ROW('Sanitation Data'!D47)))</f>
        <v/>
      </c>
      <c r="CP53" s="280" t="str">
        <f ca="true">+IF(OFFSET('Sanitation Data'!$E$28,0,10*ROW('Sanitation Data'!E47))="","",OFFSET('Sanitation Data'!$E$28,0,10*ROW('Sanitation Data'!E47)))</f>
        <v/>
      </c>
      <c r="CQ53" s="280" t="str">
        <f ca="true">+IF(OFFSET('Sanitation Data'!$E$29,0,10*ROW('Sanitation Data'!E47))="","",OFFSET('Sanitation Data'!$E$29,0,10*ROW('Sanitation Data'!E47)))</f>
        <v/>
      </c>
      <c r="CR53" s="280" t="str">
        <f ca="true">+IF(OFFSET('Sanitation Data'!$E$30,0,10*ROW('Sanitation Data'!E47))="","",OFFSET('Sanitation Data'!$E$30,0,10*ROW('Sanitation Data'!E47)))</f>
        <v/>
      </c>
      <c r="CS53" s="280" t="str">
        <f ca="true">+IF(OFFSET('Sanitation Data'!$E$31,0,10*ROW('Sanitation Data'!E47))="","",OFFSET('Sanitation Data'!$E$31,0,10*ROW('Sanitation Data'!E47)))</f>
        <v/>
      </c>
      <c r="CT53" s="280" t="str">
        <f ca="true">+IF(OFFSET('Sanitation Data'!$E$32,0,10*ROW('Sanitation Data'!E47))="","",OFFSET('Sanitation Data'!$E$32,0,10*ROW('Sanitation Data'!E47)))</f>
        <v/>
      </c>
      <c r="CU53" s="280" t="str">
        <f ca="true">+IF(OFFSET('Sanitation Data'!$F$28,0,10*ROW('Sanitation Data'!F47))="","",OFFSET('Sanitation Data'!$F$28,0,10*ROW('Sanitation Data'!F47)))</f>
        <v/>
      </c>
      <c r="CV53" s="280" t="str">
        <f ca="true">+IF(OFFSET('Sanitation Data'!$F$29,0,10*ROW('Sanitation Data'!F47))="","",OFFSET('Sanitation Data'!$F$29,0,10*ROW('Sanitation Data'!F47)))</f>
        <v/>
      </c>
      <c r="CW53" s="280" t="str">
        <f ca="true">+IF(OFFSET('Sanitation Data'!$F$30,0,10*ROW('Sanitation Data'!F47))="","",OFFSET('Sanitation Data'!$F$30,0,10*ROW('Sanitation Data'!F47)))</f>
        <v/>
      </c>
      <c r="CX53" s="280" t="str">
        <f ca="true">+IF(OFFSET('Sanitation Data'!$F$31,0,10*ROW('Sanitation Data'!F47))="","",OFFSET('Sanitation Data'!$F$31,0,10*ROW('Sanitation Data'!F47)))</f>
        <v/>
      </c>
      <c r="CY53" s="280" t="str">
        <f ca="true">+IF(OFFSET('Sanitation Data'!$F$32,0,10*ROW('Sanitation Data'!F47))="","",OFFSET('Sanitation Data'!$F$32,0,10*ROW('Sanitation Data'!F47)))</f>
        <v/>
      </c>
      <c r="CZ53" s="280" t="str">
        <f ca="true">+IF(OFFSET('Sanitation Data'!$G$28,0,10*ROW('Sanitation Data'!G47))="","",OFFSET('Sanitation Data'!$G$28,0,10*ROW('Sanitation Data'!G47)))</f>
        <v/>
      </c>
      <c r="DA53" s="280" t="str">
        <f ca="true">+IF(OFFSET('Sanitation Data'!$G$29,0,10*ROW('Sanitation Data'!G47))="","",OFFSET('Sanitation Data'!$G$29,0,10*ROW('Sanitation Data'!G47)))</f>
        <v/>
      </c>
      <c r="DB53" s="280" t="str">
        <f ca="true">+IF(OFFSET('Sanitation Data'!$G$30,0,10*ROW('Sanitation Data'!G47))="","",OFFSET('Sanitation Data'!$G$30,0,10*ROW('Sanitation Data'!G47)))</f>
        <v/>
      </c>
      <c r="DC53" s="280" t="str">
        <f ca="true">+IF(OFFSET('Sanitation Data'!$G$31,0,10*ROW('Sanitation Data'!G47))="","",OFFSET('Sanitation Data'!$G$31,0,10*ROW('Sanitation Data'!G47)))</f>
        <v/>
      </c>
      <c r="DD53" s="280" t="str">
        <f ca="true">+IF(OFFSET('Sanitation Data'!$G$32,0,10*ROW('Sanitation Data'!G47))="","",OFFSET('Sanitation Data'!$G$32,0,10*ROW('Sanitation Data'!G47)))</f>
        <v/>
      </c>
      <c r="DE53" s="280" t="str">
        <f ca="true">+IF(OFFSET('Sanitation Data'!$H$28,0,10*ROW('Sanitation Data'!H47))="","",OFFSET('Sanitation Data'!$H$28,0,10*ROW('Sanitation Data'!H47)))</f>
        <v/>
      </c>
      <c r="DF53" s="280" t="str">
        <f ca="true">+IF(OFFSET('Sanitation Data'!$H$29,0,10*ROW('Sanitation Data'!H47))="","",OFFSET('Sanitation Data'!$H$29,0,10*ROW('Sanitation Data'!H47)))</f>
        <v/>
      </c>
      <c r="DG53" s="280" t="str">
        <f ca="true">+IF(OFFSET('Sanitation Data'!$H$30,0,10*ROW('Sanitation Data'!H47))="","",OFFSET('Sanitation Data'!$H$30,0,10*ROW('Sanitation Data'!H47)))</f>
        <v/>
      </c>
      <c r="DH53" s="280" t="str">
        <f ca="true">+IF(OFFSET('Sanitation Data'!$H$31,0,10*ROW('Sanitation Data'!H47))="","",OFFSET('Sanitation Data'!$H$31,0,10*ROW('Sanitation Data'!H47)))</f>
        <v/>
      </c>
      <c r="DI53" s="280" t="str">
        <f ca="true">+IF(OFFSET('Sanitation Data'!$H$32,0,10*ROW('Sanitation Data'!H47))="","",OFFSET('Sanitation Data'!$H$32,0,10*ROW('Sanitation Data'!H47)))</f>
        <v/>
      </c>
      <c r="DJ53" s="280" t="str">
        <f ca="true">+IF(OFFSET('Sanitation Data'!$I$28,0,10*ROW('Sanitation Data'!I47))="","",OFFSET('Sanitation Data'!$I$28,0,10*ROW('Sanitation Data'!I47)))</f>
        <v/>
      </c>
      <c r="DK53" s="280" t="str">
        <f ca="true">+IF(OFFSET('Sanitation Data'!$I$29,0,10*ROW('Sanitation Data'!I47))="","",OFFSET('Sanitation Data'!$I$29,0,10*ROW('Sanitation Data'!I47)))</f>
        <v/>
      </c>
      <c r="DL53" s="280" t="str">
        <f ca="true">+IF(OFFSET('Sanitation Data'!$I$30,0,10*ROW('Sanitation Data'!I47))="","",OFFSET('Sanitation Data'!$I$30,0,10*ROW('Sanitation Data'!I47)))</f>
        <v/>
      </c>
      <c r="DM53" s="280" t="str">
        <f ca="true">+IF(OFFSET('Sanitation Data'!$I$31,0,10*ROW('Sanitation Data'!I47))="","",OFFSET('Sanitation Data'!$I$31,0,10*ROW('Sanitation Data'!I47)))</f>
        <v/>
      </c>
      <c r="DN53" s="280" t="str">
        <f ca="true">+IF(OFFSET('Sanitation Data'!$I$32,0,10*ROW('Sanitation Data'!I47))="","",OFFSET('Sanitation Data'!$I$32,0,10*ROW('Sanitation Data'!I47)))</f>
        <v/>
      </c>
      <c r="DO53" s="280" t="str">
        <f ca="true">+IF(OFFSET('Hygiene Data'!$D$11,0,10*ROW('Hygiene Data'!D47))="","",OFFSET('Hygiene Data'!$D$11,0,10*ROW('Hygiene Data'!D47)))</f>
        <v/>
      </c>
      <c r="DP53" s="280" t="str">
        <f ca="true">+IF(OFFSET('Hygiene Data'!$D$12,0,10*ROW('Hygiene Data'!D47))="","",OFFSET('Hygiene Data'!$D$12,0,10*ROW('Hygiene Data'!D47)))</f>
        <v/>
      </c>
      <c r="DQ53" s="280" t="str">
        <f ca="true">+IF(OFFSET('Hygiene Data'!$D$13,0,10*ROW('Hygiene Data'!D47))="","",OFFSET('Hygiene Data'!$D$13,0,10*ROW('Hygiene Data'!D47)))</f>
        <v/>
      </c>
      <c r="DR53" s="280" t="str">
        <f ca="true">+IF(OFFSET('Hygiene Data'!$E$11,0,10*ROW('Hygiene Data'!E47))="","",OFFSET('Hygiene Data'!$E$11,0,10*ROW('Hygiene Data'!E47)))</f>
        <v/>
      </c>
      <c r="DS53" s="280" t="str">
        <f ca="true">+IF(OFFSET('Hygiene Data'!$E$12,0,10*ROW('Hygiene Data'!E47))="","",OFFSET('Hygiene Data'!$E$12,0,10*ROW('Hygiene Data'!E47)))</f>
        <v/>
      </c>
      <c r="DT53" s="280" t="str">
        <f ca="true">+IF(OFFSET('Hygiene Data'!$E$13,0,10*ROW('Hygiene Data'!E47))="","",OFFSET('Hygiene Data'!$E$13,0,10*ROW('Hygiene Data'!E47)))</f>
        <v/>
      </c>
      <c r="DU53" s="280" t="str">
        <f ca="true">+IF(OFFSET('Hygiene Data'!$F$11,0,10*ROW('Hygiene Data'!F47))="","",OFFSET('Hygiene Data'!$F$11,0,10*ROW('Hygiene Data'!F47)))</f>
        <v/>
      </c>
      <c r="DV53" s="280" t="str">
        <f ca="true">+IF(OFFSET('Hygiene Data'!$F$12,0,10*ROW('Hygiene Data'!F47))="","",OFFSET('Hygiene Data'!$F$12,0,10*ROW('Hygiene Data'!F47)))</f>
        <v/>
      </c>
      <c r="DW53" s="280" t="str">
        <f ca="true">+IF(OFFSET('Hygiene Data'!$F$13,0,10*ROW('Hygiene Data'!F47))="","",OFFSET('Hygiene Data'!$F$13,0,10*ROW('Hygiene Data'!F47)))</f>
        <v/>
      </c>
      <c r="DX53" s="280" t="str">
        <f ca="true">+IF(OFFSET('Hygiene Data'!$G$11,0,10*ROW('Hygiene Data'!G47))="","",OFFSET('Hygiene Data'!$G$11,0,10*ROW('Hygiene Data'!G47)))</f>
        <v/>
      </c>
      <c r="DY53" s="280" t="str">
        <f ca="true">+IF(OFFSET('Hygiene Data'!$G$12,0,10*ROW('Hygiene Data'!G47))="","",OFFSET('Hygiene Data'!$G$12,0,10*ROW('Hygiene Data'!G47)))</f>
        <v/>
      </c>
      <c r="DZ53" s="280" t="str">
        <f ca="true">+IF(OFFSET('Hygiene Data'!$G$13,0,10*ROW('Hygiene Data'!G47))="","",OFFSET('Hygiene Data'!$G$13,0,10*ROW('Hygiene Data'!G47)))</f>
        <v/>
      </c>
      <c r="EA53" s="280" t="str">
        <f ca="true">+IF(OFFSET('Hygiene Data'!$H$11,0,10*ROW('Hygiene Data'!H47))="","",OFFSET('Hygiene Data'!$H$11,0,10*ROW('Hygiene Data'!H47)))</f>
        <v/>
      </c>
      <c r="EB53" s="280" t="str">
        <f ca="true">+IF(OFFSET('Hygiene Data'!$H$12,0,10*ROW('Hygiene Data'!H47))="","",OFFSET('Hygiene Data'!$H$12,0,10*ROW('Hygiene Data'!H47)))</f>
        <v/>
      </c>
      <c r="EC53" s="280" t="str">
        <f ca="true">+IF(OFFSET('Hygiene Data'!$H$13,0,10*ROW('Hygiene Data'!H47))="","",OFFSET('Hygiene Data'!$H$13,0,10*ROW('Hygiene Data'!H47)))</f>
        <v/>
      </c>
      <c r="ED53" s="280" t="str">
        <f ca="true">+IF(OFFSET('Hygiene Data'!$I$11,0,10*ROW('Hygiene Data'!I47))="","",OFFSET('Hygiene Data'!$I$11,0,10*ROW('Hygiene Data'!I47)))</f>
        <v/>
      </c>
      <c r="EE53" s="280" t="str">
        <f ca="true">+IF(OFFSET('Hygiene Data'!$I$12,0,10*ROW('Hygiene Data'!I47))="","",OFFSET('Hygiene Data'!$I$12,0,10*ROW('Hygiene Data'!I47)))</f>
        <v/>
      </c>
      <c r="EF53" s="28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6"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0"/>
      <c r="BS54" s="280" t="str">
        <f ca="true">+IF(OFFSET('Water Data'!$D$27,0,10*ROW('Water Data'!D48))="","",OFFSET('Water Data'!$D$27,0,10*ROW('Water Data'!D48)))</f>
        <v/>
      </c>
      <c r="BT54" s="280" t="str">
        <f ca="true">+IF(OFFSET('Water Data'!$D$28,0,10*ROW('Water Data'!D48))="","",OFFSET('Water Data'!$D$28,0,10*ROW('Water Data'!D48)))</f>
        <v/>
      </c>
      <c r="BU54" s="280" t="str">
        <f ca="true">+IF(OFFSET('Water Data'!$D$29,0,10*ROW('Water Data'!D48))="","",OFFSET('Water Data'!$D$29,0,10*ROW('Water Data'!D48)))</f>
        <v/>
      </c>
      <c r="BV54" s="280" t="str">
        <f ca="true">+IF(OFFSET('Water Data'!$E$27,0,10*ROW('Water Data'!E48))="","",OFFSET('Water Data'!$E$27,0,10*ROW('Water Data'!E48)))</f>
        <v/>
      </c>
      <c r="BW54" s="280" t="str">
        <f ca="true">+IF(OFFSET('Water Data'!$E$28,0,10*ROW('Water Data'!E48))="","",OFFSET('Water Data'!$E$28,0,10*ROW('Water Data'!E48)))</f>
        <v/>
      </c>
      <c r="BX54" s="280" t="str">
        <f ca="true">+IF(OFFSET('Water Data'!$E$29,0,10*ROW('Water Data'!E48))="","",OFFSET('Water Data'!$E$29,0,10*ROW('Water Data'!E48)))</f>
        <v/>
      </c>
      <c r="BY54" s="280" t="str">
        <f ca="true">+IF(OFFSET('Water Data'!$F$27,0,10*ROW('Water Data'!F48))="","",OFFSET('Water Data'!$F$27,0,10*ROW('Water Data'!F48)))</f>
        <v/>
      </c>
      <c r="BZ54" s="280" t="str">
        <f ca="true">+IF(OFFSET('Water Data'!$F$28,0,10*ROW('Water Data'!F48))="","",OFFSET('Water Data'!$F$28,0,10*ROW('Water Data'!F48)))</f>
        <v/>
      </c>
      <c r="CA54" s="280" t="str">
        <f ca="true">+IF(OFFSET('Water Data'!$F$29,0,10*ROW('Water Data'!F48))="","",OFFSET('Water Data'!$F$29,0,10*ROW('Water Data'!F48)))</f>
        <v/>
      </c>
      <c r="CB54" s="280" t="str">
        <f ca="true">+IF(OFFSET('Water Data'!$G$27,0,10*ROW('Water Data'!G48))="","",OFFSET('Water Data'!$G$27,0,10*ROW('Water Data'!G48)))</f>
        <v/>
      </c>
      <c r="CC54" s="280" t="str">
        <f ca="true">+IF(OFFSET('Water Data'!$G$28,0,10*ROW('Water Data'!G48))="","",OFFSET('Water Data'!$G$28,0,10*ROW('Water Data'!G48)))</f>
        <v/>
      </c>
      <c r="CD54" s="280" t="str">
        <f ca="true">+IF(OFFSET('Water Data'!$G$29,0,10*ROW('Water Data'!G48))="","",OFFSET('Water Data'!$G$29,0,10*ROW('Water Data'!G48)))</f>
        <v/>
      </c>
      <c r="CE54" s="280" t="str">
        <f ca="true">+IF(OFFSET('Water Data'!$H$27,0,10*ROW('Water Data'!H48))="","",OFFSET('Water Data'!$H$27,0,10*ROW('Water Data'!H48)))</f>
        <v/>
      </c>
      <c r="CF54" s="280" t="str">
        <f ca="true">+IF(OFFSET('Water Data'!$H$28,0,10*ROW('Water Data'!H48))="","",OFFSET('Water Data'!$H$28,0,10*ROW('Water Data'!H48)))</f>
        <v/>
      </c>
      <c r="CG54" s="280" t="str">
        <f ca="true">+IF(OFFSET('Water Data'!$H$29,0,10*ROW('Water Data'!H48))="","",OFFSET('Water Data'!$H$29,0,10*ROW('Water Data'!H48)))</f>
        <v/>
      </c>
      <c r="CH54" s="280" t="str">
        <f ca="true">+IF(OFFSET('Water Data'!$I$27,0,10*ROW('Water Data'!I48))="","",OFFSET('Water Data'!$I$27,0,10*ROW('Water Data'!I48)))</f>
        <v/>
      </c>
      <c r="CI54" s="280" t="str">
        <f ca="true">+IF(OFFSET('Water Data'!$I$28,0,10*ROW('Water Data'!I48))="","",OFFSET('Water Data'!$I$28,0,10*ROW('Water Data'!I48)))</f>
        <v/>
      </c>
      <c r="CJ54" s="280" t="str">
        <f ca="true">+IF(OFFSET('Water Data'!$I$29,0,10*ROW('Water Data'!I48))="","",OFFSET('Water Data'!$I$29,0,10*ROW('Water Data'!I48)))</f>
        <v/>
      </c>
      <c r="CK54" s="280" t="str">
        <f ca="true">+IF(OFFSET('Sanitation Data'!$D$28,0,10*ROW('Sanitation Data'!D48))="","",OFFSET('Sanitation Data'!$D$28,0,10*ROW('Sanitation Data'!D48)))</f>
        <v/>
      </c>
      <c r="CL54" s="280" t="str">
        <f ca="true">+IF(OFFSET('Sanitation Data'!$D$29,0,10*ROW('Sanitation Data'!D48))="","",OFFSET('Sanitation Data'!$D$29,0,10*ROW('Sanitation Data'!D48)))</f>
        <v/>
      </c>
      <c r="CM54" s="280" t="str">
        <f ca="true">+IF(OFFSET('Sanitation Data'!$D$30,0,10*ROW('Sanitation Data'!D48))="","",OFFSET('Sanitation Data'!$D$30,0,10*ROW('Sanitation Data'!D48)))</f>
        <v/>
      </c>
      <c r="CN54" s="280" t="str">
        <f ca="true">+IF(OFFSET('Sanitation Data'!$D$31,0,10*ROW('Sanitation Data'!D48))="","",OFFSET('Sanitation Data'!$D$31,0,10*ROW('Sanitation Data'!D48)))</f>
        <v/>
      </c>
      <c r="CO54" s="280" t="str">
        <f ca="true">+IF(OFFSET('Sanitation Data'!$D$32,0,10*ROW('Sanitation Data'!D48))="","",OFFSET('Sanitation Data'!$D$32,0,10*ROW('Sanitation Data'!D48)))</f>
        <v/>
      </c>
      <c r="CP54" s="280" t="str">
        <f ca="true">+IF(OFFSET('Sanitation Data'!$E$28,0,10*ROW('Sanitation Data'!E48))="","",OFFSET('Sanitation Data'!$E$28,0,10*ROW('Sanitation Data'!E48)))</f>
        <v/>
      </c>
      <c r="CQ54" s="280" t="str">
        <f ca="true">+IF(OFFSET('Sanitation Data'!$E$29,0,10*ROW('Sanitation Data'!E48))="","",OFFSET('Sanitation Data'!$E$29,0,10*ROW('Sanitation Data'!E48)))</f>
        <v/>
      </c>
      <c r="CR54" s="280" t="str">
        <f ca="true">+IF(OFFSET('Sanitation Data'!$E$30,0,10*ROW('Sanitation Data'!E48))="","",OFFSET('Sanitation Data'!$E$30,0,10*ROW('Sanitation Data'!E48)))</f>
        <v/>
      </c>
      <c r="CS54" s="280" t="str">
        <f ca="true">+IF(OFFSET('Sanitation Data'!$E$31,0,10*ROW('Sanitation Data'!E48))="","",OFFSET('Sanitation Data'!$E$31,0,10*ROW('Sanitation Data'!E48)))</f>
        <v/>
      </c>
      <c r="CT54" s="280" t="str">
        <f ca="true">+IF(OFFSET('Sanitation Data'!$E$32,0,10*ROW('Sanitation Data'!E48))="","",OFFSET('Sanitation Data'!$E$32,0,10*ROW('Sanitation Data'!E48)))</f>
        <v/>
      </c>
      <c r="CU54" s="280" t="str">
        <f ca="true">+IF(OFFSET('Sanitation Data'!$F$28,0,10*ROW('Sanitation Data'!F48))="","",OFFSET('Sanitation Data'!$F$28,0,10*ROW('Sanitation Data'!F48)))</f>
        <v/>
      </c>
      <c r="CV54" s="280" t="str">
        <f ca="true">+IF(OFFSET('Sanitation Data'!$F$29,0,10*ROW('Sanitation Data'!F48))="","",OFFSET('Sanitation Data'!$F$29,0,10*ROW('Sanitation Data'!F48)))</f>
        <v/>
      </c>
      <c r="CW54" s="280" t="str">
        <f ca="true">+IF(OFFSET('Sanitation Data'!$F$30,0,10*ROW('Sanitation Data'!F48))="","",OFFSET('Sanitation Data'!$F$30,0,10*ROW('Sanitation Data'!F48)))</f>
        <v/>
      </c>
      <c r="CX54" s="280" t="str">
        <f ca="true">+IF(OFFSET('Sanitation Data'!$F$31,0,10*ROW('Sanitation Data'!F48))="","",OFFSET('Sanitation Data'!$F$31,0,10*ROW('Sanitation Data'!F48)))</f>
        <v/>
      </c>
      <c r="CY54" s="280" t="str">
        <f ca="true">+IF(OFFSET('Sanitation Data'!$F$32,0,10*ROW('Sanitation Data'!F48))="","",OFFSET('Sanitation Data'!$F$32,0,10*ROW('Sanitation Data'!F48)))</f>
        <v/>
      </c>
      <c r="CZ54" s="280" t="str">
        <f ca="true">+IF(OFFSET('Sanitation Data'!$G$28,0,10*ROW('Sanitation Data'!G48))="","",OFFSET('Sanitation Data'!$G$28,0,10*ROW('Sanitation Data'!G48)))</f>
        <v/>
      </c>
      <c r="DA54" s="280" t="str">
        <f ca="true">+IF(OFFSET('Sanitation Data'!$G$29,0,10*ROW('Sanitation Data'!G48))="","",OFFSET('Sanitation Data'!$G$29,0,10*ROW('Sanitation Data'!G48)))</f>
        <v/>
      </c>
      <c r="DB54" s="280" t="str">
        <f ca="true">+IF(OFFSET('Sanitation Data'!$G$30,0,10*ROW('Sanitation Data'!G48))="","",OFFSET('Sanitation Data'!$G$30,0,10*ROW('Sanitation Data'!G48)))</f>
        <v/>
      </c>
      <c r="DC54" s="280" t="str">
        <f ca="true">+IF(OFFSET('Sanitation Data'!$G$31,0,10*ROW('Sanitation Data'!G48))="","",OFFSET('Sanitation Data'!$G$31,0,10*ROW('Sanitation Data'!G48)))</f>
        <v/>
      </c>
      <c r="DD54" s="280" t="str">
        <f ca="true">+IF(OFFSET('Sanitation Data'!$G$32,0,10*ROW('Sanitation Data'!G48))="","",OFFSET('Sanitation Data'!$G$32,0,10*ROW('Sanitation Data'!G48)))</f>
        <v/>
      </c>
      <c r="DE54" s="280" t="str">
        <f ca="true">+IF(OFFSET('Sanitation Data'!$H$28,0,10*ROW('Sanitation Data'!H48))="","",OFFSET('Sanitation Data'!$H$28,0,10*ROW('Sanitation Data'!H48)))</f>
        <v/>
      </c>
      <c r="DF54" s="280" t="str">
        <f ca="true">+IF(OFFSET('Sanitation Data'!$H$29,0,10*ROW('Sanitation Data'!H48))="","",OFFSET('Sanitation Data'!$H$29,0,10*ROW('Sanitation Data'!H48)))</f>
        <v/>
      </c>
      <c r="DG54" s="280" t="str">
        <f ca="true">+IF(OFFSET('Sanitation Data'!$H$30,0,10*ROW('Sanitation Data'!H48))="","",OFFSET('Sanitation Data'!$H$30,0,10*ROW('Sanitation Data'!H48)))</f>
        <v/>
      </c>
      <c r="DH54" s="280" t="str">
        <f ca="true">+IF(OFFSET('Sanitation Data'!$H$31,0,10*ROW('Sanitation Data'!H48))="","",OFFSET('Sanitation Data'!$H$31,0,10*ROW('Sanitation Data'!H48)))</f>
        <v/>
      </c>
      <c r="DI54" s="280" t="str">
        <f ca="true">+IF(OFFSET('Sanitation Data'!$H$32,0,10*ROW('Sanitation Data'!H48))="","",OFFSET('Sanitation Data'!$H$32,0,10*ROW('Sanitation Data'!H48)))</f>
        <v/>
      </c>
      <c r="DJ54" s="280" t="str">
        <f ca="true">+IF(OFFSET('Sanitation Data'!$I$28,0,10*ROW('Sanitation Data'!I48))="","",OFFSET('Sanitation Data'!$I$28,0,10*ROW('Sanitation Data'!I48)))</f>
        <v/>
      </c>
      <c r="DK54" s="280" t="str">
        <f ca="true">+IF(OFFSET('Sanitation Data'!$I$29,0,10*ROW('Sanitation Data'!I48))="","",OFFSET('Sanitation Data'!$I$29,0,10*ROW('Sanitation Data'!I48)))</f>
        <v/>
      </c>
      <c r="DL54" s="280" t="str">
        <f ca="true">+IF(OFFSET('Sanitation Data'!$I$30,0,10*ROW('Sanitation Data'!I48))="","",OFFSET('Sanitation Data'!$I$30,0,10*ROW('Sanitation Data'!I48)))</f>
        <v/>
      </c>
      <c r="DM54" s="280" t="str">
        <f ca="true">+IF(OFFSET('Sanitation Data'!$I$31,0,10*ROW('Sanitation Data'!I48))="","",OFFSET('Sanitation Data'!$I$31,0,10*ROW('Sanitation Data'!I48)))</f>
        <v/>
      </c>
      <c r="DN54" s="280" t="str">
        <f ca="true">+IF(OFFSET('Sanitation Data'!$I$32,0,10*ROW('Sanitation Data'!I48))="","",OFFSET('Sanitation Data'!$I$32,0,10*ROW('Sanitation Data'!I48)))</f>
        <v/>
      </c>
      <c r="DO54" s="280" t="str">
        <f ca="true">+IF(OFFSET('Hygiene Data'!$D$11,0,10*ROW('Hygiene Data'!D48))="","",OFFSET('Hygiene Data'!$D$11,0,10*ROW('Hygiene Data'!D48)))</f>
        <v/>
      </c>
      <c r="DP54" s="280" t="str">
        <f ca="true">+IF(OFFSET('Hygiene Data'!$D$12,0,10*ROW('Hygiene Data'!D48))="","",OFFSET('Hygiene Data'!$D$12,0,10*ROW('Hygiene Data'!D48)))</f>
        <v/>
      </c>
      <c r="DQ54" s="280" t="str">
        <f ca="true">+IF(OFFSET('Hygiene Data'!$D$13,0,10*ROW('Hygiene Data'!D48))="","",OFFSET('Hygiene Data'!$D$13,0,10*ROW('Hygiene Data'!D48)))</f>
        <v/>
      </c>
      <c r="DR54" s="280" t="str">
        <f ca="true">+IF(OFFSET('Hygiene Data'!$E$11,0,10*ROW('Hygiene Data'!E48))="","",OFFSET('Hygiene Data'!$E$11,0,10*ROW('Hygiene Data'!E48)))</f>
        <v/>
      </c>
      <c r="DS54" s="280" t="str">
        <f ca="true">+IF(OFFSET('Hygiene Data'!$E$12,0,10*ROW('Hygiene Data'!E48))="","",OFFSET('Hygiene Data'!$E$12,0,10*ROW('Hygiene Data'!E48)))</f>
        <v/>
      </c>
      <c r="DT54" s="280" t="str">
        <f ca="true">+IF(OFFSET('Hygiene Data'!$E$13,0,10*ROW('Hygiene Data'!E48))="","",OFFSET('Hygiene Data'!$E$13,0,10*ROW('Hygiene Data'!E48)))</f>
        <v/>
      </c>
      <c r="DU54" s="280" t="str">
        <f ca="true">+IF(OFFSET('Hygiene Data'!$F$11,0,10*ROW('Hygiene Data'!F48))="","",OFFSET('Hygiene Data'!$F$11,0,10*ROW('Hygiene Data'!F48)))</f>
        <v/>
      </c>
      <c r="DV54" s="280" t="str">
        <f ca="true">+IF(OFFSET('Hygiene Data'!$F$12,0,10*ROW('Hygiene Data'!F48))="","",OFFSET('Hygiene Data'!$F$12,0,10*ROW('Hygiene Data'!F48)))</f>
        <v/>
      </c>
      <c r="DW54" s="280" t="str">
        <f ca="true">+IF(OFFSET('Hygiene Data'!$F$13,0,10*ROW('Hygiene Data'!F48))="","",OFFSET('Hygiene Data'!$F$13,0,10*ROW('Hygiene Data'!F48)))</f>
        <v/>
      </c>
      <c r="DX54" s="280" t="str">
        <f ca="true">+IF(OFFSET('Hygiene Data'!$G$11,0,10*ROW('Hygiene Data'!G48))="","",OFFSET('Hygiene Data'!$G$11,0,10*ROW('Hygiene Data'!G48)))</f>
        <v/>
      </c>
      <c r="DY54" s="280" t="str">
        <f ca="true">+IF(OFFSET('Hygiene Data'!$G$12,0,10*ROW('Hygiene Data'!G48))="","",OFFSET('Hygiene Data'!$G$12,0,10*ROW('Hygiene Data'!G48)))</f>
        <v/>
      </c>
      <c r="DZ54" s="280" t="str">
        <f ca="true">+IF(OFFSET('Hygiene Data'!$G$13,0,10*ROW('Hygiene Data'!G48))="","",OFFSET('Hygiene Data'!$G$13,0,10*ROW('Hygiene Data'!G48)))</f>
        <v/>
      </c>
      <c r="EA54" s="280" t="str">
        <f ca="true">+IF(OFFSET('Hygiene Data'!$H$11,0,10*ROW('Hygiene Data'!H48))="","",OFFSET('Hygiene Data'!$H$11,0,10*ROW('Hygiene Data'!H48)))</f>
        <v/>
      </c>
      <c r="EB54" s="280" t="str">
        <f ca="true">+IF(OFFSET('Hygiene Data'!$H$12,0,10*ROW('Hygiene Data'!H48))="","",OFFSET('Hygiene Data'!$H$12,0,10*ROW('Hygiene Data'!H48)))</f>
        <v/>
      </c>
      <c r="EC54" s="280" t="str">
        <f ca="true">+IF(OFFSET('Hygiene Data'!$H$13,0,10*ROW('Hygiene Data'!H48))="","",OFFSET('Hygiene Data'!$H$13,0,10*ROW('Hygiene Data'!H48)))</f>
        <v/>
      </c>
      <c r="ED54" s="280" t="str">
        <f ca="true">+IF(OFFSET('Hygiene Data'!$I$11,0,10*ROW('Hygiene Data'!I48))="","",OFFSET('Hygiene Data'!$I$11,0,10*ROW('Hygiene Data'!I48)))</f>
        <v/>
      </c>
      <c r="EE54" s="280" t="str">
        <f ca="true">+IF(OFFSET('Hygiene Data'!$I$12,0,10*ROW('Hygiene Data'!I48))="","",OFFSET('Hygiene Data'!$I$12,0,10*ROW('Hygiene Data'!I48)))</f>
        <v/>
      </c>
      <c r="EF54" s="28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6"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0"/>
      <c r="BS55" s="280" t="str">
        <f ca="true">+IF(OFFSET('Water Data'!$D$27,0,10*ROW('Water Data'!D49))="","",OFFSET('Water Data'!$D$27,0,10*ROW('Water Data'!D49)))</f>
        <v/>
      </c>
      <c r="BT55" s="280" t="str">
        <f ca="true">+IF(OFFSET('Water Data'!$D$28,0,10*ROW('Water Data'!D49))="","",OFFSET('Water Data'!$D$28,0,10*ROW('Water Data'!D49)))</f>
        <v/>
      </c>
      <c r="BU55" s="280" t="str">
        <f ca="true">+IF(OFFSET('Water Data'!$D$29,0,10*ROW('Water Data'!D49))="","",OFFSET('Water Data'!$D$29,0,10*ROW('Water Data'!D49)))</f>
        <v/>
      </c>
      <c r="BV55" s="280" t="str">
        <f ca="true">+IF(OFFSET('Water Data'!$E$27,0,10*ROW('Water Data'!E49))="","",OFFSET('Water Data'!$E$27,0,10*ROW('Water Data'!E49)))</f>
        <v/>
      </c>
      <c r="BW55" s="280" t="str">
        <f ca="true">+IF(OFFSET('Water Data'!$E$28,0,10*ROW('Water Data'!E49))="","",OFFSET('Water Data'!$E$28,0,10*ROW('Water Data'!E49)))</f>
        <v/>
      </c>
      <c r="BX55" s="280" t="str">
        <f ca="true">+IF(OFFSET('Water Data'!$E$29,0,10*ROW('Water Data'!E49))="","",OFFSET('Water Data'!$E$29,0,10*ROW('Water Data'!E49)))</f>
        <v/>
      </c>
      <c r="BY55" s="280" t="str">
        <f ca="true">+IF(OFFSET('Water Data'!$F$27,0,10*ROW('Water Data'!F49))="","",OFFSET('Water Data'!$F$27,0,10*ROW('Water Data'!F49)))</f>
        <v/>
      </c>
      <c r="BZ55" s="280" t="str">
        <f ca="true">+IF(OFFSET('Water Data'!$F$28,0,10*ROW('Water Data'!F49))="","",OFFSET('Water Data'!$F$28,0,10*ROW('Water Data'!F49)))</f>
        <v/>
      </c>
      <c r="CA55" s="280" t="str">
        <f ca="true">+IF(OFFSET('Water Data'!$F$29,0,10*ROW('Water Data'!F49))="","",OFFSET('Water Data'!$F$29,0,10*ROW('Water Data'!F49)))</f>
        <v/>
      </c>
      <c r="CB55" s="280" t="str">
        <f ca="true">+IF(OFFSET('Water Data'!$G$27,0,10*ROW('Water Data'!G49))="","",OFFSET('Water Data'!$G$27,0,10*ROW('Water Data'!G49)))</f>
        <v/>
      </c>
      <c r="CC55" s="280" t="str">
        <f ca="true">+IF(OFFSET('Water Data'!$G$28,0,10*ROW('Water Data'!G49))="","",OFFSET('Water Data'!$G$28,0,10*ROW('Water Data'!G49)))</f>
        <v/>
      </c>
      <c r="CD55" s="280" t="str">
        <f ca="true">+IF(OFFSET('Water Data'!$G$29,0,10*ROW('Water Data'!G49))="","",OFFSET('Water Data'!$G$29,0,10*ROW('Water Data'!G49)))</f>
        <v/>
      </c>
      <c r="CE55" s="280" t="str">
        <f ca="true">+IF(OFFSET('Water Data'!$H$27,0,10*ROW('Water Data'!H49))="","",OFFSET('Water Data'!$H$27,0,10*ROW('Water Data'!H49)))</f>
        <v/>
      </c>
      <c r="CF55" s="280" t="str">
        <f ca="true">+IF(OFFSET('Water Data'!$H$28,0,10*ROW('Water Data'!H49))="","",OFFSET('Water Data'!$H$28,0,10*ROW('Water Data'!H49)))</f>
        <v/>
      </c>
      <c r="CG55" s="280" t="str">
        <f ca="true">+IF(OFFSET('Water Data'!$H$29,0,10*ROW('Water Data'!H49))="","",OFFSET('Water Data'!$H$29,0,10*ROW('Water Data'!H49)))</f>
        <v/>
      </c>
      <c r="CH55" s="280" t="str">
        <f ca="true">+IF(OFFSET('Water Data'!$I$27,0,10*ROW('Water Data'!I49))="","",OFFSET('Water Data'!$I$27,0,10*ROW('Water Data'!I49)))</f>
        <v/>
      </c>
      <c r="CI55" s="280" t="str">
        <f ca="true">+IF(OFFSET('Water Data'!$I$28,0,10*ROW('Water Data'!I49))="","",OFFSET('Water Data'!$I$28,0,10*ROW('Water Data'!I49)))</f>
        <v/>
      </c>
      <c r="CJ55" s="280" t="str">
        <f ca="true">+IF(OFFSET('Water Data'!$I$29,0,10*ROW('Water Data'!I49))="","",OFFSET('Water Data'!$I$29,0,10*ROW('Water Data'!I49)))</f>
        <v/>
      </c>
      <c r="CK55" s="280" t="str">
        <f ca="true">+IF(OFFSET('Sanitation Data'!$D$28,0,10*ROW('Sanitation Data'!D49))="","",OFFSET('Sanitation Data'!$D$28,0,10*ROW('Sanitation Data'!D49)))</f>
        <v/>
      </c>
      <c r="CL55" s="280" t="str">
        <f ca="true">+IF(OFFSET('Sanitation Data'!$D$29,0,10*ROW('Sanitation Data'!D49))="","",OFFSET('Sanitation Data'!$D$29,0,10*ROW('Sanitation Data'!D49)))</f>
        <v/>
      </c>
      <c r="CM55" s="280" t="str">
        <f ca="true">+IF(OFFSET('Sanitation Data'!$D$30,0,10*ROW('Sanitation Data'!D49))="","",OFFSET('Sanitation Data'!$D$30,0,10*ROW('Sanitation Data'!D49)))</f>
        <v/>
      </c>
      <c r="CN55" s="280" t="str">
        <f ca="true">+IF(OFFSET('Sanitation Data'!$D$31,0,10*ROW('Sanitation Data'!D49))="","",OFFSET('Sanitation Data'!$D$31,0,10*ROW('Sanitation Data'!D49)))</f>
        <v/>
      </c>
      <c r="CO55" s="280" t="str">
        <f ca="true">+IF(OFFSET('Sanitation Data'!$D$32,0,10*ROW('Sanitation Data'!D49))="","",OFFSET('Sanitation Data'!$D$32,0,10*ROW('Sanitation Data'!D49)))</f>
        <v/>
      </c>
      <c r="CP55" s="280" t="str">
        <f ca="true">+IF(OFFSET('Sanitation Data'!$E$28,0,10*ROW('Sanitation Data'!E49))="","",OFFSET('Sanitation Data'!$E$28,0,10*ROW('Sanitation Data'!E49)))</f>
        <v/>
      </c>
      <c r="CQ55" s="280" t="str">
        <f ca="true">+IF(OFFSET('Sanitation Data'!$E$29,0,10*ROW('Sanitation Data'!E49))="","",OFFSET('Sanitation Data'!$E$29,0,10*ROW('Sanitation Data'!E49)))</f>
        <v/>
      </c>
      <c r="CR55" s="280" t="str">
        <f ca="true">+IF(OFFSET('Sanitation Data'!$E$30,0,10*ROW('Sanitation Data'!E49))="","",OFFSET('Sanitation Data'!$E$30,0,10*ROW('Sanitation Data'!E49)))</f>
        <v/>
      </c>
      <c r="CS55" s="280" t="str">
        <f ca="true">+IF(OFFSET('Sanitation Data'!$E$31,0,10*ROW('Sanitation Data'!E49))="","",OFFSET('Sanitation Data'!$E$31,0,10*ROW('Sanitation Data'!E49)))</f>
        <v/>
      </c>
      <c r="CT55" s="280" t="str">
        <f ca="true">+IF(OFFSET('Sanitation Data'!$E$32,0,10*ROW('Sanitation Data'!E49))="","",OFFSET('Sanitation Data'!$E$32,0,10*ROW('Sanitation Data'!E49)))</f>
        <v/>
      </c>
      <c r="CU55" s="280" t="str">
        <f ca="true">+IF(OFFSET('Sanitation Data'!$F$28,0,10*ROW('Sanitation Data'!F49))="","",OFFSET('Sanitation Data'!$F$28,0,10*ROW('Sanitation Data'!F49)))</f>
        <v/>
      </c>
      <c r="CV55" s="280" t="str">
        <f ca="true">+IF(OFFSET('Sanitation Data'!$F$29,0,10*ROW('Sanitation Data'!F49))="","",OFFSET('Sanitation Data'!$F$29,0,10*ROW('Sanitation Data'!F49)))</f>
        <v/>
      </c>
      <c r="CW55" s="280" t="str">
        <f ca="true">+IF(OFFSET('Sanitation Data'!$F$30,0,10*ROW('Sanitation Data'!F49))="","",OFFSET('Sanitation Data'!$F$30,0,10*ROW('Sanitation Data'!F49)))</f>
        <v/>
      </c>
      <c r="CX55" s="280" t="str">
        <f ca="true">+IF(OFFSET('Sanitation Data'!$F$31,0,10*ROW('Sanitation Data'!F49))="","",OFFSET('Sanitation Data'!$F$31,0,10*ROW('Sanitation Data'!F49)))</f>
        <v/>
      </c>
      <c r="CY55" s="280" t="str">
        <f ca="true">+IF(OFFSET('Sanitation Data'!$F$32,0,10*ROW('Sanitation Data'!F49))="","",OFFSET('Sanitation Data'!$F$32,0,10*ROW('Sanitation Data'!F49)))</f>
        <v/>
      </c>
      <c r="CZ55" s="280" t="str">
        <f ca="true">+IF(OFFSET('Sanitation Data'!$G$28,0,10*ROW('Sanitation Data'!G49))="","",OFFSET('Sanitation Data'!$G$28,0,10*ROW('Sanitation Data'!G49)))</f>
        <v/>
      </c>
      <c r="DA55" s="280" t="str">
        <f ca="true">+IF(OFFSET('Sanitation Data'!$G$29,0,10*ROW('Sanitation Data'!G49))="","",OFFSET('Sanitation Data'!$G$29,0,10*ROW('Sanitation Data'!G49)))</f>
        <v/>
      </c>
      <c r="DB55" s="280" t="str">
        <f ca="true">+IF(OFFSET('Sanitation Data'!$G$30,0,10*ROW('Sanitation Data'!G49))="","",OFFSET('Sanitation Data'!$G$30,0,10*ROW('Sanitation Data'!G49)))</f>
        <v/>
      </c>
      <c r="DC55" s="280" t="str">
        <f ca="true">+IF(OFFSET('Sanitation Data'!$G$31,0,10*ROW('Sanitation Data'!G49))="","",OFFSET('Sanitation Data'!$G$31,0,10*ROW('Sanitation Data'!G49)))</f>
        <v/>
      </c>
      <c r="DD55" s="280" t="str">
        <f ca="true">+IF(OFFSET('Sanitation Data'!$G$32,0,10*ROW('Sanitation Data'!G49))="","",OFFSET('Sanitation Data'!$G$32,0,10*ROW('Sanitation Data'!G49)))</f>
        <v/>
      </c>
      <c r="DE55" s="280" t="str">
        <f ca="true">+IF(OFFSET('Sanitation Data'!$H$28,0,10*ROW('Sanitation Data'!H49))="","",OFFSET('Sanitation Data'!$H$28,0,10*ROW('Sanitation Data'!H49)))</f>
        <v/>
      </c>
      <c r="DF55" s="280" t="str">
        <f ca="true">+IF(OFFSET('Sanitation Data'!$H$29,0,10*ROW('Sanitation Data'!H49))="","",OFFSET('Sanitation Data'!$H$29,0,10*ROW('Sanitation Data'!H49)))</f>
        <v/>
      </c>
      <c r="DG55" s="280" t="str">
        <f ca="true">+IF(OFFSET('Sanitation Data'!$H$30,0,10*ROW('Sanitation Data'!H49))="","",OFFSET('Sanitation Data'!$H$30,0,10*ROW('Sanitation Data'!H49)))</f>
        <v/>
      </c>
      <c r="DH55" s="280" t="str">
        <f ca="true">+IF(OFFSET('Sanitation Data'!$H$31,0,10*ROW('Sanitation Data'!H49))="","",OFFSET('Sanitation Data'!$H$31,0,10*ROW('Sanitation Data'!H49)))</f>
        <v/>
      </c>
      <c r="DI55" s="280" t="str">
        <f ca="true">+IF(OFFSET('Sanitation Data'!$H$32,0,10*ROW('Sanitation Data'!H49))="","",OFFSET('Sanitation Data'!$H$32,0,10*ROW('Sanitation Data'!H49)))</f>
        <v/>
      </c>
      <c r="DJ55" s="280" t="str">
        <f ca="true">+IF(OFFSET('Sanitation Data'!$I$28,0,10*ROW('Sanitation Data'!I49))="","",OFFSET('Sanitation Data'!$I$28,0,10*ROW('Sanitation Data'!I49)))</f>
        <v/>
      </c>
      <c r="DK55" s="280" t="str">
        <f ca="true">+IF(OFFSET('Sanitation Data'!$I$29,0,10*ROW('Sanitation Data'!I49))="","",OFFSET('Sanitation Data'!$I$29,0,10*ROW('Sanitation Data'!I49)))</f>
        <v/>
      </c>
      <c r="DL55" s="280" t="str">
        <f ca="true">+IF(OFFSET('Sanitation Data'!$I$30,0,10*ROW('Sanitation Data'!I49))="","",OFFSET('Sanitation Data'!$I$30,0,10*ROW('Sanitation Data'!I49)))</f>
        <v/>
      </c>
      <c r="DM55" s="280" t="str">
        <f ca="true">+IF(OFFSET('Sanitation Data'!$I$31,0,10*ROW('Sanitation Data'!I49))="","",OFFSET('Sanitation Data'!$I$31,0,10*ROW('Sanitation Data'!I49)))</f>
        <v/>
      </c>
      <c r="DN55" s="280" t="str">
        <f ca="true">+IF(OFFSET('Sanitation Data'!$I$32,0,10*ROW('Sanitation Data'!I49))="","",OFFSET('Sanitation Data'!$I$32,0,10*ROW('Sanitation Data'!I49)))</f>
        <v/>
      </c>
      <c r="DO55" s="280" t="str">
        <f ca="true">+IF(OFFSET('Hygiene Data'!$D$11,0,10*ROW('Hygiene Data'!D49))="","",OFFSET('Hygiene Data'!$D$11,0,10*ROW('Hygiene Data'!D49)))</f>
        <v/>
      </c>
      <c r="DP55" s="280" t="str">
        <f ca="true">+IF(OFFSET('Hygiene Data'!$D$12,0,10*ROW('Hygiene Data'!D49))="","",OFFSET('Hygiene Data'!$D$12,0,10*ROW('Hygiene Data'!D49)))</f>
        <v/>
      </c>
      <c r="DQ55" s="280" t="str">
        <f ca="true">+IF(OFFSET('Hygiene Data'!$D$13,0,10*ROW('Hygiene Data'!D49))="","",OFFSET('Hygiene Data'!$D$13,0,10*ROW('Hygiene Data'!D49)))</f>
        <v/>
      </c>
      <c r="DR55" s="280" t="str">
        <f ca="true">+IF(OFFSET('Hygiene Data'!$E$11,0,10*ROW('Hygiene Data'!E49))="","",OFFSET('Hygiene Data'!$E$11,0,10*ROW('Hygiene Data'!E49)))</f>
        <v/>
      </c>
      <c r="DS55" s="280" t="str">
        <f ca="true">+IF(OFFSET('Hygiene Data'!$E$12,0,10*ROW('Hygiene Data'!E49))="","",OFFSET('Hygiene Data'!$E$12,0,10*ROW('Hygiene Data'!E49)))</f>
        <v/>
      </c>
      <c r="DT55" s="280" t="str">
        <f ca="true">+IF(OFFSET('Hygiene Data'!$E$13,0,10*ROW('Hygiene Data'!E49))="","",OFFSET('Hygiene Data'!$E$13,0,10*ROW('Hygiene Data'!E49)))</f>
        <v/>
      </c>
      <c r="DU55" s="280" t="str">
        <f ca="true">+IF(OFFSET('Hygiene Data'!$F$11,0,10*ROW('Hygiene Data'!F49))="","",OFFSET('Hygiene Data'!$F$11,0,10*ROW('Hygiene Data'!F49)))</f>
        <v/>
      </c>
      <c r="DV55" s="280" t="str">
        <f ca="true">+IF(OFFSET('Hygiene Data'!$F$12,0,10*ROW('Hygiene Data'!F49))="","",OFFSET('Hygiene Data'!$F$12,0,10*ROW('Hygiene Data'!F49)))</f>
        <v/>
      </c>
      <c r="DW55" s="280" t="str">
        <f ca="true">+IF(OFFSET('Hygiene Data'!$F$13,0,10*ROW('Hygiene Data'!F49))="","",OFFSET('Hygiene Data'!$F$13,0,10*ROW('Hygiene Data'!F49)))</f>
        <v/>
      </c>
      <c r="DX55" s="280" t="str">
        <f ca="true">+IF(OFFSET('Hygiene Data'!$G$11,0,10*ROW('Hygiene Data'!G49))="","",OFFSET('Hygiene Data'!$G$11,0,10*ROW('Hygiene Data'!G49)))</f>
        <v/>
      </c>
      <c r="DY55" s="280" t="str">
        <f ca="true">+IF(OFFSET('Hygiene Data'!$G$12,0,10*ROW('Hygiene Data'!G49))="","",OFFSET('Hygiene Data'!$G$12,0,10*ROW('Hygiene Data'!G49)))</f>
        <v/>
      </c>
      <c r="DZ55" s="280" t="str">
        <f ca="true">+IF(OFFSET('Hygiene Data'!$G$13,0,10*ROW('Hygiene Data'!G49))="","",OFFSET('Hygiene Data'!$G$13,0,10*ROW('Hygiene Data'!G49)))</f>
        <v/>
      </c>
      <c r="EA55" s="280" t="str">
        <f ca="true">+IF(OFFSET('Hygiene Data'!$H$11,0,10*ROW('Hygiene Data'!H49))="","",OFFSET('Hygiene Data'!$H$11,0,10*ROW('Hygiene Data'!H49)))</f>
        <v/>
      </c>
      <c r="EB55" s="280" t="str">
        <f ca="true">+IF(OFFSET('Hygiene Data'!$H$12,0,10*ROW('Hygiene Data'!H49))="","",OFFSET('Hygiene Data'!$H$12,0,10*ROW('Hygiene Data'!H49)))</f>
        <v/>
      </c>
      <c r="EC55" s="280" t="str">
        <f ca="true">+IF(OFFSET('Hygiene Data'!$H$13,0,10*ROW('Hygiene Data'!H49))="","",OFFSET('Hygiene Data'!$H$13,0,10*ROW('Hygiene Data'!H49)))</f>
        <v/>
      </c>
      <c r="ED55" s="280" t="str">
        <f ca="true">+IF(OFFSET('Hygiene Data'!$I$11,0,10*ROW('Hygiene Data'!I49))="","",OFFSET('Hygiene Data'!$I$11,0,10*ROW('Hygiene Data'!I49)))</f>
        <v/>
      </c>
      <c r="EE55" s="280" t="str">
        <f ca="true">+IF(OFFSET('Hygiene Data'!$I$12,0,10*ROW('Hygiene Data'!I49))="","",OFFSET('Hygiene Data'!$I$12,0,10*ROW('Hygiene Data'!I49)))</f>
        <v/>
      </c>
      <c r="EF55" s="28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6"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0"/>
      <c r="BS56" s="280" t="str">
        <f ca="true">+IF(OFFSET('Water Data'!$D$27,0,10*ROW('Water Data'!D50))="","",OFFSET('Water Data'!$D$27,0,10*ROW('Water Data'!D50)))</f>
        <v/>
      </c>
      <c r="BT56" s="280" t="str">
        <f ca="true">+IF(OFFSET('Water Data'!$D$28,0,10*ROW('Water Data'!D50))="","",OFFSET('Water Data'!$D$28,0,10*ROW('Water Data'!D50)))</f>
        <v/>
      </c>
      <c r="BU56" s="280" t="str">
        <f ca="true">+IF(OFFSET('Water Data'!$D$29,0,10*ROW('Water Data'!D50))="","",OFFSET('Water Data'!$D$29,0,10*ROW('Water Data'!D50)))</f>
        <v/>
      </c>
      <c r="BV56" s="280" t="str">
        <f ca="true">+IF(OFFSET('Water Data'!$E$27,0,10*ROW('Water Data'!E50))="","",OFFSET('Water Data'!$E$27,0,10*ROW('Water Data'!E50)))</f>
        <v/>
      </c>
      <c r="BW56" s="280" t="str">
        <f ca="true">+IF(OFFSET('Water Data'!$E$28,0,10*ROW('Water Data'!E50))="","",OFFSET('Water Data'!$E$28,0,10*ROW('Water Data'!E50)))</f>
        <v/>
      </c>
      <c r="BX56" s="280" t="str">
        <f ca="true">+IF(OFFSET('Water Data'!$E$29,0,10*ROW('Water Data'!E50))="","",OFFSET('Water Data'!$E$29,0,10*ROW('Water Data'!E50)))</f>
        <v/>
      </c>
      <c r="BY56" s="280" t="str">
        <f ca="true">+IF(OFFSET('Water Data'!$F$27,0,10*ROW('Water Data'!F50))="","",OFFSET('Water Data'!$F$27,0,10*ROW('Water Data'!F50)))</f>
        <v/>
      </c>
      <c r="BZ56" s="280" t="str">
        <f ca="true">+IF(OFFSET('Water Data'!$F$28,0,10*ROW('Water Data'!F50))="","",OFFSET('Water Data'!$F$28,0,10*ROW('Water Data'!F50)))</f>
        <v/>
      </c>
      <c r="CA56" s="280" t="str">
        <f ca="true">+IF(OFFSET('Water Data'!$F$29,0,10*ROW('Water Data'!F50))="","",OFFSET('Water Data'!$F$29,0,10*ROW('Water Data'!F50)))</f>
        <v/>
      </c>
      <c r="CB56" s="280" t="str">
        <f ca="true">+IF(OFFSET('Water Data'!$G$27,0,10*ROW('Water Data'!G50))="","",OFFSET('Water Data'!$G$27,0,10*ROW('Water Data'!G50)))</f>
        <v/>
      </c>
      <c r="CC56" s="280" t="str">
        <f ca="true">+IF(OFFSET('Water Data'!$G$28,0,10*ROW('Water Data'!G50))="","",OFFSET('Water Data'!$G$28,0,10*ROW('Water Data'!G50)))</f>
        <v/>
      </c>
      <c r="CD56" s="280" t="str">
        <f ca="true">+IF(OFFSET('Water Data'!$G$29,0,10*ROW('Water Data'!G50))="","",OFFSET('Water Data'!$G$29,0,10*ROW('Water Data'!G50)))</f>
        <v/>
      </c>
      <c r="CE56" s="280" t="str">
        <f ca="true">+IF(OFFSET('Water Data'!$H$27,0,10*ROW('Water Data'!H50))="","",OFFSET('Water Data'!$H$27,0,10*ROW('Water Data'!H50)))</f>
        <v/>
      </c>
      <c r="CF56" s="280" t="str">
        <f ca="true">+IF(OFFSET('Water Data'!$H$28,0,10*ROW('Water Data'!H50))="","",OFFSET('Water Data'!$H$28,0,10*ROW('Water Data'!H50)))</f>
        <v/>
      </c>
      <c r="CG56" s="280" t="str">
        <f ca="true">+IF(OFFSET('Water Data'!$H$29,0,10*ROW('Water Data'!H50))="","",OFFSET('Water Data'!$H$29,0,10*ROW('Water Data'!H50)))</f>
        <v/>
      </c>
      <c r="CH56" s="280" t="str">
        <f ca="true">+IF(OFFSET('Water Data'!$I$27,0,10*ROW('Water Data'!I50))="","",OFFSET('Water Data'!$I$27,0,10*ROW('Water Data'!I50)))</f>
        <v/>
      </c>
      <c r="CI56" s="280" t="str">
        <f ca="true">+IF(OFFSET('Water Data'!$I$28,0,10*ROW('Water Data'!I50))="","",OFFSET('Water Data'!$I$28,0,10*ROW('Water Data'!I50)))</f>
        <v/>
      </c>
      <c r="CJ56" s="280" t="str">
        <f ca="true">+IF(OFFSET('Water Data'!$I$29,0,10*ROW('Water Data'!I50))="","",OFFSET('Water Data'!$I$29,0,10*ROW('Water Data'!I50)))</f>
        <v/>
      </c>
      <c r="CK56" s="280" t="str">
        <f ca="true">+IF(OFFSET('Sanitation Data'!$D$28,0,10*ROW('Sanitation Data'!D50))="","",OFFSET('Sanitation Data'!$D$28,0,10*ROW('Sanitation Data'!D50)))</f>
        <v/>
      </c>
      <c r="CL56" s="280" t="str">
        <f ca="true">+IF(OFFSET('Sanitation Data'!$D$29,0,10*ROW('Sanitation Data'!D50))="","",OFFSET('Sanitation Data'!$D$29,0,10*ROW('Sanitation Data'!D50)))</f>
        <v/>
      </c>
      <c r="CM56" s="280" t="str">
        <f ca="true">+IF(OFFSET('Sanitation Data'!$D$30,0,10*ROW('Sanitation Data'!D50))="","",OFFSET('Sanitation Data'!$D$30,0,10*ROW('Sanitation Data'!D50)))</f>
        <v/>
      </c>
      <c r="CN56" s="280" t="str">
        <f ca="true">+IF(OFFSET('Sanitation Data'!$D$31,0,10*ROW('Sanitation Data'!D50))="","",OFFSET('Sanitation Data'!$D$31,0,10*ROW('Sanitation Data'!D50)))</f>
        <v/>
      </c>
      <c r="CO56" s="280" t="str">
        <f ca="true">+IF(OFFSET('Sanitation Data'!$D$32,0,10*ROW('Sanitation Data'!D50))="","",OFFSET('Sanitation Data'!$D$32,0,10*ROW('Sanitation Data'!D50)))</f>
        <v/>
      </c>
      <c r="CP56" s="280" t="str">
        <f ca="true">+IF(OFFSET('Sanitation Data'!$E$28,0,10*ROW('Sanitation Data'!E50))="","",OFFSET('Sanitation Data'!$E$28,0,10*ROW('Sanitation Data'!E50)))</f>
        <v/>
      </c>
      <c r="CQ56" s="280" t="str">
        <f ca="true">+IF(OFFSET('Sanitation Data'!$E$29,0,10*ROW('Sanitation Data'!E50))="","",OFFSET('Sanitation Data'!$E$29,0,10*ROW('Sanitation Data'!E50)))</f>
        <v/>
      </c>
      <c r="CR56" s="280" t="str">
        <f ca="true">+IF(OFFSET('Sanitation Data'!$E$30,0,10*ROW('Sanitation Data'!E50))="","",OFFSET('Sanitation Data'!$E$30,0,10*ROW('Sanitation Data'!E50)))</f>
        <v/>
      </c>
      <c r="CS56" s="280" t="str">
        <f ca="true">+IF(OFFSET('Sanitation Data'!$E$31,0,10*ROW('Sanitation Data'!E50))="","",OFFSET('Sanitation Data'!$E$31,0,10*ROW('Sanitation Data'!E50)))</f>
        <v/>
      </c>
      <c r="CT56" s="280" t="str">
        <f ca="true">+IF(OFFSET('Sanitation Data'!$E$32,0,10*ROW('Sanitation Data'!E50))="","",OFFSET('Sanitation Data'!$E$32,0,10*ROW('Sanitation Data'!E50)))</f>
        <v/>
      </c>
      <c r="CU56" s="280" t="str">
        <f ca="true">+IF(OFFSET('Sanitation Data'!$F$28,0,10*ROW('Sanitation Data'!F50))="","",OFFSET('Sanitation Data'!$F$28,0,10*ROW('Sanitation Data'!F50)))</f>
        <v/>
      </c>
      <c r="CV56" s="280" t="str">
        <f ca="true">+IF(OFFSET('Sanitation Data'!$F$29,0,10*ROW('Sanitation Data'!F50))="","",OFFSET('Sanitation Data'!$F$29,0,10*ROW('Sanitation Data'!F50)))</f>
        <v/>
      </c>
      <c r="CW56" s="280" t="str">
        <f ca="true">+IF(OFFSET('Sanitation Data'!$F$30,0,10*ROW('Sanitation Data'!F50))="","",OFFSET('Sanitation Data'!$F$30,0,10*ROW('Sanitation Data'!F50)))</f>
        <v/>
      </c>
      <c r="CX56" s="280" t="str">
        <f ca="true">+IF(OFFSET('Sanitation Data'!$F$31,0,10*ROW('Sanitation Data'!F50))="","",OFFSET('Sanitation Data'!$F$31,0,10*ROW('Sanitation Data'!F50)))</f>
        <v/>
      </c>
      <c r="CY56" s="280" t="str">
        <f ca="true">+IF(OFFSET('Sanitation Data'!$F$32,0,10*ROW('Sanitation Data'!F50))="","",OFFSET('Sanitation Data'!$F$32,0,10*ROW('Sanitation Data'!F50)))</f>
        <v/>
      </c>
      <c r="CZ56" s="280" t="str">
        <f ca="true">+IF(OFFSET('Sanitation Data'!$G$28,0,10*ROW('Sanitation Data'!G50))="","",OFFSET('Sanitation Data'!$G$28,0,10*ROW('Sanitation Data'!G50)))</f>
        <v/>
      </c>
      <c r="DA56" s="280" t="str">
        <f ca="true">+IF(OFFSET('Sanitation Data'!$G$29,0,10*ROW('Sanitation Data'!G50))="","",OFFSET('Sanitation Data'!$G$29,0,10*ROW('Sanitation Data'!G50)))</f>
        <v/>
      </c>
      <c r="DB56" s="280" t="str">
        <f ca="true">+IF(OFFSET('Sanitation Data'!$G$30,0,10*ROW('Sanitation Data'!G50))="","",OFFSET('Sanitation Data'!$G$30,0,10*ROW('Sanitation Data'!G50)))</f>
        <v/>
      </c>
      <c r="DC56" s="280" t="str">
        <f ca="true">+IF(OFFSET('Sanitation Data'!$G$31,0,10*ROW('Sanitation Data'!G50))="","",OFFSET('Sanitation Data'!$G$31,0,10*ROW('Sanitation Data'!G50)))</f>
        <v/>
      </c>
      <c r="DD56" s="280" t="str">
        <f ca="true">+IF(OFFSET('Sanitation Data'!$G$32,0,10*ROW('Sanitation Data'!G50))="","",OFFSET('Sanitation Data'!$G$32,0,10*ROW('Sanitation Data'!G50)))</f>
        <v/>
      </c>
      <c r="DE56" s="280" t="str">
        <f ca="true">+IF(OFFSET('Sanitation Data'!$H$28,0,10*ROW('Sanitation Data'!H50))="","",OFFSET('Sanitation Data'!$H$28,0,10*ROW('Sanitation Data'!H50)))</f>
        <v/>
      </c>
      <c r="DF56" s="280" t="str">
        <f ca="true">+IF(OFFSET('Sanitation Data'!$H$29,0,10*ROW('Sanitation Data'!H50))="","",OFFSET('Sanitation Data'!$H$29,0,10*ROW('Sanitation Data'!H50)))</f>
        <v/>
      </c>
      <c r="DG56" s="280" t="str">
        <f ca="true">+IF(OFFSET('Sanitation Data'!$H$30,0,10*ROW('Sanitation Data'!H50))="","",OFFSET('Sanitation Data'!$H$30,0,10*ROW('Sanitation Data'!H50)))</f>
        <v/>
      </c>
      <c r="DH56" s="280" t="str">
        <f ca="true">+IF(OFFSET('Sanitation Data'!$H$31,0,10*ROW('Sanitation Data'!H50))="","",OFFSET('Sanitation Data'!$H$31,0,10*ROW('Sanitation Data'!H50)))</f>
        <v/>
      </c>
      <c r="DI56" s="280" t="str">
        <f ca="true">+IF(OFFSET('Sanitation Data'!$H$32,0,10*ROW('Sanitation Data'!H50))="","",OFFSET('Sanitation Data'!$H$32,0,10*ROW('Sanitation Data'!H50)))</f>
        <v/>
      </c>
      <c r="DJ56" s="280" t="str">
        <f ca="true">+IF(OFFSET('Sanitation Data'!$I$28,0,10*ROW('Sanitation Data'!I50))="","",OFFSET('Sanitation Data'!$I$28,0,10*ROW('Sanitation Data'!I50)))</f>
        <v/>
      </c>
      <c r="DK56" s="280" t="str">
        <f ca="true">+IF(OFFSET('Sanitation Data'!$I$29,0,10*ROW('Sanitation Data'!I50))="","",OFFSET('Sanitation Data'!$I$29,0,10*ROW('Sanitation Data'!I50)))</f>
        <v/>
      </c>
      <c r="DL56" s="280" t="str">
        <f ca="true">+IF(OFFSET('Sanitation Data'!$I$30,0,10*ROW('Sanitation Data'!I50))="","",OFFSET('Sanitation Data'!$I$30,0,10*ROW('Sanitation Data'!I50)))</f>
        <v/>
      </c>
      <c r="DM56" s="280" t="str">
        <f ca="true">+IF(OFFSET('Sanitation Data'!$I$31,0,10*ROW('Sanitation Data'!I50))="","",OFFSET('Sanitation Data'!$I$31,0,10*ROW('Sanitation Data'!I50)))</f>
        <v/>
      </c>
      <c r="DN56" s="280" t="str">
        <f ca="true">+IF(OFFSET('Sanitation Data'!$I$32,0,10*ROW('Sanitation Data'!I50))="","",OFFSET('Sanitation Data'!$I$32,0,10*ROW('Sanitation Data'!I50)))</f>
        <v/>
      </c>
      <c r="DO56" s="280" t="str">
        <f ca="true">+IF(OFFSET('Hygiene Data'!$D$11,0,10*ROW('Hygiene Data'!D50))="","",OFFSET('Hygiene Data'!$D$11,0,10*ROW('Hygiene Data'!D50)))</f>
        <v/>
      </c>
      <c r="DP56" s="280" t="str">
        <f ca="true">+IF(OFFSET('Hygiene Data'!$D$12,0,10*ROW('Hygiene Data'!D50))="","",OFFSET('Hygiene Data'!$D$12,0,10*ROW('Hygiene Data'!D50)))</f>
        <v/>
      </c>
      <c r="DQ56" s="280" t="str">
        <f ca="true">+IF(OFFSET('Hygiene Data'!$D$13,0,10*ROW('Hygiene Data'!D50))="","",OFFSET('Hygiene Data'!$D$13,0,10*ROW('Hygiene Data'!D50)))</f>
        <v/>
      </c>
      <c r="DR56" s="280" t="str">
        <f ca="true">+IF(OFFSET('Hygiene Data'!$E$11,0,10*ROW('Hygiene Data'!E50))="","",OFFSET('Hygiene Data'!$E$11,0,10*ROW('Hygiene Data'!E50)))</f>
        <v/>
      </c>
      <c r="DS56" s="280" t="str">
        <f ca="true">+IF(OFFSET('Hygiene Data'!$E$12,0,10*ROW('Hygiene Data'!E50))="","",OFFSET('Hygiene Data'!$E$12,0,10*ROW('Hygiene Data'!E50)))</f>
        <v/>
      </c>
      <c r="DT56" s="280" t="str">
        <f ca="true">+IF(OFFSET('Hygiene Data'!$E$13,0,10*ROW('Hygiene Data'!E50))="","",OFFSET('Hygiene Data'!$E$13,0,10*ROW('Hygiene Data'!E50)))</f>
        <v/>
      </c>
      <c r="DU56" s="280" t="str">
        <f ca="true">+IF(OFFSET('Hygiene Data'!$F$11,0,10*ROW('Hygiene Data'!F50))="","",OFFSET('Hygiene Data'!$F$11,0,10*ROW('Hygiene Data'!F50)))</f>
        <v/>
      </c>
      <c r="DV56" s="280" t="str">
        <f ca="true">+IF(OFFSET('Hygiene Data'!$F$12,0,10*ROW('Hygiene Data'!F50))="","",OFFSET('Hygiene Data'!$F$12,0,10*ROW('Hygiene Data'!F50)))</f>
        <v/>
      </c>
      <c r="DW56" s="280" t="str">
        <f ca="true">+IF(OFFSET('Hygiene Data'!$F$13,0,10*ROW('Hygiene Data'!F50))="","",OFFSET('Hygiene Data'!$F$13,0,10*ROW('Hygiene Data'!F50)))</f>
        <v/>
      </c>
      <c r="DX56" s="280" t="str">
        <f ca="true">+IF(OFFSET('Hygiene Data'!$G$11,0,10*ROW('Hygiene Data'!G50))="","",OFFSET('Hygiene Data'!$G$11,0,10*ROW('Hygiene Data'!G50)))</f>
        <v/>
      </c>
      <c r="DY56" s="280" t="str">
        <f ca="true">+IF(OFFSET('Hygiene Data'!$G$12,0,10*ROW('Hygiene Data'!G50))="","",OFFSET('Hygiene Data'!$G$12,0,10*ROW('Hygiene Data'!G50)))</f>
        <v/>
      </c>
      <c r="DZ56" s="280" t="str">
        <f ca="true">+IF(OFFSET('Hygiene Data'!$G$13,0,10*ROW('Hygiene Data'!G50))="","",OFFSET('Hygiene Data'!$G$13,0,10*ROW('Hygiene Data'!G50)))</f>
        <v/>
      </c>
      <c r="EA56" s="280" t="str">
        <f ca="true">+IF(OFFSET('Hygiene Data'!$H$11,0,10*ROW('Hygiene Data'!H50))="","",OFFSET('Hygiene Data'!$H$11,0,10*ROW('Hygiene Data'!H50)))</f>
        <v/>
      </c>
      <c r="EB56" s="280" t="str">
        <f ca="true">+IF(OFFSET('Hygiene Data'!$H$12,0,10*ROW('Hygiene Data'!H50))="","",OFFSET('Hygiene Data'!$H$12,0,10*ROW('Hygiene Data'!H50)))</f>
        <v/>
      </c>
      <c r="EC56" s="280" t="str">
        <f ca="true">+IF(OFFSET('Hygiene Data'!$H$13,0,10*ROW('Hygiene Data'!H50))="","",OFFSET('Hygiene Data'!$H$13,0,10*ROW('Hygiene Data'!H50)))</f>
        <v/>
      </c>
      <c r="ED56" s="280" t="str">
        <f ca="true">+IF(OFFSET('Hygiene Data'!$I$11,0,10*ROW('Hygiene Data'!I50))="","",OFFSET('Hygiene Data'!$I$11,0,10*ROW('Hygiene Data'!I50)))</f>
        <v/>
      </c>
      <c r="EE56" s="280" t="str">
        <f ca="true">+IF(OFFSET('Hygiene Data'!$I$12,0,10*ROW('Hygiene Data'!I50))="","",OFFSET('Hygiene Data'!$I$12,0,10*ROW('Hygiene Data'!I50)))</f>
        <v/>
      </c>
      <c r="EF56" s="28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6"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0"/>
      <c r="BS57" s="280" t="str">
        <f ca="true">+IF(OFFSET('Water Data'!$D$27,0,10*ROW('Water Data'!D51))="","",OFFSET('Water Data'!$D$27,0,10*ROW('Water Data'!D51)))</f>
        <v/>
      </c>
      <c r="BT57" s="280" t="str">
        <f ca="true">+IF(OFFSET('Water Data'!$D$28,0,10*ROW('Water Data'!D51))="","",OFFSET('Water Data'!$D$28,0,10*ROW('Water Data'!D51)))</f>
        <v/>
      </c>
      <c r="BU57" s="280" t="str">
        <f ca="true">+IF(OFFSET('Water Data'!$D$29,0,10*ROW('Water Data'!D51))="","",OFFSET('Water Data'!$D$29,0,10*ROW('Water Data'!D51)))</f>
        <v/>
      </c>
      <c r="BV57" s="280" t="str">
        <f ca="true">+IF(OFFSET('Water Data'!$E$27,0,10*ROW('Water Data'!E51))="","",OFFSET('Water Data'!$E$27,0,10*ROW('Water Data'!E51)))</f>
        <v/>
      </c>
      <c r="BW57" s="280" t="str">
        <f ca="true">+IF(OFFSET('Water Data'!$E$28,0,10*ROW('Water Data'!E51))="","",OFFSET('Water Data'!$E$28,0,10*ROW('Water Data'!E51)))</f>
        <v/>
      </c>
      <c r="BX57" s="280" t="str">
        <f ca="true">+IF(OFFSET('Water Data'!$E$29,0,10*ROW('Water Data'!E51))="","",OFFSET('Water Data'!$E$29,0,10*ROW('Water Data'!E51)))</f>
        <v/>
      </c>
      <c r="BY57" s="280" t="str">
        <f ca="true">+IF(OFFSET('Water Data'!$F$27,0,10*ROW('Water Data'!F51))="","",OFFSET('Water Data'!$F$27,0,10*ROW('Water Data'!F51)))</f>
        <v/>
      </c>
      <c r="BZ57" s="280" t="str">
        <f ca="true">+IF(OFFSET('Water Data'!$F$28,0,10*ROW('Water Data'!F51))="","",OFFSET('Water Data'!$F$28,0,10*ROW('Water Data'!F51)))</f>
        <v/>
      </c>
      <c r="CA57" s="280" t="str">
        <f ca="true">+IF(OFFSET('Water Data'!$F$29,0,10*ROW('Water Data'!F51))="","",OFFSET('Water Data'!$F$29,0,10*ROW('Water Data'!F51)))</f>
        <v/>
      </c>
      <c r="CB57" s="280" t="str">
        <f ca="true">+IF(OFFSET('Water Data'!$G$27,0,10*ROW('Water Data'!G51))="","",OFFSET('Water Data'!$G$27,0,10*ROW('Water Data'!G51)))</f>
        <v/>
      </c>
      <c r="CC57" s="280" t="str">
        <f ca="true">+IF(OFFSET('Water Data'!$G$28,0,10*ROW('Water Data'!G51))="","",OFFSET('Water Data'!$G$28,0,10*ROW('Water Data'!G51)))</f>
        <v/>
      </c>
      <c r="CD57" s="280" t="str">
        <f ca="true">+IF(OFFSET('Water Data'!$G$29,0,10*ROW('Water Data'!G51))="","",OFFSET('Water Data'!$G$29,0,10*ROW('Water Data'!G51)))</f>
        <v/>
      </c>
      <c r="CE57" s="280" t="str">
        <f ca="true">+IF(OFFSET('Water Data'!$H$27,0,10*ROW('Water Data'!H51))="","",OFFSET('Water Data'!$H$27,0,10*ROW('Water Data'!H51)))</f>
        <v/>
      </c>
      <c r="CF57" s="280" t="str">
        <f ca="true">+IF(OFFSET('Water Data'!$H$28,0,10*ROW('Water Data'!H51))="","",OFFSET('Water Data'!$H$28,0,10*ROW('Water Data'!H51)))</f>
        <v/>
      </c>
      <c r="CG57" s="280" t="str">
        <f ca="true">+IF(OFFSET('Water Data'!$H$29,0,10*ROW('Water Data'!H51))="","",OFFSET('Water Data'!$H$29,0,10*ROW('Water Data'!H51)))</f>
        <v/>
      </c>
      <c r="CH57" s="280" t="str">
        <f ca="true">+IF(OFFSET('Water Data'!$I$27,0,10*ROW('Water Data'!I51))="","",OFFSET('Water Data'!$I$27,0,10*ROW('Water Data'!I51)))</f>
        <v/>
      </c>
      <c r="CI57" s="280" t="str">
        <f ca="true">+IF(OFFSET('Water Data'!$I$28,0,10*ROW('Water Data'!I51))="","",OFFSET('Water Data'!$I$28,0,10*ROW('Water Data'!I51)))</f>
        <v/>
      </c>
      <c r="CJ57" s="280" t="str">
        <f ca="true">+IF(OFFSET('Water Data'!$I$29,0,10*ROW('Water Data'!I51))="","",OFFSET('Water Data'!$I$29,0,10*ROW('Water Data'!I51)))</f>
        <v/>
      </c>
      <c r="CK57" s="280" t="str">
        <f ca="true">+IF(OFFSET('Sanitation Data'!$D$28,0,10*ROW('Sanitation Data'!D51))="","",OFFSET('Sanitation Data'!$D$28,0,10*ROW('Sanitation Data'!D51)))</f>
        <v/>
      </c>
      <c r="CL57" s="280" t="str">
        <f ca="true">+IF(OFFSET('Sanitation Data'!$D$29,0,10*ROW('Sanitation Data'!D51))="","",OFFSET('Sanitation Data'!$D$29,0,10*ROW('Sanitation Data'!D51)))</f>
        <v/>
      </c>
      <c r="CM57" s="280" t="str">
        <f ca="true">+IF(OFFSET('Sanitation Data'!$D$30,0,10*ROW('Sanitation Data'!D51))="","",OFFSET('Sanitation Data'!$D$30,0,10*ROW('Sanitation Data'!D51)))</f>
        <v/>
      </c>
      <c r="CN57" s="280" t="str">
        <f ca="true">+IF(OFFSET('Sanitation Data'!$D$31,0,10*ROW('Sanitation Data'!D51))="","",OFFSET('Sanitation Data'!$D$31,0,10*ROW('Sanitation Data'!D51)))</f>
        <v/>
      </c>
      <c r="CO57" s="280" t="str">
        <f ca="true">+IF(OFFSET('Sanitation Data'!$D$32,0,10*ROW('Sanitation Data'!D51))="","",OFFSET('Sanitation Data'!$D$32,0,10*ROW('Sanitation Data'!D51)))</f>
        <v/>
      </c>
      <c r="CP57" s="280" t="str">
        <f ca="true">+IF(OFFSET('Sanitation Data'!$E$28,0,10*ROW('Sanitation Data'!E51))="","",OFFSET('Sanitation Data'!$E$28,0,10*ROW('Sanitation Data'!E51)))</f>
        <v/>
      </c>
      <c r="CQ57" s="280" t="str">
        <f ca="true">+IF(OFFSET('Sanitation Data'!$E$29,0,10*ROW('Sanitation Data'!E51))="","",OFFSET('Sanitation Data'!$E$29,0,10*ROW('Sanitation Data'!E51)))</f>
        <v/>
      </c>
      <c r="CR57" s="280" t="str">
        <f ca="true">+IF(OFFSET('Sanitation Data'!$E$30,0,10*ROW('Sanitation Data'!E51))="","",OFFSET('Sanitation Data'!$E$30,0,10*ROW('Sanitation Data'!E51)))</f>
        <v/>
      </c>
      <c r="CS57" s="280" t="str">
        <f ca="true">+IF(OFFSET('Sanitation Data'!$E$31,0,10*ROW('Sanitation Data'!E51))="","",OFFSET('Sanitation Data'!$E$31,0,10*ROW('Sanitation Data'!E51)))</f>
        <v/>
      </c>
      <c r="CT57" s="280" t="str">
        <f ca="true">+IF(OFFSET('Sanitation Data'!$E$32,0,10*ROW('Sanitation Data'!E51))="","",OFFSET('Sanitation Data'!$E$32,0,10*ROW('Sanitation Data'!E51)))</f>
        <v/>
      </c>
      <c r="CU57" s="280" t="str">
        <f ca="true">+IF(OFFSET('Sanitation Data'!$F$28,0,10*ROW('Sanitation Data'!F51))="","",OFFSET('Sanitation Data'!$F$28,0,10*ROW('Sanitation Data'!F51)))</f>
        <v/>
      </c>
      <c r="CV57" s="280" t="str">
        <f ca="true">+IF(OFFSET('Sanitation Data'!$F$29,0,10*ROW('Sanitation Data'!F51))="","",OFFSET('Sanitation Data'!$F$29,0,10*ROW('Sanitation Data'!F51)))</f>
        <v/>
      </c>
      <c r="CW57" s="280" t="str">
        <f ca="true">+IF(OFFSET('Sanitation Data'!$F$30,0,10*ROW('Sanitation Data'!F51))="","",OFFSET('Sanitation Data'!$F$30,0,10*ROW('Sanitation Data'!F51)))</f>
        <v/>
      </c>
      <c r="CX57" s="280" t="str">
        <f ca="true">+IF(OFFSET('Sanitation Data'!$F$31,0,10*ROW('Sanitation Data'!F51))="","",OFFSET('Sanitation Data'!$F$31,0,10*ROW('Sanitation Data'!F51)))</f>
        <v/>
      </c>
      <c r="CY57" s="280" t="str">
        <f ca="true">+IF(OFFSET('Sanitation Data'!$F$32,0,10*ROW('Sanitation Data'!F51))="","",OFFSET('Sanitation Data'!$F$32,0,10*ROW('Sanitation Data'!F51)))</f>
        <v/>
      </c>
      <c r="CZ57" s="280" t="str">
        <f ca="true">+IF(OFFSET('Sanitation Data'!$G$28,0,10*ROW('Sanitation Data'!G51))="","",OFFSET('Sanitation Data'!$G$28,0,10*ROW('Sanitation Data'!G51)))</f>
        <v/>
      </c>
      <c r="DA57" s="280" t="str">
        <f ca="true">+IF(OFFSET('Sanitation Data'!$G$29,0,10*ROW('Sanitation Data'!G51))="","",OFFSET('Sanitation Data'!$G$29,0,10*ROW('Sanitation Data'!G51)))</f>
        <v/>
      </c>
      <c r="DB57" s="280" t="str">
        <f ca="true">+IF(OFFSET('Sanitation Data'!$G$30,0,10*ROW('Sanitation Data'!G51))="","",OFFSET('Sanitation Data'!$G$30,0,10*ROW('Sanitation Data'!G51)))</f>
        <v/>
      </c>
      <c r="DC57" s="280" t="str">
        <f ca="true">+IF(OFFSET('Sanitation Data'!$G$31,0,10*ROW('Sanitation Data'!G51))="","",OFFSET('Sanitation Data'!$G$31,0,10*ROW('Sanitation Data'!G51)))</f>
        <v/>
      </c>
      <c r="DD57" s="280" t="str">
        <f ca="true">+IF(OFFSET('Sanitation Data'!$G$32,0,10*ROW('Sanitation Data'!G51))="","",OFFSET('Sanitation Data'!$G$32,0,10*ROW('Sanitation Data'!G51)))</f>
        <v/>
      </c>
      <c r="DE57" s="280" t="str">
        <f ca="true">+IF(OFFSET('Sanitation Data'!$H$28,0,10*ROW('Sanitation Data'!H51))="","",OFFSET('Sanitation Data'!$H$28,0,10*ROW('Sanitation Data'!H51)))</f>
        <v/>
      </c>
      <c r="DF57" s="280" t="str">
        <f ca="true">+IF(OFFSET('Sanitation Data'!$H$29,0,10*ROW('Sanitation Data'!H51))="","",OFFSET('Sanitation Data'!$H$29,0,10*ROW('Sanitation Data'!H51)))</f>
        <v/>
      </c>
      <c r="DG57" s="280" t="str">
        <f ca="true">+IF(OFFSET('Sanitation Data'!$H$30,0,10*ROW('Sanitation Data'!H51))="","",OFFSET('Sanitation Data'!$H$30,0,10*ROW('Sanitation Data'!H51)))</f>
        <v/>
      </c>
      <c r="DH57" s="280" t="str">
        <f ca="true">+IF(OFFSET('Sanitation Data'!$H$31,0,10*ROW('Sanitation Data'!H51))="","",OFFSET('Sanitation Data'!$H$31,0,10*ROW('Sanitation Data'!H51)))</f>
        <v/>
      </c>
      <c r="DI57" s="280" t="str">
        <f ca="true">+IF(OFFSET('Sanitation Data'!$H$32,0,10*ROW('Sanitation Data'!H51))="","",OFFSET('Sanitation Data'!$H$32,0,10*ROW('Sanitation Data'!H51)))</f>
        <v/>
      </c>
      <c r="DJ57" s="280" t="str">
        <f ca="true">+IF(OFFSET('Sanitation Data'!$I$28,0,10*ROW('Sanitation Data'!I51))="","",OFFSET('Sanitation Data'!$I$28,0,10*ROW('Sanitation Data'!I51)))</f>
        <v/>
      </c>
      <c r="DK57" s="280" t="str">
        <f ca="true">+IF(OFFSET('Sanitation Data'!$I$29,0,10*ROW('Sanitation Data'!I51))="","",OFFSET('Sanitation Data'!$I$29,0,10*ROW('Sanitation Data'!I51)))</f>
        <v/>
      </c>
      <c r="DL57" s="280" t="str">
        <f ca="true">+IF(OFFSET('Sanitation Data'!$I$30,0,10*ROW('Sanitation Data'!I51))="","",OFFSET('Sanitation Data'!$I$30,0,10*ROW('Sanitation Data'!I51)))</f>
        <v/>
      </c>
      <c r="DM57" s="280" t="str">
        <f ca="true">+IF(OFFSET('Sanitation Data'!$I$31,0,10*ROW('Sanitation Data'!I51))="","",OFFSET('Sanitation Data'!$I$31,0,10*ROW('Sanitation Data'!I51)))</f>
        <v/>
      </c>
      <c r="DN57" s="280" t="str">
        <f ca="true">+IF(OFFSET('Sanitation Data'!$I$32,0,10*ROW('Sanitation Data'!I51))="","",OFFSET('Sanitation Data'!$I$32,0,10*ROW('Sanitation Data'!I51)))</f>
        <v/>
      </c>
      <c r="DO57" s="280" t="str">
        <f ca="true">+IF(OFFSET('Hygiene Data'!$D$11,0,10*ROW('Hygiene Data'!D51))="","",OFFSET('Hygiene Data'!$D$11,0,10*ROW('Hygiene Data'!D51)))</f>
        <v/>
      </c>
      <c r="DP57" s="280" t="str">
        <f ca="true">+IF(OFFSET('Hygiene Data'!$D$12,0,10*ROW('Hygiene Data'!D51))="","",OFFSET('Hygiene Data'!$D$12,0,10*ROW('Hygiene Data'!D51)))</f>
        <v/>
      </c>
      <c r="DQ57" s="280" t="str">
        <f ca="true">+IF(OFFSET('Hygiene Data'!$D$13,0,10*ROW('Hygiene Data'!D51))="","",OFFSET('Hygiene Data'!$D$13,0,10*ROW('Hygiene Data'!D51)))</f>
        <v/>
      </c>
      <c r="DR57" s="280" t="str">
        <f ca="true">+IF(OFFSET('Hygiene Data'!$E$11,0,10*ROW('Hygiene Data'!E51))="","",OFFSET('Hygiene Data'!$E$11,0,10*ROW('Hygiene Data'!E51)))</f>
        <v/>
      </c>
      <c r="DS57" s="280" t="str">
        <f ca="true">+IF(OFFSET('Hygiene Data'!$E$12,0,10*ROW('Hygiene Data'!E51))="","",OFFSET('Hygiene Data'!$E$12,0,10*ROW('Hygiene Data'!E51)))</f>
        <v/>
      </c>
      <c r="DT57" s="280" t="str">
        <f ca="true">+IF(OFFSET('Hygiene Data'!$E$13,0,10*ROW('Hygiene Data'!E51))="","",OFFSET('Hygiene Data'!$E$13,0,10*ROW('Hygiene Data'!E51)))</f>
        <v/>
      </c>
      <c r="DU57" s="280" t="str">
        <f ca="true">+IF(OFFSET('Hygiene Data'!$F$11,0,10*ROW('Hygiene Data'!F51))="","",OFFSET('Hygiene Data'!$F$11,0,10*ROW('Hygiene Data'!F51)))</f>
        <v/>
      </c>
      <c r="DV57" s="280" t="str">
        <f ca="true">+IF(OFFSET('Hygiene Data'!$F$12,0,10*ROW('Hygiene Data'!F51))="","",OFFSET('Hygiene Data'!$F$12,0,10*ROW('Hygiene Data'!F51)))</f>
        <v/>
      </c>
      <c r="DW57" s="280" t="str">
        <f ca="true">+IF(OFFSET('Hygiene Data'!$F$13,0,10*ROW('Hygiene Data'!F51))="","",OFFSET('Hygiene Data'!$F$13,0,10*ROW('Hygiene Data'!F51)))</f>
        <v/>
      </c>
      <c r="DX57" s="280" t="str">
        <f ca="true">+IF(OFFSET('Hygiene Data'!$G$11,0,10*ROW('Hygiene Data'!G51))="","",OFFSET('Hygiene Data'!$G$11,0,10*ROW('Hygiene Data'!G51)))</f>
        <v/>
      </c>
      <c r="DY57" s="280" t="str">
        <f ca="true">+IF(OFFSET('Hygiene Data'!$G$12,0,10*ROW('Hygiene Data'!G51))="","",OFFSET('Hygiene Data'!$G$12,0,10*ROW('Hygiene Data'!G51)))</f>
        <v/>
      </c>
      <c r="DZ57" s="280" t="str">
        <f ca="true">+IF(OFFSET('Hygiene Data'!$G$13,0,10*ROW('Hygiene Data'!G51))="","",OFFSET('Hygiene Data'!$G$13,0,10*ROW('Hygiene Data'!G51)))</f>
        <v/>
      </c>
      <c r="EA57" s="280" t="str">
        <f ca="true">+IF(OFFSET('Hygiene Data'!$H$11,0,10*ROW('Hygiene Data'!H51))="","",OFFSET('Hygiene Data'!$H$11,0,10*ROW('Hygiene Data'!H51)))</f>
        <v/>
      </c>
      <c r="EB57" s="280" t="str">
        <f ca="true">+IF(OFFSET('Hygiene Data'!$H$12,0,10*ROW('Hygiene Data'!H51))="","",OFFSET('Hygiene Data'!$H$12,0,10*ROW('Hygiene Data'!H51)))</f>
        <v/>
      </c>
      <c r="EC57" s="280" t="str">
        <f ca="true">+IF(OFFSET('Hygiene Data'!$H$13,0,10*ROW('Hygiene Data'!H51))="","",OFFSET('Hygiene Data'!$H$13,0,10*ROW('Hygiene Data'!H51)))</f>
        <v/>
      </c>
      <c r="ED57" s="280" t="str">
        <f ca="true">+IF(OFFSET('Hygiene Data'!$I$11,0,10*ROW('Hygiene Data'!I51))="","",OFFSET('Hygiene Data'!$I$11,0,10*ROW('Hygiene Data'!I51)))</f>
        <v/>
      </c>
      <c r="EE57" s="280" t="str">
        <f ca="true">+IF(OFFSET('Hygiene Data'!$I$12,0,10*ROW('Hygiene Data'!I51))="","",OFFSET('Hygiene Data'!$I$12,0,10*ROW('Hygiene Data'!I51)))</f>
        <v/>
      </c>
      <c r="EF57" s="28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6"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0"/>
      <c r="BS58" s="280" t="str">
        <f ca="true">+IF(OFFSET('Water Data'!$D$27,0,10*ROW('Water Data'!D52))="","",OFFSET('Water Data'!$D$27,0,10*ROW('Water Data'!D52)))</f>
        <v/>
      </c>
      <c r="BT58" s="280" t="str">
        <f ca="true">+IF(OFFSET('Water Data'!$D$28,0,10*ROW('Water Data'!D52))="","",OFFSET('Water Data'!$D$28,0,10*ROW('Water Data'!D52)))</f>
        <v/>
      </c>
      <c r="BU58" s="280" t="str">
        <f ca="true">+IF(OFFSET('Water Data'!$D$29,0,10*ROW('Water Data'!D52))="","",OFFSET('Water Data'!$D$29,0,10*ROW('Water Data'!D52)))</f>
        <v/>
      </c>
      <c r="BV58" s="280" t="str">
        <f ca="true">+IF(OFFSET('Water Data'!$E$27,0,10*ROW('Water Data'!E52))="","",OFFSET('Water Data'!$E$27,0,10*ROW('Water Data'!E52)))</f>
        <v/>
      </c>
      <c r="BW58" s="280" t="str">
        <f ca="true">+IF(OFFSET('Water Data'!$E$28,0,10*ROW('Water Data'!E52))="","",OFFSET('Water Data'!$E$28,0,10*ROW('Water Data'!E52)))</f>
        <v/>
      </c>
      <c r="BX58" s="280" t="str">
        <f ca="true">+IF(OFFSET('Water Data'!$E$29,0,10*ROW('Water Data'!E52))="","",OFFSET('Water Data'!$E$29,0,10*ROW('Water Data'!E52)))</f>
        <v/>
      </c>
      <c r="BY58" s="280" t="str">
        <f ca="true">+IF(OFFSET('Water Data'!$F$27,0,10*ROW('Water Data'!F52))="","",OFFSET('Water Data'!$F$27,0,10*ROW('Water Data'!F52)))</f>
        <v/>
      </c>
      <c r="BZ58" s="280" t="str">
        <f ca="true">+IF(OFFSET('Water Data'!$F$28,0,10*ROW('Water Data'!F52))="","",OFFSET('Water Data'!$F$28,0,10*ROW('Water Data'!F52)))</f>
        <v/>
      </c>
      <c r="CA58" s="280" t="str">
        <f ca="true">+IF(OFFSET('Water Data'!$F$29,0,10*ROW('Water Data'!F52))="","",OFFSET('Water Data'!$F$29,0,10*ROW('Water Data'!F52)))</f>
        <v/>
      </c>
      <c r="CB58" s="280" t="str">
        <f ca="true">+IF(OFFSET('Water Data'!$G$27,0,10*ROW('Water Data'!G52))="","",OFFSET('Water Data'!$G$27,0,10*ROW('Water Data'!G52)))</f>
        <v/>
      </c>
      <c r="CC58" s="280" t="str">
        <f ca="true">+IF(OFFSET('Water Data'!$G$28,0,10*ROW('Water Data'!G52))="","",OFFSET('Water Data'!$G$28,0,10*ROW('Water Data'!G52)))</f>
        <v/>
      </c>
      <c r="CD58" s="280" t="str">
        <f ca="true">+IF(OFFSET('Water Data'!$G$29,0,10*ROW('Water Data'!G52))="","",OFFSET('Water Data'!$G$29,0,10*ROW('Water Data'!G52)))</f>
        <v/>
      </c>
      <c r="CE58" s="280" t="str">
        <f ca="true">+IF(OFFSET('Water Data'!$H$27,0,10*ROW('Water Data'!H52))="","",OFFSET('Water Data'!$H$27,0,10*ROW('Water Data'!H52)))</f>
        <v/>
      </c>
      <c r="CF58" s="280" t="str">
        <f ca="true">+IF(OFFSET('Water Data'!$H$28,0,10*ROW('Water Data'!H52))="","",OFFSET('Water Data'!$H$28,0,10*ROW('Water Data'!H52)))</f>
        <v/>
      </c>
      <c r="CG58" s="280" t="str">
        <f ca="true">+IF(OFFSET('Water Data'!$H$29,0,10*ROW('Water Data'!H52))="","",OFFSET('Water Data'!$H$29,0,10*ROW('Water Data'!H52)))</f>
        <v/>
      </c>
      <c r="CH58" s="280" t="str">
        <f ca="true">+IF(OFFSET('Water Data'!$I$27,0,10*ROW('Water Data'!I52))="","",OFFSET('Water Data'!$I$27,0,10*ROW('Water Data'!I52)))</f>
        <v/>
      </c>
      <c r="CI58" s="280" t="str">
        <f ca="true">+IF(OFFSET('Water Data'!$I$28,0,10*ROW('Water Data'!I52))="","",OFFSET('Water Data'!$I$28,0,10*ROW('Water Data'!I52)))</f>
        <v/>
      </c>
      <c r="CJ58" s="280" t="str">
        <f ca="true">+IF(OFFSET('Water Data'!$I$29,0,10*ROW('Water Data'!I52))="","",OFFSET('Water Data'!$I$29,0,10*ROW('Water Data'!I52)))</f>
        <v/>
      </c>
      <c r="CK58" s="280" t="str">
        <f ca="true">+IF(OFFSET('Sanitation Data'!$D$28,0,10*ROW('Sanitation Data'!D52))="","",OFFSET('Sanitation Data'!$D$28,0,10*ROW('Sanitation Data'!D52)))</f>
        <v/>
      </c>
      <c r="CL58" s="280" t="str">
        <f ca="true">+IF(OFFSET('Sanitation Data'!$D$29,0,10*ROW('Sanitation Data'!D52))="","",OFFSET('Sanitation Data'!$D$29,0,10*ROW('Sanitation Data'!D52)))</f>
        <v/>
      </c>
      <c r="CM58" s="280" t="str">
        <f ca="true">+IF(OFFSET('Sanitation Data'!$D$30,0,10*ROW('Sanitation Data'!D52))="","",OFFSET('Sanitation Data'!$D$30,0,10*ROW('Sanitation Data'!D52)))</f>
        <v/>
      </c>
      <c r="CN58" s="280" t="str">
        <f ca="true">+IF(OFFSET('Sanitation Data'!$D$31,0,10*ROW('Sanitation Data'!D52))="","",OFFSET('Sanitation Data'!$D$31,0,10*ROW('Sanitation Data'!D52)))</f>
        <v/>
      </c>
      <c r="CO58" s="280" t="str">
        <f ca="true">+IF(OFFSET('Sanitation Data'!$D$32,0,10*ROW('Sanitation Data'!D52))="","",OFFSET('Sanitation Data'!$D$32,0,10*ROW('Sanitation Data'!D52)))</f>
        <v/>
      </c>
      <c r="CP58" s="280" t="str">
        <f ca="true">+IF(OFFSET('Sanitation Data'!$E$28,0,10*ROW('Sanitation Data'!E52))="","",OFFSET('Sanitation Data'!$E$28,0,10*ROW('Sanitation Data'!E52)))</f>
        <v/>
      </c>
      <c r="CQ58" s="280" t="str">
        <f ca="true">+IF(OFFSET('Sanitation Data'!$E$29,0,10*ROW('Sanitation Data'!E52))="","",OFFSET('Sanitation Data'!$E$29,0,10*ROW('Sanitation Data'!E52)))</f>
        <v/>
      </c>
      <c r="CR58" s="280" t="str">
        <f ca="true">+IF(OFFSET('Sanitation Data'!$E$30,0,10*ROW('Sanitation Data'!E52))="","",OFFSET('Sanitation Data'!$E$30,0,10*ROW('Sanitation Data'!E52)))</f>
        <v/>
      </c>
      <c r="CS58" s="280" t="str">
        <f ca="true">+IF(OFFSET('Sanitation Data'!$E$31,0,10*ROW('Sanitation Data'!E52))="","",OFFSET('Sanitation Data'!$E$31,0,10*ROW('Sanitation Data'!E52)))</f>
        <v/>
      </c>
      <c r="CT58" s="280" t="str">
        <f ca="true">+IF(OFFSET('Sanitation Data'!$E$32,0,10*ROW('Sanitation Data'!E52))="","",OFFSET('Sanitation Data'!$E$32,0,10*ROW('Sanitation Data'!E52)))</f>
        <v/>
      </c>
      <c r="CU58" s="280" t="str">
        <f ca="true">+IF(OFFSET('Sanitation Data'!$F$28,0,10*ROW('Sanitation Data'!F52))="","",OFFSET('Sanitation Data'!$F$28,0,10*ROW('Sanitation Data'!F52)))</f>
        <v/>
      </c>
      <c r="CV58" s="280" t="str">
        <f ca="true">+IF(OFFSET('Sanitation Data'!$F$29,0,10*ROW('Sanitation Data'!F52))="","",OFFSET('Sanitation Data'!$F$29,0,10*ROW('Sanitation Data'!F52)))</f>
        <v/>
      </c>
      <c r="CW58" s="280" t="str">
        <f ca="true">+IF(OFFSET('Sanitation Data'!$F$30,0,10*ROW('Sanitation Data'!F52))="","",OFFSET('Sanitation Data'!$F$30,0,10*ROW('Sanitation Data'!F52)))</f>
        <v/>
      </c>
      <c r="CX58" s="280" t="str">
        <f ca="true">+IF(OFFSET('Sanitation Data'!$F$31,0,10*ROW('Sanitation Data'!F52))="","",OFFSET('Sanitation Data'!$F$31,0,10*ROW('Sanitation Data'!F52)))</f>
        <v/>
      </c>
      <c r="CY58" s="280" t="str">
        <f ca="true">+IF(OFFSET('Sanitation Data'!$F$32,0,10*ROW('Sanitation Data'!F52))="","",OFFSET('Sanitation Data'!$F$32,0,10*ROW('Sanitation Data'!F52)))</f>
        <v/>
      </c>
      <c r="CZ58" s="280" t="str">
        <f ca="true">+IF(OFFSET('Sanitation Data'!$G$28,0,10*ROW('Sanitation Data'!G52))="","",OFFSET('Sanitation Data'!$G$28,0,10*ROW('Sanitation Data'!G52)))</f>
        <v/>
      </c>
      <c r="DA58" s="280" t="str">
        <f ca="true">+IF(OFFSET('Sanitation Data'!$G$29,0,10*ROW('Sanitation Data'!G52))="","",OFFSET('Sanitation Data'!$G$29,0,10*ROW('Sanitation Data'!G52)))</f>
        <v/>
      </c>
      <c r="DB58" s="280" t="str">
        <f ca="true">+IF(OFFSET('Sanitation Data'!$G$30,0,10*ROW('Sanitation Data'!G52))="","",OFFSET('Sanitation Data'!$G$30,0,10*ROW('Sanitation Data'!G52)))</f>
        <v/>
      </c>
      <c r="DC58" s="280" t="str">
        <f ca="true">+IF(OFFSET('Sanitation Data'!$G$31,0,10*ROW('Sanitation Data'!G52))="","",OFFSET('Sanitation Data'!$G$31,0,10*ROW('Sanitation Data'!G52)))</f>
        <v/>
      </c>
      <c r="DD58" s="280" t="str">
        <f ca="true">+IF(OFFSET('Sanitation Data'!$G$32,0,10*ROW('Sanitation Data'!G52))="","",OFFSET('Sanitation Data'!$G$32,0,10*ROW('Sanitation Data'!G52)))</f>
        <v/>
      </c>
      <c r="DE58" s="280" t="str">
        <f ca="true">+IF(OFFSET('Sanitation Data'!$H$28,0,10*ROW('Sanitation Data'!H52))="","",OFFSET('Sanitation Data'!$H$28,0,10*ROW('Sanitation Data'!H52)))</f>
        <v/>
      </c>
      <c r="DF58" s="280" t="str">
        <f ca="true">+IF(OFFSET('Sanitation Data'!$H$29,0,10*ROW('Sanitation Data'!H52))="","",OFFSET('Sanitation Data'!$H$29,0,10*ROW('Sanitation Data'!H52)))</f>
        <v/>
      </c>
      <c r="DG58" s="280" t="str">
        <f ca="true">+IF(OFFSET('Sanitation Data'!$H$30,0,10*ROW('Sanitation Data'!H52))="","",OFFSET('Sanitation Data'!$H$30,0,10*ROW('Sanitation Data'!H52)))</f>
        <v/>
      </c>
      <c r="DH58" s="280" t="str">
        <f ca="true">+IF(OFFSET('Sanitation Data'!$H$31,0,10*ROW('Sanitation Data'!H52))="","",OFFSET('Sanitation Data'!$H$31,0,10*ROW('Sanitation Data'!H52)))</f>
        <v/>
      </c>
      <c r="DI58" s="280" t="str">
        <f ca="true">+IF(OFFSET('Sanitation Data'!$H$32,0,10*ROW('Sanitation Data'!H52))="","",OFFSET('Sanitation Data'!$H$32,0,10*ROW('Sanitation Data'!H52)))</f>
        <v/>
      </c>
      <c r="DJ58" s="280" t="str">
        <f ca="true">+IF(OFFSET('Sanitation Data'!$I$28,0,10*ROW('Sanitation Data'!I52))="","",OFFSET('Sanitation Data'!$I$28,0,10*ROW('Sanitation Data'!I52)))</f>
        <v/>
      </c>
      <c r="DK58" s="280" t="str">
        <f ca="true">+IF(OFFSET('Sanitation Data'!$I$29,0,10*ROW('Sanitation Data'!I52))="","",OFFSET('Sanitation Data'!$I$29,0,10*ROW('Sanitation Data'!I52)))</f>
        <v/>
      </c>
      <c r="DL58" s="280" t="str">
        <f ca="true">+IF(OFFSET('Sanitation Data'!$I$30,0,10*ROW('Sanitation Data'!I52))="","",OFFSET('Sanitation Data'!$I$30,0,10*ROW('Sanitation Data'!I52)))</f>
        <v/>
      </c>
      <c r="DM58" s="280" t="str">
        <f ca="true">+IF(OFFSET('Sanitation Data'!$I$31,0,10*ROW('Sanitation Data'!I52))="","",OFFSET('Sanitation Data'!$I$31,0,10*ROW('Sanitation Data'!I52)))</f>
        <v/>
      </c>
      <c r="DN58" s="280" t="str">
        <f ca="true">+IF(OFFSET('Sanitation Data'!$I$32,0,10*ROW('Sanitation Data'!I52))="","",OFFSET('Sanitation Data'!$I$32,0,10*ROW('Sanitation Data'!I52)))</f>
        <v/>
      </c>
      <c r="DO58" s="280" t="str">
        <f ca="true">+IF(OFFSET('Hygiene Data'!$D$11,0,10*ROW('Hygiene Data'!D52))="","",OFFSET('Hygiene Data'!$D$11,0,10*ROW('Hygiene Data'!D52)))</f>
        <v/>
      </c>
      <c r="DP58" s="280" t="str">
        <f ca="true">+IF(OFFSET('Hygiene Data'!$D$12,0,10*ROW('Hygiene Data'!D52))="","",OFFSET('Hygiene Data'!$D$12,0,10*ROW('Hygiene Data'!D52)))</f>
        <v/>
      </c>
      <c r="DQ58" s="280" t="str">
        <f ca="true">+IF(OFFSET('Hygiene Data'!$D$13,0,10*ROW('Hygiene Data'!D52))="","",OFFSET('Hygiene Data'!$D$13,0,10*ROW('Hygiene Data'!D52)))</f>
        <v/>
      </c>
      <c r="DR58" s="280" t="str">
        <f ca="true">+IF(OFFSET('Hygiene Data'!$E$11,0,10*ROW('Hygiene Data'!E52))="","",OFFSET('Hygiene Data'!$E$11,0,10*ROW('Hygiene Data'!E52)))</f>
        <v/>
      </c>
      <c r="DS58" s="280" t="str">
        <f ca="true">+IF(OFFSET('Hygiene Data'!$E$12,0,10*ROW('Hygiene Data'!E52))="","",OFFSET('Hygiene Data'!$E$12,0,10*ROW('Hygiene Data'!E52)))</f>
        <v/>
      </c>
      <c r="DT58" s="280" t="str">
        <f ca="true">+IF(OFFSET('Hygiene Data'!$E$13,0,10*ROW('Hygiene Data'!E52))="","",OFFSET('Hygiene Data'!$E$13,0,10*ROW('Hygiene Data'!E52)))</f>
        <v/>
      </c>
      <c r="DU58" s="280" t="str">
        <f ca="true">+IF(OFFSET('Hygiene Data'!$F$11,0,10*ROW('Hygiene Data'!F52))="","",OFFSET('Hygiene Data'!$F$11,0,10*ROW('Hygiene Data'!F52)))</f>
        <v/>
      </c>
      <c r="DV58" s="280" t="str">
        <f ca="true">+IF(OFFSET('Hygiene Data'!$F$12,0,10*ROW('Hygiene Data'!F52))="","",OFFSET('Hygiene Data'!$F$12,0,10*ROW('Hygiene Data'!F52)))</f>
        <v/>
      </c>
      <c r="DW58" s="280" t="str">
        <f ca="true">+IF(OFFSET('Hygiene Data'!$F$13,0,10*ROW('Hygiene Data'!F52))="","",OFFSET('Hygiene Data'!$F$13,0,10*ROW('Hygiene Data'!F52)))</f>
        <v/>
      </c>
      <c r="DX58" s="280" t="str">
        <f ca="true">+IF(OFFSET('Hygiene Data'!$G$11,0,10*ROW('Hygiene Data'!G52))="","",OFFSET('Hygiene Data'!$G$11,0,10*ROW('Hygiene Data'!G52)))</f>
        <v/>
      </c>
      <c r="DY58" s="280" t="str">
        <f ca="true">+IF(OFFSET('Hygiene Data'!$G$12,0,10*ROW('Hygiene Data'!G52))="","",OFFSET('Hygiene Data'!$G$12,0,10*ROW('Hygiene Data'!G52)))</f>
        <v/>
      </c>
      <c r="DZ58" s="280" t="str">
        <f ca="true">+IF(OFFSET('Hygiene Data'!$G$13,0,10*ROW('Hygiene Data'!G52))="","",OFFSET('Hygiene Data'!$G$13,0,10*ROW('Hygiene Data'!G52)))</f>
        <v/>
      </c>
      <c r="EA58" s="280" t="str">
        <f ca="true">+IF(OFFSET('Hygiene Data'!$H$11,0,10*ROW('Hygiene Data'!H52))="","",OFFSET('Hygiene Data'!$H$11,0,10*ROW('Hygiene Data'!H52)))</f>
        <v/>
      </c>
      <c r="EB58" s="280" t="str">
        <f ca="true">+IF(OFFSET('Hygiene Data'!$H$12,0,10*ROW('Hygiene Data'!H52))="","",OFFSET('Hygiene Data'!$H$12,0,10*ROW('Hygiene Data'!H52)))</f>
        <v/>
      </c>
      <c r="EC58" s="280" t="str">
        <f ca="true">+IF(OFFSET('Hygiene Data'!$H$13,0,10*ROW('Hygiene Data'!H52))="","",OFFSET('Hygiene Data'!$H$13,0,10*ROW('Hygiene Data'!H52)))</f>
        <v/>
      </c>
      <c r="ED58" s="280" t="str">
        <f ca="true">+IF(OFFSET('Hygiene Data'!$I$11,0,10*ROW('Hygiene Data'!I52))="","",OFFSET('Hygiene Data'!$I$11,0,10*ROW('Hygiene Data'!I52)))</f>
        <v/>
      </c>
      <c r="EE58" s="280" t="str">
        <f ca="true">+IF(OFFSET('Hygiene Data'!$I$12,0,10*ROW('Hygiene Data'!I52))="","",OFFSET('Hygiene Data'!$I$12,0,10*ROW('Hygiene Data'!I52)))</f>
        <v/>
      </c>
      <c r="EF58" s="28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6"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0"/>
      <c r="BS59" s="280" t="str">
        <f ca="true">+IF(OFFSET('Water Data'!$D$27,0,10*ROW('Water Data'!D53))="","",OFFSET('Water Data'!$D$27,0,10*ROW('Water Data'!D53)))</f>
        <v/>
      </c>
      <c r="BT59" s="280" t="str">
        <f ca="true">+IF(OFFSET('Water Data'!$D$28,0,10*ROW('Water Data'!D53))="","",OFFSET('Water Data'!$D$28,0,10*ROW('Water Data'!D53)))</f>
        <v/>
      </c>
      <c r="BU59" s="280" t="str">
        <f ca="true">+IF(OFFSET('Water Data'!$D$29,0,10*ROW('Water Data'!D53))="","",OFFSET('Water Data'!$D$29,0,10*ROW('Water Data'!D53)))</f>
        <v/>
      </c>
      <c r="BV59" s="280" t="str">
        <f ca="true">+IF(OFFSET('Water Data'!$E$27,0,10*ROW('Water Data'!E53))="","",OFFSET('Water Data'!$E$27,0,10*ROW('Water Data'!E53)))</f>
        <v/>
      </c>
      <c r="BW59" s="280" t="str">
        <f ca="true">+IF(OFFSET('Water Data'!$E$28,0,10*ROW('Water Data'!E53))="","",OFFSET('Water Data'!$E$28,0,10*ROW('Water Data'!E53)))</f>
        <v/>
      </c>
      <c r="BX59" s="280" t="str">
        <f ca="true">+IF(OFFSET('Water Data'!$E$29,0,10*ROW('Water Data'!E53))="","",OFFSET('Water Data'!$E$29,0,10*ROW('Water Data'!E53)))</f>
        <v/>
      </c>
      <c r="BY59" s="280" t="str">
        <f ca="true">+IF(OFFSET('Water Data'!$F$27,0,10*ROW('Water Data'!F53))="","",OFFSET('Water Data'!$F$27,0,10*ROW('Water Data'!F53)))</f>
        <v/>
      </c>
      <c r="BZ59" s="280" t="str">
        <f ca="true">+IF(OFFSET('Water Data'!$F$28,0,10*ROW('Water Data'!F53))="","",OFFSET('Water Data'!$F$28,0,10*ROW('Water Data'!F53)))</f>
        <v/>
      </c>
      <c r="CA59" s="280" t="str">
        <f ca="true">+IF(OFFSET('Water Data'!$F$29,0,10*ROW('Water Data'!F53))="","",OFFSET('Water Data'!$F$29,0,10*ROW('Water Data'!F53)))</f>
        <v/>
      </c>
      <c r="CB59" s="280" t="str">
        <f ca="true">+IF(OFFSET('Water Data'!$G$27,0,10*ROW('Water Data'!G53))="","",OFFSET('Water Data'!$G$27,0,10*ROW('Water Data'!G53)))</f>
        <v/>
      </c>
      <c r="CC59" s="280" t="str">
        <f ca="true">+IF(OFFSET('Water Data'!$G$28,0,10*ROW('Water Data'!G53))="","",OFFSET('Water Data'!$G$28,0,10*ROW('Water Data'!G53)))</f>
        <v/>
      </c>
      <c r="CD59" s="280" t="str">
        <f ca="true">+IF(OFFSET('Water Data'!$G$29,0,10*ROW('Water Data'!G53))="","",OFFSET('Water Data'!$G$29,0,10*ROW('Water Data'!G53)))</f>
        <v/>
      </c>
      <c r="CE59" s="280" t="str">
        <f ca="true">+IF(OFFSET('Water Data'!$H$27,0,10*ROW('Water Data'!H53))="","",OFFSET('Water Data'!$H$27,0,10*ROW('Water Data'!H53)))</f>
        <v/>
      </c>
      <c r="CF59" s="280" t="str">
        <f ca="true">+IF(OFFSET('Water Data'!$H$28,0,10*ROW('Water Data'!H53))="","",OFFSET('Water Data'!$H$28,0,10*ROW('Water Data'!H53)))</f>
        <v/>
      </c>
      <c r="CG59" s="280" t="str">
        <f ca="true">+IF(OFFSET('Water Data'!$H$29,0,10*ROW('Water Data'!H53))="","",OFFSET('Water Data'!$H$29,0,10*ROW('Water Data'!H53)))</f>
        <v/>
      </c>
      <c r="CH59" s="280" t="str">
        <f ca="true">+IF(OFFSET('Water Data'!$I$27,0,10*ROW('Water Data'!I53))="","",OFFSET('Water Data'!$I$27,0,10*ROW('Water Data'!I53)))</f>
        <v/>
      </c>
      <c r="CI59" s="280" t="str">
        <f ca="true">+IF(OFFSET('Water Data'!$I$28,0,10*ROW('Water Data'!I53))="","",OFFSET('Water Data'!$I$28,0,10*ROW('Water Data'!I53)))</f>
        <v/>
      </c>
      <c r="CJ59" s="280" t="str">
        <f ca="true">+IF(OFFSET('Water Data'!$I$29,0,10*ROW('Water Data'!I53))="","",OFFSET('Water Data'!$I$29,0,10*ROW('Water Data'!I53)))</f>
        <v/>
      </c>
      <c r="CK59" s="280" t="str">
        <f ca="true">+IF(OFFSET('Sanitation Data'!$D$28,0,10*ROW('Sanitation Data'!D53))="","",OFFSET('Sanitation Data'!$D$28,0,10*ROW('Sanitation Data'!D53)))</f>
        <v/>
      </c>
      <c r="CL59" s="280" t="str">
        <f ca="true">+IF(OFFSET('Sanitation Data'!$D$29,0,10*ROW('Sanitation Data'!D53))="","",OFFSET('Sanitation Data'!$D$29,0,10*ROW('Sanitation Data'!D53)))</f>
        <v/>
      </c>
      <c r="CM59" s="280" t="str">
        <f ca="true">+IF(OFFSET('Sanitation Data'!$D$30,0,10*ROW('Sanitation Data'!D53))="","",OFFSET('Sanitation Data'!$D$30,0,10*ROW('Sanitation Data'!D53)))</f>
        <v/>
      </c>
      <c r="CN59" s="280" t="str">
        <f ca="true">+IF(OFFSET('Sanitation Data'!$D$31,0,10*ROW('Sanitation Data'!D53))="","",OFFSET('Sanitation Data'!$D$31,0,10*ROW('Sanitation Data'!D53)))</f>
        <v/>
      </c>
      <c r="CO59" s="280" t="str">
        <f ca="true">+IF(OFFSET('Sanitation Data'!$D$32,0,10*ROW('Sanitation Data'!D53))="","",OFFSET('Sanitation Data'!$D$32,0,10*ROW('Sanitation Data'!D53)))</f>
        <v/>
      </c>
      <c r="CP59" s="280" t="str">
        <f ca="true">+IF(OFFSET('Sanitation Data'!$E$28,0,10*ROW('Sanitation Data'!E53))="","",OFFSET('Sanitation Data'!$E$28,0,10*ROW('Sanitation Data'!E53)))</f>
        <v/>
      </c>
      <c r="CQ59" s="280" t="str">
        <f ca="true">+IF(OFFSET('Sanitation Data'!$E$29,0,10*ROW('Sanitation Data'!E53))="","",OFFSET('Sanitation Data'!$E$29,0,10*ROW('Sanitation Data'!E53)))</f>
        <v/>
      </c>
      <c r="CR59" s="280" t="str">
        <f ca="true">+IF(OFFSET('Sanitation Data'!$E$30,0,10*ROW('Sanitation Data'!E53))="","",OFFSET('Sanitation Data'!$E$30,0,10*ROW('Sanitation Data'!E53)))</f>
        <v/>
      </c>
      <c r="CS59" s="280" t="str">
        <f ca="true">+IF(OFFSET('Sanitation Data'!$E$31,0,10*ROW('Sanitation Data'!E53))="","",OFFSET('Sanitation Data'!$E$31,0,10*ROW('Sanitation Data'!E53)))</f>
        <v/>
      </c>
      <c r="CT59" s="280" t="str">
        <f ca="true">+IF(OFFSET('Sanitation Data'!$E$32,0,10*ROW('Sanitation Data'!E53))="","",OFFSET('Sanitation Data'!$E$32,0,10*ROW('Sanitation Data'!E53)))</f>
        <v/>
      </c>
      <c r="CU59" s="280" t="str">
        <f ca="true">+IF(OFFSET('Sanitation Data'!$F$28,0,10*ROW('Sanitation Data'!F53))="","",OFFSET('Sanitation Data'!$F$28,0,10*ROW('Sanitation Data'!F53)))</f>
        <v/>
      </c>
      <c r="CV59" s="280" t="str">
        <f ca="true">+IF(OFFSET('Sanitation Data'!$F$29,0,10*ROW('Sanitation Data'!F53))="","",OFFSET('Sanitation Data'!$F$29,0,10*ROW('Sanitation Data'!F53)))</f>
        <v/>
      </c>
      <c r="CW59" s="280" t="str">
        <f ca="true">+IF(OFFSET('Sanitation Data'!$F$30,0,10*ROW('Sanitation Data'!F53))="","",OFFSET('Sanitation Data'!$F$30,0,10*ROW('Sanitation Data'!F53)))</f>
        <v/>
      </c>
      <c r="CX59" s="280" t="str">
        <f ca="true">+IF(OFFSET('Sanitation Data'!$F$31,0,10*ROW('Sanitation Data'!F53))="","",OFFSET('Sanitation Data'!$F$31,0,10*ROW('Sanitation Data'!F53)))</f>
        <v/>
      </c>
      <c r="CY59" s="280" t="str">
        <f ca="true">+IF(OFFSET('Sanitation Data'!$F$32,0,10*ROW('Sanitation Data'!F53))="","",OFFSET('Sanitation Data'!$F$32,0,10*ROW('Sanitation Data'!F53)))</f>
        <v/>
      </c>
      <c r="CZ59" s="280" t="str">
        <f ca="true">+IF(OFFSET('Sanitation Data'!$G$28,0,10*ROW('Sanitation Data'!G53))="","",OFFSET('Sanitation Data'!$G$28,0,10*ROW('Sanitation Data'!G53)))</f>
        <v/>
      </c>
      <c r="DA59" s="280" t="str">
        <f ca="true">+IF(OFFSET('Sanitation Data'!$G$29,0,10*ROW('Sanitation Data'!G53))="","",OFFSET('Sanitation Data'!$G$29,0,10*ROW('Sanitation Data'!G53)))</f>
        <v/>
      </c>
      <c r="DB59" s="280" t="str">
        <f ca="true">+IF(OFFSET('Sanitation Data'!$G$30,0,10*ROW('Sanitation Data'!G53))="","",OFFSET('Sanitation Data'!$G$30,0,10*ROW('Sanitation Data'!G53)))</f>
        <v/>
      </c>
      <c r="DC59" s="280" t="str">
        <f ca="true">+IF(OFFSET('Sanitation Data'!$G$31,0,10*ROW('Sanitation Data'!G53))="","",OFFSET('Sanitation Data'!$G$31,0,10*ROW('Sanitation Data'!G53)))</f>
        <v/>
      </c>
      <c r="DD59" s="280" t="str">
        <f ca="true">+IF(OFFSET('Sanitation Data'!$G$32,0,10*ROW('Sanitation Data'!G53))="","",OFFSET('Sanitation Data'!$G$32,0,10*ROW('Sanitation Data'!G53)))</f>
        <v/>
      </c>
      <c r="DE59" s="280" t="str">
        <f ca="true">+IF(OFFSET('Sanitation Data'!$H$28,0,10*ROW('Sanitation Data'!H53))="","",OFFSET('Sanitation Data'!$H$28,0,10*ROW('Sanitation Data'!H53)))</f>
        <v/>
      </c>
      <c r="DF59" s="280" t="str">
        <f ca="true">+IF(OFFSET('Sanitation Data'!$H$29,0,10*ROW('Sanitation Data'!H53))="","",OFFSET('Sanitation Data'!$H$29,0,10*ROW('Sanitation Data'!H53)))</f>
        <v/>
      </c>
      <c r="DG59" s="280" t="str">
        <f ca="true">+IF(OFFSET('Sanitation Data'!$H$30,0,10*ROW('Sanitation Data'!H53))="","",OFFSET('Sanitation Data'!$H$30,0,10*ROW('Sanitation Data'!H53)))</f>
        <v/>
      </c>
      <c r="DH59" s="280" t="str">
        <f ca="true">+IF(OFFSET('Sanitation Data'!$H$31,0,10*ROW('Sanitation Data'!H53))="","",OFFSET('Sanitation Data'!$H$31,0,10*ROW('Sanitation Data'!H53)))</f>
        <v/>
      </c>
      <c r="DI59" s="280" t="str">
        <f ca="true">+IF(OFFSET('Sanitation Data'!$H$32,0,10*ROW('Sanitation Data'!H53))="","",OFFSET('Sanitation Data'!$H$32,0,10*ROW('Sanitation Data'!H53)))</f>
        <v/>
      </c>
      <c r="DJ59" s="280" t="str">
        <f ca="true">+IF(OFFSET('Sanitation Data'!$I$28,0,10*ROW('Sanitation Data'!I53))="","",OFFSET('Sanitation Data'!$I$28,0,10*ROW('Sanitation Data'!I53)))</f>
        <v/>
      </c>
      <c r="DK59" s="280" t="str">
        <f ca="true">+IF(OFFSET('Sanitation Data'!$I$29,0,10*ROW('Sanitation Data'!I53))="","",OFFSET('Sanitation Data'!$I$29,0,10*ROW('Sanitation Data'!I53)))</f>
        <v/>
      </c>
      <c r="DL59" s="280" t="str">
        <f ca="true">+IF(OFFSET('Sanitation Data'!$I$30,0,10*ROW('Sanitation Data'!I53))="","",OFFSET('Sanitation Data'!$I$30,0,10*ROW('Sanitation Data'!I53)))</f>
        <v/>
      </c>
      <c r="DM59" s="280" t="str">
        <f ca="true">+IF(OFFSET('Sanitation Data'!$I$31,0,10*ROW('Sanitation Data'!I53))="","",OFFSET('Sanitation Data'!$I$31,0,10*ROW('Sanitation Data'!I53)))</f>
        <v/>
      </c>
      <c r="DN59" s="280" t="str">
        <f ca="true">+IF(OFFSET('Sanitation Data'!$I$32,0,10*ROW('Sanitation Data'!I53))="","",OFFSET('Sanitation Data'!$I$32,0,10*ROW('Sanitation Data'!I53)))</f>
        <v/>
      </c>
      <c r="DO59" s="280" t="str">
        <f ca="true">+IF(OFFSET('Hygiene Data'!$D$11,0,10*ROW('Hygiene Data'!D53))="","",OFFSET('Hygiene Data'!$D$11,0,10*ROW('Hygiene Data'!D53)))</f>
        <v/>
      </c>
      <c r="DP59" s="280" t="str">
        <f ca="true">+IF(OFFSET('Hygiene Data'!$D$12,0,10*ROW('Hygiene Data'!D53))="","",OFFSET('Hygiene Data'!$D$12,0,10*ROW('Hygiene Data'!D53)))</f>
        <v/>
      </c>
      <c r="DQ59" s="280" t="str">
        <f ca="true">+IF(OFFSET('Hygiene Data'!$D$13,0,10*ROW('Hygiene Data'!D53))="","",OFFSET('Hygiene Data'!$D$13,0,10*ROW('Hygiene Data'!D53)))</f>
        <v/>
      </c>
      <c r="DR59" s="280" t="str">
        <f ca="true">+IF(OFFSET('Hygiene Data'!$E$11,0,10*ROW('Hygiene Data'!E53))="","",OFFSET('Hygiene Data'!$E$11,0,10*ROW('Hygiene Data'!E53)))</f>
        <v/>
      </c>
      <c r="DS59" s="280" t="str">
        <f ca="true">+IF(OFFSET('Hygiene Data'!$E$12,0,10*ROW('Hygiene Data'!E53))="","",OFFSET('Hygiene Data'!$E$12,0,10*ROW('Hygiene Data'!E53)))</f>
        <v/>
      </c>
      <c r="DT59" s="280" t="str">
        <f ca="true">+IF(OFFSET('Hygiene Data'!$E$13,0,10*ROW('Hygiene Data'!E53))="","",OFFSET('Hygiene Data'!$E$13,0,10*ROW('Hygiene Data'!E53)))</f>
        <v/>
      </c>
      <c r="DU59" s="280" t="str">
        <f ca="true">+IF(OFFSET('Hygiene Data'!$F$11,0,10*ROW('Hygiene Data'!F53))="","",OFFSET('Hygiene Data'!$F$11,0,10*ROW('Hygiene Data'!F53)))</f>
        <v/>
      </c>
      <c r="DV59" s="280" t="str">
        <f ca="true">+IF(OFFSET('Hygiene Data'!$F$12,0,10*ROW('Hygiene Data'!F53))="","",OFFSET('Hygiene Data'!$F$12,0,10*ROW('Hygiene Data'!F53)))</f>
        <v/>
      </c>
      <c r="DW59" s="280" t="str">
        <f ca="true">+IF(OFFSET('Hygiene Data'!$F$13,0,10*ROW('Hygiene Data'!F53))="","",OFFSET('Hygiene Data'!$F$13,0,10*ROW('Hygiene Data'!F53)))</f>
        <v/>
      </c>
      <c r="DX59" s="280" t="str">
        <f ca="true">+IF(OFFSET('Hygiene Data'!$G$11,0,10*ROW('Hygiene Data'!G53))="","",OFFSET('Hygiene Data'!$G$11,0,10*ROW('Hygiene Data'!G53)))</f>
        <v/>
      </c>
      <c r="DY59" s="280" t="str">
        <f ca="true">+IF(OFFSET('Hygiene Data'!$G$12,0,10*ROW('Hygiene Data'!G53))="","",OFFSET('Hygiene Data'!$G$12,0,10*ROW('Hygiene Data'!G53)))</f>
        <v/>
      </c>
      <c r="DZ59" s="280" t="str">
        <f ca="true">+IF(OFFSET('Hygiene Data'!$G$13,0,10*ROW('Hygiene Data'!G53))="","",OFFSET('Hygiene Data'!$G$13,0,10*ROW('Hygiene Data'!G53)))</f>
        <v/>
      </c>
      <c r="EA59" s="280" t="str">
        <f ca="true">+IF(OFFSET('Hygiene Data'!$H$11,0,10*ROW('Hygiene Data'!H53))="","",OFFSET('Hygiene Data'!$H$11,0,10*ROW('Hygiene Data'!H53)))</f>
        <v/>
      </c>
      <c r="EB59" s="280" t="str">
        <f ca="true">+IF(OFFSET('Hygiene Data'!$H$12,0,10*ROW('Hygiene Data'!H53))="","",OFFSET('Hygiene Data'!$H$12,0,10*ROW('Hygiene Data'!H53)))</f>
        <v/>
      </c>
      <c r="EC59" s="280" t="str">
        <f ca="true">+IF(OFFSET('Hygiene Data'!$H$13,0,10*ROW('Hygiene Data'!H53))="","",OFFSET('Hygiene Data'!$H$13,0,10*ROW('Hygiene Data'!H53)))</f>
        <v/>
      </c>
      <c r="ED59" s="280" t="str">
        <f ca="true">+IF(OFFSET('Hygiene Data'!$I$11,0,10*ROW('Hygiene Data'!I53))="","",OFFSET('Hygiene Data'!$I$11,0,10*ROW('Hygiene Data'!I53)))</f>
        <v/>
      </c>
      <c r="EE59" s="280" t="str">
        <f ca="true">+IF(OFFSET('Hygiene Data'!$I$12,0,10*ROW('Hygiene Data'!I53))="","",OFFSET('Hygiene Data'!$I$12,0,10*ROW('Hygiene Data'!I53)))</f>
        <v/>
      </c>
      <c r="EF59" s="28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6"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0"/>
      <c r="BS60" s="280" t="str">
        <f ca="true">+IF(OFFSET('Water Data'!$D$27,0,10*ROW('Water Data'!D54))="","",OFFSET('Water Data'!$D$27,0,10*ROW('Water Data'!D54)))</f>
        <v/>
      </c>
      <c r="BT60" s="280" t="str">
        <f ca="true">+IF(OFFSET('Water Data'!$D$28,0,10*ROW('Water Data'!D54))="","",OFFSET('Water Data'!$D$28,0,10*ROW('Water Data'!D54)))</f>
        <v/>
      </c>
      <c r="BU60" s="280" t="str">
        <f ca="true">+IF(OFFSET('Water Data'!$D$29,0,10*ROW('Water Data'!D54))="","",OFFSET('Water Data'!$D$29,0,10*ROW('Water Data'!D54)))</f>
        <v/>
      </c>
      <c r="BV60" s="280" t="str">
        <f ca="true">+IF(OFFSET('Water Data'!$E$27,0,10*ROW('Water Data'!E54))="","",OFFSET('Water Data'!$E$27,0,10*ROW('Water Data'!E54)))</f>
        <v/>
      </c>
      <c r="BW60" s="280" t="str">
        <f ca="true">+IF(OFFSET('Water Data'!$E$28,0,10*ROW('Water Data'!E54))="","",OFFSET('Water Data'!$E$28,0,10*ROW('Water Data'!E54)))</f>
        <v/>
      </c>
      <c r="BX60" s="280" t="str">
        <f ca="true">+IF(OFFSET('Water Data'!$E$29,0,10*ROW('Water Data'!E54))="","",OFFSET('Water Data'!$E$29,0,10*ROW('Water Data'!E54)))</f>
        <v/>
      </c>
      <c r="BY60" s="280" t="str">
        <f ca="true">+IF(OFFSET('Water Data'!$F$27,0,10*ROW('Water Data'!F54))="","",OFFSET('Water Data'!$F$27,0,10*ROW('Water Data'!F54)))</f>
        <v/>
      </c>
      <c r="BZ60" s="280" t="str">
        <f ca="true">+IF(OFFSET('Water Data'!$F$28,0,10*ROW('Water Data'!F54))="","",OFFSET('Water Data'!$F$28,0,10*ROW('Water Data'!F54)))</f>
        <v/>
      </c>
      <c r="CA60" s="280" t="str">
        <f ca="true">+IF(OFFSET('Water Data'!$F$29,0,10*ROW('Water Data'!F54))="","",OFFSET('Water Data'!$F$29,0,10*ROW('Water Data'!F54)))</f>
        <v/>
      </c>
      <c r="CB60" s="280" t="str">
        <f ca="true">+IF(OFFSET('Water Data'!$G$27,0,10*ROW('Water Data'!G54))="","",OFFSET('Water Data'!$G$27,0,10*ROW('Water Data'!G54)))</f>
        <v/>
      </c>
      <c r="CC60" s="280" t="str">
        <f ca="true">+IF(OFFSET('Water Data'!$G$28,0,10*ROW('Water Data'!G54))="","",OFFSET('Water Data'!$G$28,0,10*ROW('Water Data'!G54)))</f>
        <v/>
      </c>
      <c r="CD60" s="280" t="str">
        <f ca="true">+IF(OFFSET('Water Data'!$G$29,0,10*ROW('Water Data'!G54))="","",OFFSET('Water Data'!$G$29,0,10*ROW('Water Data'!G54)))</f>
        <v/>
      </c>
      <c r="CE60" s="280" t="str">
        <f ca="true">+IF(OFFSET('Water Data'!$H$27,0,10*ROW('Water Data'!H54))="","",OFFSET('Water Data'!$H$27,0,10*ROW('Water Data'!H54)))</f>
        <v/>
      </c>
      <c r="CF60" s="280" t="str">
        <f ca="true">+IF(OFFSET('Water Data'!$H$28,0,10*ROW('Water Data'!H54))="","",OFFSET('Water Data'!$H$28,0,10*ROW('Water Data'!H54)))</f>
        <v/>
      </c>
      <c r="CG60" s="280" t="str">
        <f ca="true">+IF(OFFSET('Water Data'!$H$29,0,10*ROW('Water Data'!H54))="","",OFFSET('Water Data'!$H$29,0,10*ROW('Water Data'!H54)))</f>
        <v/>
      </c>
      <c r="CH60" s="280" t="str">
        <f ca="true">+IF(OFFSET('Water Data'!$I$27,0,10*ROW('Water Data'!I54))="","",OFFSET('Water Data'!$I$27,0,10*ROW('Water Data'!I54)))</f>
        <v/>
      </c>
      <c r="CI60" s="280" t="str">
        <f ca="true">+IF(OFFSET('Water Data'!$I$28,0,10*ROW('Water Data'!I54))="","",OFFSET('Water Data'!$I$28,0,10*ROW('Water Data'!I54)))</f>
        <v/>
      </c>
      <c r="CJ60" s="280" t="str">
        <f ca="true">+IF(OFFSET('Water Data'!$I$29,0,10*ROW('Water Data'!I54))="","",OFFSET('Water Data'!$I$29,0,10*ROW('Water Data'!I54)))</f>
        <v/>
      </c>
      <c r="CK60" s="280" t="str">
        <f ca="true">+IF(OFFSET('Sanitation Data'!$D$28,0,10*ROW('Sanitation Data'!D54))="","",OFFSET('Sanitation Data'!$D$28,0,10*ROW('Sanitation Data'!D54)))</f>
        <v/>
      </c>
      <c r="CL60" s="280" t="str">
        <f ca="true">+IF(OFFSET('Sanitation Data'!$D$29,0,10*ROW('Sanitation Data'!D54))="","",OFFSET('Sanitation Data'!$D$29,0,10*ROW('Sanitation Data'!D54)))</f>
        <v/>
      </c>
      <c r="CM60" s="280" t="str">
        <f ca="true">+IF(OFFSET('Sanitation Data'!$D$30,0,10*ROW('Sanitation Data'!D54))="","",OFFSET('Sanitation Data'!$D$30,0,10*ROW('Sanitation Data'!D54)))</f>
        <v/>
      </c>
      <c r="CN60" s="280" t="str">
        <f ca="true">+IF(OFFSET('Sanitation Data'!$D$31,0,10*ROW('Sanitation Data'!D54))="","",OFFSET('Sanitation Data'!$D$31,0,10*ROW('Sanitation Data'!D54)))</f>
        <v/>
      </c>
      <c r="CO60" s="280" t="str">
        <f ca="true">+IF(OFFSET('Sanitation Data'!$D$32,0,10*ROW('Sanitation Data'!D54))="","",OFFSET('Sanitation Data'!$D$32,0,10*ROW('Sanitation Data'!D54)))</f>
        <v/>
      </c>
      <c r="CP60" s="280" t="str">
        <f ca="true">+IF(OFFSET('Sanitation Data'!$E$28,0,10*ROW('Sanitation Data'!E54))="","",OFFSET('Sanitation Data'!$E$28,0,10*ROW('Sanitation Data'!E54)))</f>
        <v/>
      </c>
      <c r="CQ60" s="280" t="str">
        <f ca="true">+IF(OFFSET('Sanitation Data'!$E$29,0,10*ROW('Sanitation Data'!E54))="","",OFFSET('Sanitation Data'!$E$29,0,10*ROW('Sanitation Data'!E54)))</f>
        <v/>
      </c>
      <c r="CR60" s="280" t="str">
        <f ca="true">+IF(OFFSET('Sanitation Data'!$E$30,0,10*ROW('Sanitation Data'!E54))="","",OFFSET('Sanitation Data'!$E$30,0,10*ROW('Sanitation Data'!E54)))</f>
        <v/>
      </c>
      <c r="CS60" s="280" t="str">
        <f ca="true">+IF(OFFSET('Sanitation Data'!$E$31,0,10*ROW('Sanitation Data'!E54))="","",OFFSET('Sanitation Data'!$E$31,0,10*ROW('Sanitation Data'!E54)))</f>
        <v/>
      </c>
      <c r="CT60" s="280" t="str">
        <f ca="true">+IF(OFFSET('Sanitation Data'!$E$32,0,10*ROW('Sanitation Data'!E54))="","",OFFSET('Sanitation Data'!$E$32,0,10*ROW('Sanitation Data'!E54)))</f>
        <v/>
      </c>
      <c r="CU60" s="280" t="str">
        <f ca="true">+IF(OFFSET('Sanitation Data'!$F$28,0,10*ROW('Sanitation Data'!F54))="","",OFFSET('Sanitation Data'!$F$28,0,10*ROW('Sanitation Data'!F54)))</f>
        <v/>
      </c>
      <c r="CV60" s="280" t="str">
        <f ca="true">+IF(OFFSET('Sanitation Data'!$F$29,0,10*ROW('Sanitation Data'!F54))="","",OFFSET('Sanitation Data'!$F$29,0,10*ROW('Sanitation Data'!F54)))</f>
        <v/>
      </c>
      <c r="CW60" s="280" t="str">
        <f ca="true">+IF(OFFSET('Sanitation Data'!$F$30,0,10*ROW('Sanitation Data'!F54))="","",OFFSET('Sanitation Data'!$F$30,0,10*ROW('Sanitation Data'!F54)))</f>
        <v/>
      </c>
      <c r="CX60" s="280" t="str">
        <f ca="true">+IF(OFFSET('Sanitation Data'!$F$31,0,10*ROW('Sanitation Data'!F54))="","",OFFSET('Sanitation Data'!$F$31,0,10*ROW('Sanitation Data'!F54)))</f>
        <v/>
      </c>
      <c r="CY60" s="280" t="str">
        <f ca="true">+IF(OFFSET('Sanitation Data'!$F$32,0,10*ROW('Sanitation Data'!F54))="","",OFFSET('Sanitation Data'!$F$32,0,10*ROW('Sanitation Data'!F54)))</f>
        <v/>
      </c>
      <c r="CZ60" s="280" t="str">
        <f ca="true">+IF(OFFSET('Sanitation Data'!$G$28,0,10*ROW('Sanitation Data'!G54))="","",OFFSET('Sanitation Data'!$G$28,0,10*ROW('Sanitation Data'!G54)))</f>
        <v/>
      </c>
      <c r="DA60" s="280" t="str">
        <f ca="true">+IF(OFFSET('Sanitation Data'!$G$29,0,10*ROW('Sanitation Data'!G54))="","",OFFSET('Sanitation Data'!$G$29,0,10*ROW('Sanitation Data'!G54)))</f>
        <v/>
      </c>
      <c r="DB60" s="280" t="str">
        <f ca="true">+IF(OFFSET('Sanitation Data'!$G$30,0,10*ROW('Sanitation Data'!G54))="","",OFFSET('Sanitation Data'!$G$30,0,10*ROW('Sanitation Data'!G54)))</f>
        <v/>
      </c>
      <c r="DC60" s="280" t="str">
        <f ca="true">+IF(OFFSET('Sanitation Data'!$G$31,0,10*ROW('Sanitation Data'!G54))="","",OFFSET('Sanitation Data'!$G$31,0,10*ROW('Sanitation Data'!G54)))</f>
        <v/>
      </c>
      <c r="DD60" s="280" t="str">
        <f ca="true">+IF(OFFSET('Sanitation Data'!$G$32,0,10*ROW('Sanitation Data'!G54))="","",OFFSET('Sanitation Data'!$G$32,0,10*ROW('Sanitation Data'!G54)))</f>
        <v/>
      </c>
      <c r="DE60" s="280" t="str">
        <f ca="true">+IF(OFFSET('Sanitation Data'!$H$28,0,10*ROW('Sanitation Data'!H54))="","",OFFSET('Sanitation Data'!$H$28,0,10*ROW('Sanitation Data'!H54)))</f>
        <v/>
      </c>
      <c r="DF60" s="280" t="str">
        <f ca="true">+IF(OFFSET('Sanitation Data'!$H$29,0,10*ROW('Sanitation Data'!H54))="","",OFFSET('Sanitation Data'!$H$29,0,10*ROW('Sanitation Data'!H54)))</f>
        <v/>
      </c>
      <c r="DG60" s="280" t="str">
        <f ca="true">+IF(OFFSET('Sanitation Data'!$H$30,0,10*ROW('Sanitation Data'!H54))="","",OFFSET('Sanitation Data'!$H$30,0,10*ROW('Sanitation Data'!H54)))</f>
        <v/>
      </c>
      <c r="DH60" s="280" t="str">
        <f ca="true">+IF(OFFSET('Sanitation Data'!$H$31,0,10*ROW('Sanitation Data'!H54))="","",OFFSET('Sanitation Data'!$H$31,0,10*ROW('Sanitation Data'!H54)))</f>
        <v/>
      </c>
      <c r="DI60" s="280" t="str">
        <f ca="true">+IF(OFFSET('Sanitation Data'!$H$32,0,10*ROW('Sanitation Data'!H54))="","",OFFSET('Sanitation Data'!$H$32,0,10*ROW('Sanitation Data'!H54)))</f>
        <v/>
      </c>
      <c r="DJ60" s="280" t="str">
        <f ca="true">+IF(OFFSET('Sanitation Data'!$I$28,0,10*ROW('Sanitation Data'!I54))="","",OFFSET('Sanitation Data'!$I$28,0,10*ROW('Sanitation Data'!I54)))</f>
        <v/>
      </c>
      <c r="DK60" s="280" t="str">
        <f ca="true">+IF(OFFSET('Sanitation Data'!$I$29,0,10*ROW('Sanitation Data'!I54))="","",OFFSET('Sanitation Data'!$I$29,0,10*ROW('Sanitation Data'!I54)))</f>
        <v/>
      </c>
      <c r="DL60" s="280" t="str">
        <f ca="true">+IF(OFFSET('Sanitation Data'!$I$30,0,10*ROW('Sanitation Data'!I54))="","",OFFSET('Sanitation Data'!$I$30,0,10*ROW('Sanitation Data'!I54)))</f>
        <v/>
      </c>
      <c r="DM60" s="280" t="str">
        <f ca="true">+IF(OFFSET('Sanitation Data'!$I$31,0,10*ROW('Sanitation Data'!I54))="","",OFFSET('Sanitation Data'!$I$31,0,10*ROW('Sanitation Data'!I54)))</f>
        <v/>
      </c>
      <c r="DN60" s="280" t="str">
        <f ca="true">+IF(OFFSET('Sanitation Data'!$I$32,0,10*ROW('Sanitation Data'!I54))="","",OFFSET('Sanitation Data'!$I$32,0,10*ROW('Sanitation Data'!I54)))</f>
        <v/>
      </c>
      <c r="DO60" s="280" t="str">
        <f ca="true">+IF(OFFSET('Hygiene Data'!$D$11,0,10*ROW('Hygiene Data'!D54))="","",OFFSET('Hygiene Data'!$D$11,0,10*ROW('Hygiene Data'!D54)))</f>
        <v/>
      </c>
      <c r="DP60" s="280" t="str">
        <f ca="true">+IF(OFFSET('Hygiene Data'!$D$12,0,10*ROW('Hygiene Data'!D54))="","",OFFSET('Hygiene Data'!$D$12,0,10*ROW('Hygiene Data'!D54)))</f>
        <v/>
      </c>
      <c r="DQ60" s="280" t="str">
        <f ca="true">+IF(OFFSET('Hygiene Data'!$D$13,0,10*ROW('Hygiene Data'!D54))="","",OFFSET('Hygiene Data'!$D$13,0,10*ROW('Hygiene Data'!D54)))</f>
        <v/>
      </c>
      <c r="DR60" s="280" t="str">
        <f ca="true">+IF(OFFSET('Hygiene Data'!$E$11,0,10*ROW('Hygiene Data'!E54))="","",OFFSET('Hygiene Data'!$E$11,0,10*ROW('Hygiene Data'!E54)))</f>
        <v/>
      </c>
      <c r="DS60" s="280" t="str">
        <f ca="true">+IF(OFFSET('Hygiene Data'!$E$12,0,10*ROW('Hygiene Data'!E54))="","",OFFSET('Hygiene Data'!$E$12,0,10*ROW('Hygiene Data'!E54)))</f>
        <v/>
      </c>
      <c r="DT60" s="280" t="str">
        <f ca="true">+IF(OFFSET('Hygiene Data'!$E$13,0,10*ROW('Hygiene Data'!E54))="","",OFFSET('Hygiene Data'!$E$13,0,10*ROW('Hygiene Data'!E54)))</f>
        <v/>
      </c>
      <c r="DU60" s="280" t="str">
        <f ca="true">+IF(OFFSET('Hygiene Data'!$F$11,0,10*ROW('Hygiene Data'!F54))="","",OFFSET('Hygiene Data'!$F$11,0,10*ROW('Hygiene Data'!F54)))</f>
        <v/>
      </c>
      <c r="DV60" s="280" t="str">
        <f ca="true">+IF(OFFSET('Hygiene Data'!$F$12,0,10*ROW('Hygiene Data'!F54))="","",OFFSET('Hygiene Data'!$F$12,0,10*ROW('Hygiene Data'!F54)))</f>
        <v/>
      </c>
      <c r="DW60" s="280" t="str">
        <f ca="true">+IF(OFFSET('Hygiene Data'!$F$13,0,10*ROW('Hygiene Data'!F54))="","",OFFSET('Hygiene Data'!$F$13,0,10*ROW('Hygiene Data'!F54)))</f>
        <v/>
      </c>
      <c r="DX60" s="280" t="str">
        <f ca="true">+IF(OFFSET('Hygiene Data'!$G$11,0,10*ROW('Hygiene Data'!G54))="","",OFFSET('Hygiene Data'!$G$11,0,10*ROW('Hygiene Data'!G54)))</f>
        <v/>
      </c>
      <c r="DY60" s="280" t="str">
        <f ca="true">+IF(OFFSET('Hygiene Data'!$G$12,0,10*ROW('Hygiene Data'!G54))="","",OFFSET('Hygiene Data'!$G$12,0,10*ROW('Hygiene Data'!G54)))</f>
        <v/>
      </c>
      <c r="DZ60" s="280" t="str">
        <f ca="true">+IF(OFFSET('Hygiene Data'!$G$13,0,10*ROW('Hygiene Data'!G54))="","",OFFSET('Hygiene Data'!$G$13,0,10*ROW('Hygiene Data'!G54)))</f>
        <v/>
      </c>
      <c r="EA60" s="280" t="str">
        <f ca="true">+IF(OFFSET('Hygiene Data'!$H$11,0,10*ROW('Hygiene Data'!H54))="","",OFFSET('Hygiene Data'!$H$11,0,10*ROW('Hygiene Data'!H54)))</f>
        <v/>
      </c>
      <c r="EB60" s="280" t="str">
        <f ca="true">+IF(OFFSET('Hygiene Data'!$H$12,0,10*ROW('Hygiene Data'!H54))="","",OFFSET('Hygiene Data'!$H$12,0,10*ROW('Hygiene Data'!H54)))</f>
        <v/>
      </c>
      <c r="EC60" s="280" t="str">
        <f ca="true">+IF(OFFSET('Hygiene Data'!$H$13,0,10*ROW('Hygiene Data'!H54))="","",OFFSET('Hygiene Data'!$H$13,0,10*ROW('Hygiene Data'!H54)))</f>
        <v/>
      </c>
      <c r="ED60" s="280" t="str">
        <f ca="true">+IF(OFFSET('Hygiene Data'!$I$11,0,10*ROW('Hygiene Data'!I54))="","",OFFSET('Hygiene Data'!$I$11,0,10*ROW('Hygiene Data'!I54)))</f>
        <v/>
      </c>
      <c r="EE60" s="280" t="str">
        <f ca="true">+IF(OFFSET('Hygiene Data'!$I$12,0,10*ROW('Hygiene Data'!I54))="","",OFFSET('Hygiene Data'!$I$12,0,10*ROW('Hygiene Data'!I54)))</f>
        <v/>
      </c>
      <c r="EF60" s="28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6"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0"/>
      <c r="BS61" s="280" t="str">
        <f ca="true">+IF(OFFSET('Water Data'!$D$27,0,10*ROW('Water Data'!D55))="","",OFFSET('Water Data'!$D$27,0,10*ROW('Water Data'!D55)))</f>
        <v/>
      </c>
      <c r="BT61" s="280" t="str">
        <f ca="true">+IF(OFFSET('Water Data'!$D$28,0,10*ROW('Water Data'!D55))="","",OFFSET('Water Data'!$D$28,0,10*ROW('Water Data'!D55)))</f>
        <v/>
      </c>
      <c r="BU61" s="280" t="str">
        <f ca="true">+IF(OFFSET('Water Data'!$D$29,0,10*ROW('Water Data'!D55))="","",OFFSET('Water Data'!$D$29,0,10*ROW('Water Data'!D55)))</f>
        <v/>
      </c>
      <c r="BV61" s="280" t="str">
        <f ca="true">+IF(OFFSET('Water Data'!$E$27,0,10*ROW('Water Data'!E55))="","",OFFSET('Water Data'!$E$27,0,10*ROW('Water Data'!E55)))</f>
        <v/>
      </c>
      <c r="BW61" s="280" t="str">
        <f ca="true">+IF(OFFSET('Water Data'!$E$28,0,10*ROW('Water Data'!E55))="","",OFFSET('Water Data'!$E$28,0,10*ROW('Water Data'!E55)))</f>
        <v/>
      </c>
      <c r="BX61" s="280" t="str">
        <f ca="true">+IF(OFFSET('Water Data'!$E$29,0,10*ROW('Water Data'!E55))="","",OFFSET('Water Data'!$E$29,0,10*ROW('Water Data'!E55)))</f>
        <v/>
      </c>
      <c r="BY61" s="280" t="str">
        <f ca="true">+IF(OFFSET('Water Data'!$F$27,0,10*ROW('Water Data'!F55))="","",OFFSET('Water Data'!$F$27,0,10*ROW('Water Data'!F55)))</f>
        <v/>
      </c>
      <c r="BZ61" s="280" t="str">
        <f ca="true">+IF(OFFSET('Water Data'!$F$28,0,10*ROW('Water Data'!F55))="","",OFFSET('Water Data'!$F$28,0,10*ROW('Water Data'!F55)))</f>
        <v/>
      </c>
      <c r="CA61" s="280" t="str">
        <f ca="true">+IF(OFFSET('Water Data'!$F$29,0,10*ROW('Water Data'!F55))="","",OFFSET('Water Data'!$F$29,0,10*ROW('Water Data'!F55)))</f>
        <v/>
      </c>
      <c r="CB61" s="280" t="str">
        <f ca="true">+IF(OFFSET('Water Data'!$G$27,0,10*ROW('Water Data'!G55))="","",OFFSET('Water Data'!$G$27,0,10*ROW('Water Data'!G55)))</f>
        <v/>
      </c>
      <c r="CC61" s="280" t="str">
        <f ca="true">+IF(OFFSET('Water Data'!$G$28,0,10*ROW('Water Data'!G55))="","",OFFSET('Water Data'!$G$28,0,10*ROW('Water Data'!G55)))</f>
        <v/>
      </c>
      <c r="CD61" s="280" t="str">
        <f ca="true">+IF(OFFSET('Water Data'!$G$29,0,10*ROW('Water Data'!G55))="","",OFFSET('Water Data'!$G$29,0,10*ROW('Water Data'!G55)))</f>
        <v/>
      </c>
      <c r="CE61" s="280" t="str">
        <f ca="true">+IF(OFFSET('Water Data'!$H$27,0,10*ROW('Water Data'!H55))="","",OFFSET('Water Data'!$H$27,0,10*ROW('Water Data'!H55)))</f>
        <v/>
      </c>
      <c r="CF61" s="280" t="str">
        <f ca="true">+IF(OFFSET('Water Data'!$H$28,0,10*ROW('Water Data'!H55))="","",OFFSET('Water Data'!$H$28,0,10*ROW('Water Data'!H55)))</f>
        <v/>
      </c>
      <c r="CG61" s="280" t="str">
        <f ca="true">+IF(OFFSET('Water Data'!$H$29,0,10*ROW('Water Data'!H55))="","",OFFSET('Water Data'!$H$29,0,10*ROW('Water Data'!H55)))</f>
        <v/>
      </c>
      <c r="CH61" s="280" t="str">
        <f ca="true">+IF(OFFSET('Water Data'!$I$27,0,10*ROW('Water Data'!I55))="","",OFFSET('Water Data'!$I$27,0,10*ROW('Water Data'!I55)))</f>
        <v/>
      </c>
      <c r="CI61" s="280" t="str">
        <f ca="true">+IF(OFFSET('Water Data'!$I$28,0,10*ROW('Water Data'!I55))="","",OFFSET('Water Data'!$I$28,0,10*ROW('Water Data'!I55)))</f>
        <v/>
      </c>
      <c r="CJ61" s="280" t="str">
        <f ca="true">+IF(OFFSET('Water Data'!$I$29,0,10*ROW('Water Data'!I55))="","",OFFSET('Water Data'!$I$29,0,10*ROW('Water Data'!I55)))</f>
        <v/>
      </c>
      <c r="CK61" s="280" t="str">
        <f ca="true">+IF(OFFSET('Sanitation Data'!$D$28,0,10*ROW('Sanitation Data'!D55))="","",OFFSET('Sanitation Data'!$D$28,0,10*ROW('Sanitation Data'!D55)))</f>
        <v/>
      </c>
      <c r="CL61" s="280" t="str">
        <f ca="true">+IF(OFFSET('Sanitation Data'!$D$29,0,10*ROW('Sanitation Data'!D55))="","",OFFSET('Sanitation Data'!$D$29,0,10*ROW('Sanitation Data'!D55)))</f>
        <v/>
      </c>
      <c r="CM61" s="280" t="str">
        <f ca="true">+IF(OFFSET('Sanitation Data'!$D$30,0,10*ROW('Sanitation Data'!D55))="","",OFFSET('Sanitation Data'!$D$30,0,10*ROW('Sanitation Data'!D55)))</f>
        <v/>
      </c>
      <c r="CN61" s="280" t="str">
        <f ca="true">+IF(OFFSET('Sanitation Data'!$D$31,0,10*ROW('Sanitation Data'!D55))="","",OFFSET('Sanitation Data'!$D$31,0,10*ROW('Sanitation Data'!D55)))</f>
        <v/>
      </c>
      <c r="CO61" s="280" t="str">
        <f ca="true">+IF(OFFSET('Sanitation Data'!$D$32,0,10*ROW('Sanitation Data'!D55))="","",OFFSET('Sanitation Data'!$D$32,0,10*ROW('Sanitation Data'!D55)))</f>
        <v/>
      </c>
      <c r="CP61" s="280" t="str">
        <f ca="true">+IF(OFFSET('Sanitation Data'!$E$28,0,10*ROW('Sanitation Data'!E55))="","",OFFSET('Sanitation Data'!$E$28,0,10*ROW('Sanitation Data'!E55)))</f>
        <v/>
      </c>
      <c r="CQ61" s="280" t="str">
        <f ca="true">+IF(OFFSET('Sanitation Data'!$E$29,0,10*ROW('Sanitation Data'!E55))="","",OFFSET('Sanitation Data'!$E$29,0,10*ROW('Sanitation Data'!E55)))</f>
        <v/>
      </c>
      <c r="CR61" s="280" t="str">
        <f ca="true">+IF(OFFSET('Sanitation Data'!$E$30,0,10*ROW('Sanitation Data'!E55))="","",OFFSET('Sanitation Data'!$E$30,0,10*ROW('Sanitation Data'!E55)))</f>
        <v/>
      </c>
      <c r="CS61" s="280" t="str">
        <f ca="true">+IF(OFFSET('Sanitation Data'!$E$31,0,10*ROW('Sanitation Data'!E55))="","",OFFSET('Sanitation Data'!$E$31,0,10*ROW('Sanitation Data'!E55)))</f>
        <v/>
      </c>
      <c r="CT61" s="280" t="str">
        <f ca="true">+IF(OFFSET('Sanitation Data'!$E$32,0,10*ROW('Sanitation Data'!E55))="","",OFFSET('Sanitation Data'!$E$32,0,10*ROW('Sanitation Data'!E55)))</f>
        <v/>
      </c>
      <c r="CU61" s="280" t="str">
        <f ca="true">+IF(OFFSET('Sanitation Data'!$F$28,0,10*ROW('Sanitation Data'!F55))="","",OFFSET('Sanitation Data'!$F$28,0,10*ROW('Sanitation Data'!F55)))</f>
        <v/>
      </c>
      <c r="CV61" s="280" t="str">
        <f ca="true">+IF(OFFSET('Sanitation Data'!$F$29,0,10*ROW('Sanitation Data'!F55))="","",OFFSET('Sanitation Data'!$F$29,0,10*ROW('Sanitation Data'!F55)))</f>
        <v/>
      </c>
      <c r="CW61" s="280" t="str">
        <f ca="true">+IF(OFFSET('Sanitation Data'!$F$30,0,10*ROW('Sanitation Data'!F55))="","",OFFSET('Sanitation Data'!$F$30,0,10*ROW('Sanitation Data'!F55)))</f>
        <v/>
      </c>
      <c r="CX61" s="280" t="str">
        <f ca="true">+IF(OFFSET('Sanitation Data'!$F$31,0,10*ROW('Sanitation Data'!F55))="","",OFFSET('Sanitation Data'!$F$31,0,10*ROW('Sanitation Data'!F55)))</f>
        <v/>
      </c>
      <c r="CY61" s="280" t="str">
        <f ca="true">+IF(OFFSET('Sanitation Data'!$F$32,0,10*ROW('Sanitation Data'!F55))="","",OFFSET('Sanitation Data'!$F$32,0,10*ROW('Sanitation Data'!F55)))</f>
        <v/>
      </c>
      <c r="CZ61" s="280" t="str">
        <f ca="true">+IF(OFFSET('Sanitation Data'!$G$28,0,10*ROW('Sanitation Data'!G55))="","",OFFSET('Sanitation Data'!$G$28,0,10*ROW('Sanitation Data'!G55)))</f>
        <v/>
      </c>
      <c r="DA61" s="280" t="str">
        <f ca="true">+IF(OFFSET('Sanitation Data'!$G$29,0,10*ROW('Sanitation Data'!G55))="","",OFFSET('Sanitation Data'!$G$29,0,10*ROW('Sanitation Data'!G55)))</f>
        <v/>
      </c>
      <c r="DB61" s="280" t="str">
        <f ca="true">+IF(OFFSET('Sanitation Data'!$G$30,0,10*ROW('Sanitation Data'!G55))="","",OFFSET('Sanitation Data'!$G$30,0,10*ROW('Sanitation Data'!G55)))</f>
        <v/>
      </c>
      <c r="DC61" s="280" t="str">
        <f ca="true">+IF(OFFSET('Sanitation Data'!$G$31,0,10*ROW('Sanitation Data'!G55))="","",OFFSET('Sanitation Data'!$G$31,0,10*ROW('Sanitation Data'!G55)))</f>
        <v/>
      </c>
      <c r="DD61" s="280" t="str">
        <f ca="true">+IF(OFFSET('Sanitation Data'!$G$32,0,10*ROW('Sanitation Data'!G55))="","",OFFSET('Sanitation Data'!$G$32,0,10*ROW('Sanitation Data'!G55)))</f>
        <v/>
      </c>
      <c r="DE61" s="280" t="str">
        <f ca="true">+IF(OFFSET('Sanitation Data'!$H$28,0,10*ROW('Sanitation Data'!H55))="","",OFFSET('Sanitation Data'!$H$28,0,10*ROW('Sanitation Data'!H55)))</f>
        <v/>
      </c>
      <c r="DF61" s="280" t="str">
        <f ca="true">+IF(OFFSET('Sanitation Data'!$H$29,0,10*ROW('Sanitation Data'!H55))="","",OFFSET('Sanitation Data'!$H$29,0,10*ROW('Sanitation Data'!H55)))</f>
        <v/>
      </c>
      <c r="DG61" s="280" t="str">
        <f ca="true">+IF(OFFSET('Sanitation Data'!$H$30,0,10*ROW('Sanitation Data'!H55))="","",OFFSET('Sanitation Data'!$H$30,0,10*ROW('Sanitation Data'!H55)))</f>
        <v/>
      </c>
      <c r="DH61" s="280" t="str">
        <f ca="true">+IF(OFFSET('Sanitation Data'!$H$31,0,10*ROW('Sanitation Data'!H55))="","",OFFSET('Sanitation Data'!$H$31,0,10*ROW('Sanitation Data'!H55)))</f>
        <v/>
      </c>
      <c r="DI61" s="280" t="str">
        <f ca="true">+IF(OFFSET('Sanitation Data'!$H$32,0,10*ROW('Sanitation Data'!H55))="","",OFFSET('Sanitation Data'!$H$32,0,10*ROW('Sanitation Data'!H55)))</f>
        <v/>
      </c>
      <c r="DJ61" s="280" t="str">
        <f ca="true">+IF(OFFSET('Sanitation Data'!$I$28,0,10*ROW('Sanitation Data'!I55))="","",OFFSET('Sanitation Data'!$I$28,0,10*ROW('Sanitation Data'!I55)))</f>
        <v/>
      </c>
      <c r="DK61" s="280" t="str">
        <f ca="true">+IF(OFFSET('Sanitation Data'!$I$29,0,10*ROW('Sanitation Data'!I55))="","",OFFSET('Sanitation Data'!$I$29,0,10*ROW('Sanitation Data'!I55)))</f>
        <v/>
      </c>
      <c r="DL61" s="280" t="str">
        <f ca="true">+IF(OFFSET('Sanitation Data'!$I$30,0,10*ROW('Sanitation Data'!I55))="","",OFFSET('Sanitation Data'!$I$30,0,10*ROW('Sanitation Data'!I55)))</f>
        <v/>
      </c>
      <c r="DM61" s="280" t="str">
        <f ca="true">+IF(OFFSET('Sanitation Data'!$I$31,0,10*ROW('Sanitation Data'!I55))="","",OFFSET('Sanitation Data'!$I$31,0,10*ROW('Sanitation Data'!I55)))</f>
        <v/>
      </c>
      <c r="DN61" s="280" t="str">
        <f ca="true">+IF(OFFSET('Sanitation Data'!$I$32,0,10*ROW('Sanitation Data'!I55))="","",OFFSET('Sanitation Data'!$I$32,0,10*ROW('Sanitation Data'!I55)))</f>
        <v/>
      </c>
      <c r="DO61" s="280" t="str">
        <f ca="true">+IF(OFFSET('Hygiene Data'!$D$11,0,10*ROW('Hygiene Data'!D55))="","",OFFSET('Hygiene Data'!$D$11,0,10*ROW('Hygiene Data'!D55)))</f>
        <v/>
      </c>
      <c r="DP61" s="280" t="str">
        <f ca="true">+IF(OFFSET('Hygiene Data'!$D$12,0,10*ROW('Hygiene Data'!D55))="","",OFFSET('Hygiene Data'!$D$12,0,10*ROW('Hygiene Data'!D55)))</f>
        <v/>
      </c>
      <c r="DQ61" s="280" t="str">
        <f ca="true">+IF(OFFSET('Hygiene Data'!$D$13,0,10*ROW('Hygiene Data'!D55))="","",OFFSET('Hygiene Data'!$D$13,0,10*ROW('Hygiene Data'!D55)))</f>
        <v/>
      </c>
      <c r="DR61" s="280" t="str">
        <f ca="true">+IF(OFFSET('Hygiene Data'!$E$11,0,10*ROW('Hygiene Data'!E55))="","",OFFSET('Hygiene Data'!$E$11,0,10*ROW('Hygiene Data'!E55)))</f>
        <v/>
      </c>
      <c r="DS61" s="280" t="str">
        <f ca="true">+IF(OFFSET('Hygiene Data'!$E$12,0,10*ROW('Hygiene Data'!E55))="","",OFFSET('Hygiene Data'!$E$12,0,10*ROW('Hygiene Data'!E55)))</f>
        <v/>
      </c>
      <c r="DT61" s="280" t="str">
        <f ca="true">+IF(OFFSET('Hygiene Data'!$E$13,0,10*ROW('Hygiene Data'!E55))="","",OFFSET('Hygiene Data'!$E$13,0,10*ROW('Hygiene Data'!E55)))</f>
        <v/>
      </c>
      <c r="DU61" s="280" t="str">
        <f ca="true">+IF(OFFSET('Hygiene Data'!$F$11,0,10*ROW('Hygiene Data'!F55))="","",OFFSET('Hygiene Data'!$F$11,0,10*ROW('Hygiene Data'!F55)))</f>
        <v/>
      </c>
      <c r="DV61" s="280" t="str">
        <f ca="true">+IF(OFFSET('Hygiene Data'!$F$12,0,10*ROW('Hygiene Data'!F55))="","",OFFSET('Hygiene Data'!$F$12,0,10*ROW('Hygiene Data'!F55)))</f>
        <v/>
      </c>
      <c r="DW61" s="280" t="str">
        <f ca="true">+IF(OFFSET('Hygiene Data'!$F$13,0,10*ROW('Hygiene Data'!F55))="","",OFFSET('Hygiene Data'!$F$13,0,10*ROW('Hygiene Data'!F55)))</f>
        <v/>
      </c>
      <c r="DX61" s="280" t="str">
        <f ca="true">+IF(OFFSET('Hygiene Data'!$G$11,0,10*ROW('Hygiene Data'!G55))="","",OFFSET('Hygiene Data'!$G$11,0,10*ROW('Hygiene Data'!G55)))</f>
        <v/>
      </c>
      <c r="DY61" s="280" t="str">
        <f ca="true">+IF(OFFSET('Hygiene Data'!$G$12,0,10*ROW('Hygiene Data'!G55))="","",OFFSET('Hygiene Data'!$G$12,0,10*ROW('Hygiene Data'!G55)))</f>
        <v/>
      </c>
      <c r="DZ61" s="280" t="str">
        <f ca="true">+IF(OFFSET('Hygiene Data'!$G$13,0,10*ROW('Hygiene Data'!G55))="","",OFFSET('Hygiene Data'!$G$13,0,10*ROW('Hygiene Data'!G55)))</f>
        <v/>
      </c>
      <c r="EA61" s="280" t="str">
        <f ca="true">+IF(OFFSET('Hygiene Data'!$H$11,0,10*ROW('Hygiene Data'!H55))="","",OFFSET('Hygiene Data'!$H$11,0,10*ROW('Hygiene Data'!H55)))</f>
        <v/>
      </c>
      <c r="EB61" s="280" t="str">
        <f ca="true">+IF(OFFSET('Hygiene Data'!$H$12,0,10*ROW('Hygiene Data'!H55))="","",OFFSET('Hygiene Data'!$H$12,0,10*ROW('Hygiene Data'!H55)))</f>
        <v/>
      </c>
      <c r="EC61" s="280" t="str">
        <f ca="true">+IF(OFFSET('Hygiene Data'!$H$13,0,10*ROW('Hygiene Data'!H55))="","",OFFSET('Hygiene Data'!$H$13,0,10*ROW('Hygiene Data'!H55)))</f>
        <v/>
      </c>
      <c r="ED61" s="280" t="str">
        <f ca="true">+IF(OFFSET('Hygiene Data'!$I$11,0,10*ROW('Hygiene Data'!I55))="","",OFFSET('Hygiene Data'!$I$11,0,10*ROW('Hygiene Data'!I55)))</f>
        <v/>
      </c>
      <c r="EE61" s="280" t="str">
        <f ca="true">+IF(OFFSET('Hygiene Data'!$I$12,0,10*ROW('Hygiene Data'!I55))="","",OFFSET('Hygiene Data'!$I$12,0,10*ROW('Hygiene Data'!I55)))</f>
        <v/>
      </c>
      <c r="EF61" s="28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6"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0"/>
      <c r="BS62" s="280" t="str">
        <f ca="true">+IF(OFFSET('Water Data'!$D$27,0,10*ROW('Water Data'!D56))="","",OFFSET('Water Data'!$D$27,0,10*ROW('Water Data'!D56)))</f>
        <v/>
      </c>
      <c r="BT62" s="280" t="str">
        <f ca="true">+IF(OFFSET('Water Data'!$D$28,0,10*ROW('Water Data'!D56))="","",OFFSET('Water Data'!$D$28,0,10*ROW('Water Data'!D56)))</f>
        <v/>
      </c>
      <c r="BU62" s="280" t="str">
        <f ca="true">+IF(OFFSET('Water Data'!$D$29,0,10*ROW('Water Data'!D56))="","",OFFSET('Water Data'!$D$29,0,10*ROW('Water Data'!D56)))</f>
        <v/>
      </c>
      <c r="BV62" s="280" t="str">
        <f ca="true">+IF(OFFSET('Water Data'!$E$27,0,10*ROW('Water Data'!E56))="","",OFFSET('Water Data'!$E$27,0,10*ROW('Water Data'!E56)))</f>
        <v/>
      </c>
      <c r="BW62" s="280" t="str">
        <f ca="true">+IF(OFFSET('Water Data'!$E$28,0,10*ROW('Water Data'!E56))="","",OFFSET('Water Data'!$E$28,0,10*ROW('Water Data'!E56)))</f>
        <v/>
      </c>
      <c r="BX62" s="280" t="str">
        <f ca="true">+IF(OFFSET('Water Data'!$E$29,0,10*ROW('Water Data'!E56))="","",OFFSET('Water Data'!$E$29,0,10*ROW('Water Data'!E56)))</f>
        <v/>
      </c>
      <c r="BY62" s="280" t="str">
        <f ca="true">+IF(OFFSET('Water Data'!$F$27,0,10*ROW('Water Data'!F56))="","",OFFSET('Water Data'!$F$27,0,10*ROW('Water Data'!F56)))</f>
        <v/>
      </c>
      <c r="BZ62" s="280" t="str">
        <f ca="true">+IF(OFFSET('Water Data'!$F$28,0,10*ROW('Water Data'!F56))="","",OFFSET('Water Data'!$F$28,0,10*ROW('Water Data'!F56)))</f>
        <v/>
      </c>
      <c r="CA62" s="280" t="str">
        <f ca="true">+IF(OFFSET('Water Data'!$F$29,0,10*ROW('Water Data'!F56))="","",OFFSET('Water Data'!$F$29,0,10*ROW('Water Data'!F56)))</f>
        <v/>
      </c>
      <c r="CB62" s="280" t="str">
        <f ca="true">+IF(OFFSET('Water Data'!$G$27,0,10*ROW('Water Data'!G56))="","",OFFSET('Water Data'!$G$27,0,10*ROW('Water Data'!G56)))</f>
        <v/>
      </c>
      <c r="CC62" s="280" t="str">
        <f ca="true">+IF(OFFSET('Water Data'!$G$28,0,10*ROW('Water Data'!G56))="","",OFFSET('Water Data'!$G$28,0,10*ROW('Water Data'!G56)))</f>
        <v/>
      </c>
      <c r="CD62" s="280" t="str">
        <f ca="true">+IF(OFFSET('Water Data'!$G$29,0,10*ROW('Water Data'!G56))="","",OFFSET('Water Data'!$G$29,0,10*ROW('Water Data'!G56)))</f>
        <v/>
      </c>
      <c r="CE62" s="280" t="str">
        <f ca="true">+IF(OFFSET('Water Data'!$H$27,0,10*ROW('Water Data'!H56))="","",OFFSET('Water Data'!$H$27,0,10*ROW('Water Data'!H56)))</f>
        <v/>
      </c>
      <c r="CF62" s="280" t="str">
        <f ca="true">+IF(OFFSET('Water Data'!$H$28,0,10*ROW('Water Data'!H56))="","",OFFSET('Water Data'!$H$28,0,10*ROW('Water Data'!H56)))</f>
        <v/>
      </c>
      <c r="CG62" s="280" t="str">
        <f ca="true">+IF(OFFSET('Water Data'!$H$29,0,10*ROW('Water Data'!H56))="","",OFFSET('Water Data'!$H$29,0,10*ROW('Water Data'!H56)))</f>
        <v/>
      </c>
      <c r="CH62" s="280" t="str">
        <f ca="true">+IF(OFFSET('Water Data'!$I$27,0,10*ROW('Water Data'!I56))="","",OFFSET('Water Data'!$I$27,0,10*ROW('Water Data'!I56)))</f>
        <v/>
      </c>
      <c r="CI62" s="280" t="str">
        <f ca="true">+IF(OFFSET('Water Data'!$I$28,0,10*ROW('Water Data'!I56))="","",OFFSET('Water Data'!$I$28,0,10*ROW('Water Data'!I56)))</f>
        <v/>
      </c>
      <c r="CJ62" s="280" t="str">
        <f ca="true">+IF(OFFSET('Water Data'!$I$29,0,10*ROW('Water Data'!I56))="","",OFFSET('Water Data'!$I$29,0,10*ROW('Water Data'!I56)))</f>
        <v/>
      </c>
      <c r="CK62" s="280" t="str">
        <f ca="true">+IF(OFFSET('Sanitation Data'!$D$28,0,10*ROW('Sanitation Data'!D56))="","",OFFSET('Sanitation Data'!$D$28,0,10*ROW('Sanitation Data'!D56)))</f>
        <v/>
      </c>
      <c r="CL62" s="280" t="str">
        <f ca="true">+IF(OFFSET('Sanitation Data'!$D$29,0,10*ROW('Sanitation Data'!D56))="","",OFFSET('Sanitation Data'!$D$29,0,10*ROW('Sanitation Data'!D56)))</f>
        <v/>
      </c>
      <c r="CM62" s="280" t="str">
        <f ca="true">+IF(OFFSET('Sanitation Data'!$D$30,0,10*ROW('Sanitation Data'!D56))="","",OFFSET('Sanitation Data'!$D$30,0,10*ROW('Sanitation Data'!D56)))</f>
        <v/>
      </c>
      <c r="CN62" s="280" t="str">
        <f ca="true">+IF(OFFSET('Sanitation Data'!$D$31,0,10*ROW('Sanitation Data'!D56))="","",OFFSET('Sanitation Data'!$D$31,0,10*ROW('Sanitation Data'!D56)))</f>
        <v/>
      </c>
      <c r="CO62" s="280" t="str">
        <f ca="true">+IF(OFFSET('Sanitation Data'!$D$32,0,10*ROW('Sanitation Data'!D56))="","",OFFSET('Sanitation Data'!$D$32,0,10*ROW('Sanitation Data'!D56)))</f>
        <v/>
      </c>
      <c r="CP62" s="280" t="str">
        <f ca="true">+IF(OFFSET('Sanitation Data'!$E$28,0,10*ROW('Sanitation Data'!E56))="","",OFFSET('Sanitation Data'!$E$28,0,10*ROW('Sanitation Data'!E56)))</f>
        <v/>
      </c>
      <c r="CQ62" s="280" t="str">
        <f ca="true">+IF(OFFSET('Sanitation Data'!$E$29,0,10*ROW('Sanitation Data'!E56))="","",OFFSET('Sanitation Data'!$E$29,0,10*ROW('Sanitation Data'!E56)))</f>
        <v/>
      </c>
      <c r="CR62" s="280" t="str">
        <f ca="true">+IF(OFFSET('Sanitation Data'!$E$30,0,10*ROW('Sanitation Data'!E56))="","",OFFSET('Sanitation Data'!$E$30,0,10*ROW('Sanitation Data'!E56)))</f>
        <v/>
      </c>
      <c r="CS62" s="280" t="str">
        <f ca="true">+IF(OFFSET('Sanitation Data'!$E$31,0,10*ROW('Sanitation Data'!E56))="","",OFFSET('Sanitation Data'!$E$31,0,10*ROW('Sanitation Data'!E56)))</f>
        <v/>
      </c>
      <c r="CT62" s="280" t="str">
        <f ca="true">+IF(OFFSET('Sanitation Data'!$E$32,0,10*ROW('Sanitation Data'!E56))="","",OFFSET('Sanitation Data'!$E$32,0,10*ROW('Sanitation Data'!E56)))</f>
        <v/>
      </c>
      <c r="CU62" s="280" t="str">
        <f ca="true">+IF(OFFSET('Sanitation Data'!$F$28,0,10*ROW('Sanitation Data'!F56))="","",OFFSET('Sanitation Data'!$F$28,0,10*ROW('Sanitation Data'!F56)))</f>
        <v/>
      </c>
      <c r="CV62" s="280" t="str">
        <f ca="true">+IF(OFFSET('Sanitation Data'!$F$29,0,10*ROW('Sanitation Data'!F56))="","",OFFSET('Sanitation Data'!$F$29,0,10*ROW('Sanitation Data'!F56)))</f>
        <v/>
      </c>
      <c r="CW62" s="280" t="str">
        <f ca="true">+IF(OFFSET('Sanitation Data'!$F$30,0,10*ROW('Sanitation Data'!F56))="","",OFFSET('Sanitation Data'!$F$30,0,10*ROW('Sanitation Data'!F56)))</f>
        <v/>
      </c>
      <c r="CX62" s="280" t="str">
        <f ca="true">+IF(OFFSET('Sanitation Data'!$F$31,0,10*ROW('Sanitation Data'!F56))="","",OFFSET('Sanitation Data'!$F$31,0,10*ROW('Sanitation Data'!F56)))</f>
        <v/>
      </c>
      <c r="CY62" s="280" t="str">
        <f ca="true">+IF(OFFSET('Sanitation Data'!$F$32,0,10*ROW('Sanitation Data'!F56))="","",OFFSET('Sanitation Data'!$F$32,0,10*ROW('Sanitation Data'!F56)))</f>
        <v/>
      </c>
      <c r="CZ62" s="280" t="str">
        <f ca="true">+IF(OFFSET('Sanitation Data'!$G$28,0,10*ROW('Sanitation Data'!G56))="","",OFFSET('Sanitation Data'!$G$28,0,10*ROW('Sanitation Data'!G56)))</f>
        <v/>
      </c>
      <c r="DA62" s="280" t="str">
        <f ca="true">+IF(OFFSET('Sanitation Data'!$G$29,0,10*ROW('Sanitation Data'!G56))="","",OFFSET('Sanitation Data'!$G$29,0,10*ROW('Sanitation Data'!G56)))</f>
        <v/>
      </c>
      <c r="DB62" s="280" t="str">
        <f ca="true">+IF(OFFSET('Sanitation Data'!$G$30,0,10*ROW('Sanitation Data'!G56))="","",OFFSET('Sanitation Data'!$G$30,0,10*ROW('Sanitation Data'!G56)))</f>
        <v/>
      </c>
      <c r="DC62" s="280" t="str">
        <f ca="true">+IF(OFFSET('Sanitation Data'!$G$31,0,10*ROW('Sanitation Data'!G56))="","",OFFSET('Sanitation Data'!$G$31,0,10*ROW('Sanitation Data'!G56)))</f>
        <v/>
      </c>
      <c r="DD62" s="280" t="str">
        <f ca="true">+IF(OFFSET('Sanitation Data'!$G$32,0,10*ROW('Sanitation Data'!G56))="","",OFFSET('Sanitation Data'!$G$32,0,10*ROW('Sanitation Data'!G56)))</f>
        <v/>
      </c>
      <c r="DE62" s="280" t="str">
        <f ca="true">+IF(OFFSET('Sanitation Data'!$H$28,0,10*ROW('Sanitation Data'!H56))="","",OFFSET('Sanitation Data'!$H$28,0,10*ROW('Sanitation Data'!H56)))</f>
        <v/>
      </c>
      <c r="DF62" s="280" t="str">
        <f ca="true">+IF(OFFSET('Sanitation Data'!$H$29,0,10*ROW('Sanitation Data'!H56))="","",OFFSET('Sanitation Data'!$H$29,0,10*ROW('Sanitation Data'!H56)))</f>
        <v/>
      </c>
      <c r="DG62" s="280" t="str">
        <f ca="true">+IF(OFFSET('Sanitation Data'!$H$30,0,10*ROW('Sanitation Data'!H56))="","",OFFSET('Sanitation Data'!$H$30,0,10*ROW('Sanitation Data'!H56)))</f>
        <v/>
      </c>
      <c r="DH62" s="280" t="str">
        <f ca="true">+IF(OFFSET('Sanitation Data'!$H$31,0,10*ROW('Sanitation Data'!H56))="","",OFFSET('Sanitation Data'!$H$31,0,10*ROW('Sanitation Data'!H56)))</f>
        <v/>
      </c>
      <c r="DI62" s="280" t="str">
        <f ca="true">+IF(OFFSET('Sanitation Data'!$H$32,0,10*ROW('Sanitation Data'!H56))="","",OFFSET('Sanitation Data'!$H$32,0,10*ROW('Sanitation Data'!H56)))</f>
        <v/>
      </c>
      <c r="DJ62" s="280" t="str">
        <f ca="true">+IF(OFFSET('Sanitation Data'!$I$28,0,10*ROW('Sanitation Data'!I56))="","",OFFSET('Sanitation Data'!$I$28,0,10*ROW('Sanitation Data'!I56)))</f>
        <v/>
      </c>
      <c r="DK62" s="280" t="str">
        <f ca="true">+IF(OFFSET('Sanitation Data'!$I$29,0,10*ROW('Sanitation Data'!I56))="","",OFFSET('Sanitation Data'!$I$29,0,10*ROW('Sanitation Data'!I56)))</f>
        <v/>
      </c>
      <c r="DL62" s="280" t="str">
        <f ca="true">+IF(OFFSET('Sanitation Data'!$I$30,0,10*ROW('Sanitation Data'!I56))="","",OFFSET('Sanitation Data'!$I$30,0,10*ROW('Sanitation Data'!I56)))</f>
        <v/>
      </c>
      <c r="DM62" s="280" t="str">
        <f ca="true">+IF(OFFSET('Sanitation Data'!$I$31,0,10*ROW('Sanitation Data'!I56))="","",OFFSET('Sanitation Data'!$I$31,0,10*ROW('Sanitation Data'!I56)))</f>
        <v/>
      </c>
      <c r="DN62" s="280" t="str">
        <f ca="true">+IF(OFFSET('Sanitation Data'!$I$32,0,10*ROW('Sanitation Data'!I56))="","",OFFSET('Sanitation Data'!$I$32,0,10*ROW('Sanitation Data'!I56)))</f>
        <v/>
      </c>
      <c r="DO62" s="280" t="str">
        <f ca="true">+IF(OFFSET('Hygiene Data'!$D$11,0,10*ROW('Hygiene Data'!D56))="","",OFFSET('Hygiene Data'!$D$11,0,10*ROW('Hygiene Data'!D56)))</f>
        <v/>
      </c>
      <c r="DP62" s="280" t="str">
        <f ca="true">+IF(OFFSET('Hygiene Data'!$D$12,0,10*ROW('Hygiene Data'!D56))="","",OFFSET('Hygiene Data'!$D$12,0,10*ROW('Hygiene Data'!D56)))</f>
        <v/>
      </c>
      <c r="DQ62" s="280" t="str">
        <f ca="true">+IF(OFFSET('Hygiene Data'!$D$13,0,10*ROW('Hygiene Data'!D56))="","",OFFSET('Hygiene Data'!$D$13,0,10*ROW('Hygiene Data'!D56)))</f>
        <v/>
      </c>
      <c r="DR62" s="280" t="str">
        <f ca="true">+IF(OFFSET('Hygiene Data'!$E$11,0,10*ROW('Hygiene Data'!E56))="","",OFFSET('Hygiene Data'!$E$11,0,10*ROW('Hygiene Data'!E56)))</f>
        <v/>
      </c>
      <c r="DS62" s="280" t="str">
        <f ca="true">+IF(OFFSET('Hygiene Data'!$E$12,0,10*ROW('Hygiene Data'!E56))="","",OFFSET('Hygiene Data'!$E$12,0,10*ROW('Hygiene Data'!E56)))</f>
        <v/>
      </c>
      <c r="DT62" s="280" t="str">
        <f ca="true">+IF(OFFSET('Hygiene Data'!$E$13,0,10*ROW('Hygiene Data'!E56))="","",OFFSET('Hygiene Data'!$E$13,0,10*ROW('Hygiene Data'!E56)))</f>
        <v/>
      </c>
      <c r="DU62" s="280" t="str">
        <f ca="true">+IF(OFFSET('Hygiene Data'!$F$11,0,10*ROW('Hygiene Data'!F56))="","",OFFSET('Hygiene Data'!$F$11,0,10*ROW('Hygiene Data'!F56)))</f>
        <v/>
      </c>
      <c r="DV62" s="280" t="str">
        <f ca="true">+IF(OFFSET('Hygiene Data'!$F$12,0,10*ROW('Hygiene Data'!F56))="","",OFFSET('Hygiene Data'!$F$12,0,10*ROW('Hygiene Data'!F56)))</f>
        <v/>
      </c>
      <c r="DW62" s="280" t="str">
        <f ca="true">+IF(OFFSET('Hygiene Data'!$F$13,0,10*ROW('Hygiene Data'!F56))="","",OFFSET('Hygiene Data'!$F$13,0,10*ROW('Hygiene Data'!F56)))</f>
        <v/>
      </c>
      <c r="DX62" s="280" t="str">
        <f ca="true">+IF(OFFSET('Hygiene Data'!$G$11,0,10*ROW('Hygiene Data'!G56))="","",OFFSET('Hygiene Data'!$G$11,0,10*ROW('Hygiene Data'!G56)))</f>
        <v/>
      </c>
      <c r="DY62" s="280" t="str">
        <f ca="true">+IF(OFFSET('Hygiene Data'!$G$12,0,10*ROW('Hygiene Data'!G56))="","",OFFSET('Hygiene Data'!$G$12,0,10*ROW('Hygiene Data'!G56)))</f>
        <v/>
      </c>
      <c r="DZ62" s="280" t="str">
        <f ca="true">+IF(OFFSET('Hygiene Data'!$G$13,0,10*ROW('Hygiene Data'!G56))="","",OFFSET('Hygiene Data'!$G$13,0,10*ROW('Hygiene Data'!G56)))</f>
        <v/>
      </c>
      <c r="EA62" s="280" t="str">
        <f ca="true">+IF(OFFSET('Hygiene Data'!$H$11,0,10*ROW('Hygiene Data'!H56))="","",OFFSET('Hygiene Data'!$H$11,0,10*ROW('Hygiene Data'!H56)))</f>
        <v/>
      </c>
      <c r="EB62" s="280" t="str">
        <f ca="true">+IF(OFFSET('Hygiene Data'!$H$12,0,10*ROW('Hygiene Data'!H56))="","",OFFSET('Hygiene Data'!$H$12,0,10*ROW('Hygiene Data'!H56)))</f>
        <v/>
      </c>
      <c r="EC62" s="280" t="str">
        <f ca="true">+IF(OFFSET('Hygiene Data'!$H$13,0,10*ROW('Hygiene Data'!H56))="","",OFFSET('Hygiene Data'!$H$13,0,10*ROW('Hygiene Data'!H56)))</f>
        <v/>
      </c>
      <c r="ED62" s="280" t="str">
        <f ca="true">+IF(OFFSET('Hygiene Data'!$I$11,0,10*ROW('Hygiene Data'!I56))="","",OFFSET('Hygiene Data'!$I$11,0,10*ROW('Hygiene Data'!I56)))</f>
        <v/>
      </c>
      <c r="EE62" s="280" t="str">
        <f ca="true">+IF(OFFSET('Hygiene Data'!$I$12,0,10*ROW('Hygiene Data'!I56))="","",OFFSET('Hygiene Data'!$I$12,0,10*ROW('Hygiene Data'!I56)))</f>
        <v/>
      </c>
      <c r="EF62" s="28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6"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0"/>
      <c r="BS63" s="280" t="str">
        <f ca="true">+IF(OFFSET('Water Data'!$D$27,0,10*ROW('Water Data'!D57))="","",OFFSET('Water Data'!$D$27,0,10*ROW('Water Data'!D57)))</f>
        <v/>
      </c>
      <c r="BT63" s="280" t="str">
        <f ca="true">+IF(OFFSET('Water Data'!$D$28,0,10*ROW('Water Data'!D57))="","",OFFSET('Water Data'!$D$28,0,10*ROW('Water Data'!D57)))</f>
        <v/>
      </c>
      <c r="BU63" s="280" t="str">
        <f ca="true">+IF(OFFSET('Water Data'!$D$29,0,10*ROW('Water Data'!D57))="","",OFFSET('Water Data'!$D$29,0,10*ROW('Water Data'!D57)))</f>
        <v/>
      </c>
      <c r="BV63" s="280" t="str">
        <f ca="true">+IF(OFFSET('Water Data'!$E$27,0,10*ROW('Water Data'!E57))="","",OFFSET('Water Data'!$E$27,0,10*ROW('Water Data'!E57)))</f>
        <v/>
      </c>
      <c r="BW63" s="280" t="str">
        <f ca="true">+IF(OFFSET('Water Data'!$E$28,0,10*ROW('Water Data'!E57))="","",OFFSET('Water Data'!$E$28,0,10*ROW('Water Data'!E57)))</f>
        <v/>
      </c>
      <c r="BX63" s="280" t="str">
        <f ca="true">+IF(OFFSET('Water Data'!$E$29,0,10*ROW('Water Data'!E57))="","",OFFSET('Water Data'!$E$29,0,10*ROW('Water Data'!E57)))</f>
        <v/>
      </c>
      <c r="BY63" s="280" t="str">
        <f ca="true">+IF(OFFSET('Water Data'!$F$27,0,10*ROW('Water Data'!F57))="","",OFFSET('Water Data'!$F$27,0,10*ROW('Water Data'!F57)))</f>
        <v/>
      </c>
      <c r="BZ63" s="280" t="str">
        <f ca="true">+IF(OFFSET('Water Data'!$F$28,0,10*ROW('Water Data'!F57))="","",OFFSET('Water Data'!$F$28,0,10*ROW('Water Data'!F57)))</f>
        <v/>
      </c>
      <c r="CA63" s="280" t="str">
        <f ca="true">+IF(OFFSET('Water Data'!$F$29,0,10*ROW('Water Data'!F57))="","",OFFSET('Water Data'!$F$29,0,10*ROW('Water Data'!F57)))</f>
        <v/>
      </c>
      <c r="CB63" s="280" t="str">
        <f ca="true">+IF(OFFSET('Water Data'!$G$27,0,10*ROW('Water Data'!G57))="","",OFFSET('Water Data'!$G$27,0,10*ROW('Water Data'!G57)))</f>
        <v/>
      </c>
      <c r="CC63" s="280" t="str">
        <f ca="true">+IF(OFFSET('Water Data'!$G$28,0,10*ROW('Water Data'!G57))="","",OFFSET('Water Data'!$G$28,0,10*ROW('Water Data'!G57)))</f>
        <v/>
      </c>
      <c r="CD63" s="280" t="str">
        <f ca="true">+IF(OFFSET('Water Data'!$G$29,0,10*ROW('Water Data'!G57))="","",OFFSET('Water Data'!$G$29,0,10*ROW('Water Data'!G57)))</f>
        <v/>
      </c>
      <c r="CE63" s="280" t="str">
        <f ca="true">+IF(OFFSET('Water Data'!$H$27,0,10*ROW('Water Data'!H57))="","",OFFSET('Water Data'!$H$27,0,10*ROW('Water Data'!H57)))</f>
        <v/>
      </c>
      <c r="CF63" s="280" t="str">
        <f ca="true">+IF(OFFSET('Water Data'!$H$28,0,10*ROW('Water Data'!H57))="","",OFFSET('Water Data'!$H$28,0,10*ROW('Water Data'!H57)))</f>
        <v/>
      </c>
      <c r="CG63" s="280" t="str">
        <f ca="true">+IF(OFFSET('Water Data'!$H$29,0,10*ROW('Water Data'!H57))="","",OFFSET('Water Data'!$H$29,0,10*ROW('Water Data'!H57)))</f>
        <v/>
      </c>
      <c r="CH63" s="280" t="str">
        <f ca="true">+IF(OFFSET('Water Data'!$I$27,0,10*ROW('Water Data'!I57))="","",OFFSET('Water Data'!$I$27,0,10*ROW('Water Data'!I57)))</f>
        <v/>
      </c>
      <c r="CI63" s="280" t="str">
        <f ca="true">+IF(OFFSET('Water Data'!$I$28,0,10*ROW('Water Data'!I57))="","",OFFSET('Water Data'!$I$28,0,10*ROW('Water Data'!I57)))</f>
        <v/>
      </c>
      <c r="CJ63" s="280" t="str">
        <f ca="true">+IF(OFFSET('Water Data'!$I$29,0,10*ROW('Water Data'!I57))="","",OFFSET('Water Data'!$I$29,0,10*ROW('Water Data'!I57)))</f>
        <v/>
      </c>
      <c r="CK63" s="280" t="str">
        <f ca="true">+IF(OFFSET('Sanitation Data'!$D$28,0,10*ROW('Sanitation Data'!D57))="","",OFFSET('Sanitation Data'!$D$28,0,10*ROW('Sanitation Data'!D57)))</f>
        <v/>
      </c>
      <c r="CL63" s="280" t="str">
        <f ca="true">+IF(OFFSET('Sanitation Data'!$D$29,0,10*ROW('Sanitation Data'!D57))="","",OFFSET('Sanitation Data'!$D$29,0,10*ROW('Sanitation Data'!D57)))</f>
        <v/>
      </c>
      <c r="CM63" s="280" t="str">
        <f ca="true">+IF(OFFSET('Sanitation Data'!$D$30,0,10*ROW('Sanitation Data'!D57))="","",OFFSET('Sanitation Data'!$D$30,0,10*ROW('Sanitation Data'!D57)))</f>
        <v/>
      </c>
      <c r="CN63" s="280" t="str">
        <f ca="true">+IF(OFFSET('Sanitation Data'!$D$31,0,10*ROW('Sanitation Data'!D57))="","",OFFSET('Sanitation Data'!$D$31,0,10*ROW('Sanitation Data'!D57)))</f>
        <v/>
      </c>
      <c r="CO63" s="280" t="str">
        <f ca="true">+IF(OFFSET('Sanitation Data'!$D$32,0,10*ROW('Sanitation Data'!D57))="","",OFFSET('Sanitation Data'!$D$32,0,10*ROW('Sanitation Data'!D57)))</f>
        <v/>
      </c>
      <c r="CP63" s="280" t="str">
        <f ca="true">+IF(OFFSET('Sanitation Data'!$E$28,0,10*ROW('Sanitation Data'!E57))="","",OFFSET('Sanitation Data'!$E$28,0,10*ROW('Sanitation Data'!E57)))</f>
        <v/>
      </c>
      <c r="CQ63" s="280" t="str">
        <f ca="true">+IF(OFFSET('Sanitation Data'!$E$29,0,10*ROW('Sanitation Data'!E57))="","",OFFSET('Sanitation Data'!$E$29,0,10*ROW('Sanitation Data'!E57)))</f>
        <v/>
      </c>
      <c r="CR63" s="280" t="str">
        <f ca="true">+IF(OFFSET('Sanitation Data'!$E$30,0,10*ROW('Sanitation Data'!E57))="","",OFFSET('Sanitation Data'!$E$30,0,10*ROW('Sanitation Data'!E57)))</f>
        <v/>
      </c>
      <c r="CS63" s="280" t="str">
        <f ca="true">+IF(OFFSET('Sanitation Data'!$E$31,0,10*ROW('Sanitation Data'!E57))="","",OFFSET('Sanitation Data'!$E$31,0,10*ROW('Sanitation Data'!E57)))</f>
        <v/>
      </c>
      <c r="CT63" s="280" t="str">
        <f ca="true">+IF(OFFSET('Sanitation Data'!$E$32,0,10*ROW('Sanitation Data'!E57))="","",OFFSET('Sanitation Data'!$E$32,0,10*ROW('Sanitation Data'!E57)))</f>
        <v/>
      </c>
      <c r="CU63" s="280" t="str">
        <f ca="true">+IF(OFFSET('Sanitation Data'!$F$28,0,10*ROW('Sanitation Data'!F57))="","",OFFSET('Sanitation Data'!$F$28,0,10*ROW('Sanitation Data'!F57)))</f>
        <v/>
      </c>
      <c r="CV63" s="280" t="str">
        <f ca="true">+IF(OFFSET('Sanitation Data'!$F$29,0,10*ROW('Sanitation Data'!F57))="","",OFFSET('Sanitation Data'!$F$29,0,10*ROW('Sanitation Data'!F57)))</f>
        <v/>
      </c>
      <c r="CW63" s="280" t="str">
        <f ca="true">+IF(OFFSET('Sanitation Data'!$F$30,0,10*ROW('Sanitation Data'!F57))="","",OFFSET('Sanitation Data'!$F$30,0,10*ROW('Sanitation Data'!F57)))</f>
        <v/>
      </c>
      <c r="CX63" s="280" t="str">
        <f ca="true">+IF(OFFSET('Sanitation Data'!$F$31,0,10*ROW('Sanitation Data'!F57))="","",OFFSET('Sanitation Data'!$F$31,0,10*ROW('Sanitation Data'!F57)))</f>
        <v/>
      </c>
      <c r="CY63" s="280" t="str">
        <f ca="true">+IF(OFFSET('Sanitation Data'!$F$32,0,10*ROW('Sanitation Data'!F57))="","",OFFSET('Sanitation Data'!$F$32,0,10*ROW('Sanitation Data'!F57)))</f>
        <v/>
      </c>
      <c r="CZ63" s="280" t="str">
        <f ca="true">+IF(OFFSET('Sanitation Data'!$G$28,0,10*ROW('Sanitation Data'!G57))="","",OFFSET('Sanitation Data'!$G$28,0,10*ROW('Sanitation Data'!G57)))</f>
        <v/>
      </c>
      <c r="DA63" s="280" t="str">
        <f ca="true">+IF(OFFSET('Sanitation Data'!$G$29,0,10*ROW('Sanitation Data'!G57))="","",OFFSET('Sanitation Data'!$G$29,0,10*ROW('Sanitation Data'!G57)))</f>
        <v/>
      </c>
      <c r="DB63" s="280" t="str">
        <f ca="true">+IF(OFFSET('Sanitation Data'!$G$30,0,10*ROW('Sanitation Data'!G57))="","",OFFSET('Sanitation Data'!$G$30,0,10*ROW('Sanitation Data'!G57)))</f>
        <v/>
      </c>
      <c r="DC63" s="280" t="str">
        <f ca="true">+IF(OFFSET('Sanitation Data'!$G$31,0,10*ROW('Sanitation Data'!G57))="","",OFFSET('Sanitation Data'!$G$31,0,10*ROW('Sanitation Data'!G57)))</f>
        <v/>
      </c>
      <c r="DD63" s="280" t="str">
        <f ca="true">+IF(OFFSET('Sanitation Data'!$G$32,0,10*ROW('Sanitation Data'!G57))="","",OFFSET('Sanitation Data'!$G$32,0,10*ROW('Sanitation Data'!G57)))</f>
        <v/>
      </c>
      <c r="DE63" s="280" t="str">
        <f ca="true">+IF(OFFSET('Sanitation Data'!$H$28,0,10*ROW('Sanitation Data'!H57))="","",OFFSET('Sanitation Data'!$H$28,0,10*ROW('Sanitation Data'!H57)))</f>
        <v/>
      </c>
      <c r="DF63" s="280" t="str">
        <f ca="true">+IF(OFFSET('Sanitation Data'!$H$29,0,10*ROW('Sanitation Data'!H57))="","",OFFSET('Sanitation Data'!$H$29,0,10*ROW('Sanitation Data'!H57)))</f>
        <v/>
      </c>
      <c r="DG63" s="280" t="str">
        <f ca="true">+IF(OFFSET('Sanitation Data'!$H$30,0,10*ROW('Sanitation Data'!H57))="","",OFFSET('Sanitation Data'!$H$30,0,10*ROW('Sanitation Data'!H57)))</f>
        <v/>
      </c>
      <c r="DH63" s="280" t="str">
        <f ca="true">+IF(OFFSET('Sanitation Data'!$H$31,0,10*ROW('Sanitation Data'!H57))="","",OFFSET('Sanitation Data'!$H$31,0,10*ROW('Sanitation Data'!H57)))</f>
        <v/>
      </c>
      <c r="DI63" s="280" t="str">
        <f ca="true">+IF(OFFSET('Sanitation Data'!$H$32,0,10*ROW('Sanitation Data'!H57))="","",OFFSET('Sanitation Data'!$H$32,0,10*ROW('Sanitation Data'!H57)))</f>
        <v/>
      </c>
      <c r="DJ63" s="280" t="str">
        <f ca="true">+IF(OFFSET('Sanitation Data'!$I$28,0,10*ROW('Sanitation Data'!I57))="","",OFFSET('Sanitation Data'!$I$28,0,10*ROW('Sanitation Data'!I57)))</f>
        <v/>
      </c>
      <c r="DK63" s="280" t="str">
        <f ca="true">+IF(OFFSET('Sanitation Data'!$I$29,0,10*ROW('Sanitation Data'!I57))="","",OFFSET('Sanitation Data'!$I$29,0,10*ROW('Sanitation Data'!I57)))</f>
        <v/>
      </c>
      <c r="DL63" s="280" t="str">
        <f ca="true">+IF(OFFSET('Sanitation Data'!$I$30,0,10*ROW('Sanitation Data'!I57))="","",OFFSET('Sanitation Data'!$I$30,0,10*ROW('Sanitation Data'!I57)))</f>
        <v/>
      </c>
      <c r="DM63" s="280" t="str">
        <f ca="true">+IF(OFFSET('Sanitation Data'!$I$31,0,10*ROW('Sanitation Data'!I57))="","",OFFSET('Sanitation Data'!$I$31,0,10*ROW('Sanitation Data'!I57)))</f>
        <v/>
      </c>
      <c r="DN63" s="280" t="str">
        <f ca="true">+IF(OFFSET('Sanitation Data'!$I$32,0,10*ROW('Sanitation Data'!I57))="","",OFFSET('Sanitation Data'!$I$32,0,10*ROW('Sanitation Data'!I57)))</f>
        <v/>
      </c>
      <c r="DO63" s="280" t="str">
        <f ca="true">+IF(OFFSET('Hygiene Data'!$D$11,0,10*ROW('Hygiene Data'!D57))="","",OFFSET('Hygiene Data'!$D$11,0,10*ROW('Hygiene Data'!D57)))</f>
        <v/>
      </c>
      <c r="DP63" s="280" t="str">
        <f ca="true">+IF(OFFSET('Hygiene Data'!$D$12,0,10*ROW('Hygiene Data'!D57))="","",OFFSET('Hygiene Data'!$D$12,0,10*ROW('Hygiene Data'!D57)))</f>
        <v/>
      </c>
      <c r="DQ63" s="280" t="str">
        <f ca="true">+IF(OFFSET('Hygiene Data'!$D$13,0,10*ROW('Hygiene Data'!D57))="","",OFFSET('Hygiene Data'!$D$13,0,10*ROW('Hygiene Data'!D57)))</f>
        <v/>
      </c>
      <c r="DR63" s="280" t="str">
        <f ca="true">+IF(OFFSET('Hygiene Data'!$E$11,0,10*ROW('Hygiene Data'!E57))="","",OFFSET('Hygiene Data'!$E$11,0,10*ROW('Hygiene Data'!E57)))</f>
        <v/>
      </c>
      <c r="DS63" s="280" t="str">
        <f ca="true">+IF(OFFSET('Hygiene Data'!$E$12,0,10*ROW('Hygiene Data'!E57))="","",OFFSET('Hygiene Data'!$E$12,0,10*ROW('Hygiene Data'!E57)))</f>
        <v/>
      </c>
      <c r="DT63" s="280" t="str">
        <f ca="true">+IF(OFFSET('Hygiene Data'!$E$13,0,10*ROW('Hygiene Data'!E57))="","",OFFSET('Hygiene Data'!$E$13,0,10*ROW('Hygiene Data'!E57)))</f>
        <v/>
      </c>
      <c r="DU63" s="280" t="str">
        <f ca="true">+IF(OFFSET('Hygiene Data'!$F$11,0,10*ROW('Hygiene Data'!F57))="","",OFFSET('Hygiene Data'!$F$11,0,10*ROW('Hygiene Data'!F57)))</f>
        <v/>
      </c>
      <c r="DV63" s="280" t="str">
        <f ca="true">+IF(OFFSET('Hygiene Data'!$F$12,0,10*ROW('Hygiene Data'!F57))="","",OFFSET('Hygiene Data'!$F$12,0,10*ROW('Hygiene Data'!F57)))</f>
        <v/>
      </c>
      <c r="DW63" s="280" t="str">
        <f ca="true">+IF(OFFSET('Hygiene Data'!$F$13,0,10*ROW('Hygiene Data'!F57))="","",OFFSET('Hygiene Data'!$F$13,0,10*ROW('Hygiene Data'!F57)))</f>
        <v/>
      </c>
      <c r="DX63" s="280" t="str">
        <f ca="true">+IF(OFFSET('Hygiene Data'!$G$11,0,10*ROW('Hygiene Data'!G57))="","",OFFSET('Hygiene Data'!$G$11,0,10*ROW('Hygiene Data'!G57)))</f>
        <v/>
      </c>
      <c r="DY63" s="280" t="str">
        <f ca="true">+IF(OFFSET('Hygiene Data'!$G$12,0,10*ROW('Hygiene Data'!G57))="","",OFFSET('Hygiene Data'!$G$12,0,10*ROW('Hygiene Data'!G57)))</f>
        <v/>
      </c>
      <c r="DZ63" s="280" t="str">
        <f ca="true">+IF(OFFSET('Hygiene Data'!$G$13,0,10*ROW('Hygiene Data'!G57))="","",OFFSET('Hygiene Data'!$G$13,0,10*ROW('Hygiene Data'!G57)))</f>
        <v/>
      </c>
      <c r="EA63" s="280" t="str">
        <f ca="true">+IF(OFFSET('Hygiene Data'!$H$11,0,10*ROW('Hygiene Data'!H57))="","",OFFSET('Hygiene Data'!$H$11,0,10*ROW('Hygiene Data'!H57)))</f>
        <v/>
      </c>
      <c r="EB63" s="280" t="str">
        <f ca="true">+IF(OFFSET('Hygiene Data'!$H$12,0,10*ROW('Hygiene Data'!H57))="","",OFFSET('Hygiene Data'!$H$12,0,10*ROW('Hygiene Data'!H57)))</f>
        <v/>
      </c>
      <c r="EC63" s="280" t="str">
        <f ca="true">+IF(OFFSET('Hygiene Data'!$H$13,0,10*ROW('Hygiene Data'!H57))="","",OFFSET('Hygiene Data'!$H$13,0,10*ROW('Hygiene Data'!H57)))</f>
        <v/>
      </c>
      <c r="ED63" s="280" t="str">
        <f ca="true">+IF(OFFSET('Hygiene Data'!$I$11,0,10*ROW('Hygiene Data'!I57))="","",OFFSET('Hygiene Data'!$I$11,0,10*ROW('Hygiene Data'!I57)))</f>
        <v/>
      </c>
      <c r="EE63" s="280" t="str">
        <f ca="true">+IF(OFFSET('Hygiene Data'!$I$12,0,10*ROW('Hygiene Data'!I57))="","",OFFSET('Hygiene Data'!$I$12,0,10*ROW('Hygiene Data'!I57)))</f>
        <v/>
      </c>
      <c r="EF63" s="28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6"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0"/>
      <c r="BS64" s="280" t="str">
        <f ca="true">+IF(OFFSET('Water Data'!$D$27,0,10*ROW('Water Data'!D58))="","",OFFSET('Water Data'!$D$27,0,10*ROW('Water Data'!D58)))</f>
        <v/>
      </c>
      <c r="BT64" s="280" t="str">
        <f ca="true">+IF(OFFSET('Water Data'!$D$28,0,10*ROW('Water Data'!D58))="","",OFFSET('Water Data'!$D$28,0,10*ROW('Water Data'!D58)))</f>
        <v/>
      </c>
      <c r="BU64" s="280" t="str">
        <f ca="true">+IF(OFFSET('Water Data'!$D$29,0,10*ROW('Water Data'!D58))="","",OFFSET('Water Data'!$D$29,0,10*ROW('Water Data'!D58)))</f>
        <v/>
      </c>
      <c r="BV64" s="280" t="str">
        <f ca="true">+IF(OFFSET('Water Data'!$E$27,0,10*ROW('Water Data'!E58))="","",OFFSET('Water Data'!$E$27,0,10*ROW('Water Data'!E58)))</f>
        <v/>
      </c>
      <c r="BW64" s="280" t="str">
        <f ca="true">+IF(OFFSET('Water Data'!$E$28,0,10*ROW('Water Data'!E58))="","",OFFSET('Water Data'!$E$28,0,10*ROW('Water Data'!E58)))</f>
        <v/>
      </c>
      <c r="BX64" s="280" t="str">
        <f ca="true">+IF(OFFSET('Water Data'!$E$29,0,10*ROW('Water Data'!E58))="","",OFFSET('Water Data'!$E$29,0,10*ROW('Water Data'!E58)))</f>
        <v/>
      </c>
      <c r="BY64" s="280" t="str">
        <f ca="true">+IF(OFFSET('Water Data'!$F$27,0,10*ROW('Water Data'!F58))="","",OFFSET('Water Data'!$F$27,0,10*ROW('Water Data'!F58)))</f>
        <v/>
      </c>
      <c r="BZ64" s="280" t="str">
        <f ca="true">+IF(OFFSET('Water Data'!$F$28,0,10*ROW('Water Data'!F58))="","",OFFSET('Water Data'!$F$28,0,10*ROW('Water Data'!F58)))</f>
        <v/>
      </c>
      <c r="CA64" s="280" t="str">
        <f ca="true">+IF(OFFSET('Water Data'!$F$29,0,10*ROW('Water Data'!F58))="","",OFFSET('Water Data'!$F$29,0,10*ROW('Water Data'!F58)))</f>
        <v/>
      </c>
      <c r="CB64" s="280" t="str">
        <f ca="true">+IF(OFFSET('Water Data'!$G$27,0,10*ROW('Water Data'!G58))="","",OFFSET('Water Data'!$G$27,0,10*ROW('Water Data'!G58)))</f>
        <v/>
      </c>
      <c r="CC64" s="280" t="str">
        <f ca="true">+IF(OFFSET('Water Data'!$G$28,0,10*ROW('Water Data'!G58))="","",OFFSET('Water Data'!$G$28,0,10*ROW('Water Data'!G58)))</f>
        <v/>
      </c>
      <c r="CD64" s="280" t="str">
        <f ca="true">+IF(OFFSET('Water Data'!$G$29,0,10*ROW('Water Data'!G58))="","",OFFSET('Water Data'!$G$29,0,10*ROW('Water Data'!G58)))</f>
        <v/>
      </c>
      <c r="CE64" s="280" t="str">
        <f ca="true">+IF(OFFSET('Water Data'!$H$27,0,10*ROW('Water Data'!H58))="","",OFFSET('Water Data'!$H$27,0,10*ROW('Water Data'!H58)))</f>
        <v/>
      </c>
      <c r="CF64" s="280" t="str">
        <f ca="true">+IF(OFFSET('Water Data'!$H$28,0,10*ROW('Water Data'!H58))="","",OFFSET('Water Data'!$H$28,0,10*ROW('Water Data'!H58)))</f>
        <v/>
      </c>
      <c r="CG64" s="280" t="str">
        <f ca="true">+IF(OFFSET('Water Data'!$H$29,0,10*ROW('Water Data'!H58))="","",OFFSET('Water Data'!$H$29,0,10*ROW('Water Data'!H58)))</f>
        <v/>
      </c>
      <c r="CH64" s="280" t="str">
        <f ca="true">+IF(OFFSET('Water Data'!$I$27,0,10*ROW('Water Data'!I58))="","",OFFSET('Water Data'!$I$27,0,10*ROW('Water Data'!I58)))</f>
        <v/>
      </c>
      <c r="CI64" s="280" t="str">
        <f ca="true">+IF(OFFSET('Water Data'!$I$28,0,10*ROW('Water Data'!I58))="","",OFFSET('Water Data'!$I$28,0,10*ROW('Water Data'!I58)))</f>
        <v/>
      </c>
      <c r="CJ64" s="280" t="str">
        <f ca="true">+IF(OFFSET('Water Data'!$I$29,0,10*ROW('Water Data'!I58))="","",OFFSET('Water Data'!$I$29,0,10*ROW('Water Data'!I58)))</f>
        <v/>
      </c>
      <c r="CK64" s="280" t="str">
        <f ca="true">+IF(OFFSET('Sanitation Data'!$D$28,0,10*ROW('Sanitation Data'!D58))="","",OFFSET('Sanitation Data'!$D$28,0,10*ROW('Sanitation Data'!D58)))</f>
        <v/>
      </c>
      <c r="CL64" s="280" t="str">
        <f ca="true">+IF(OFFSET('Sanitation Data'!$D$29,0,10*ROW('Sanitation Data'!D58))="","",OFFSET('Sanitation Data'!$D$29,0,10*ROW('Sanitation Data'!D58)))</f>
        <v/>
      </c>
      <c r="CM64" s="280" t="str">
        <f ca="true">+IF(OFFSET('Sanitation Data'!$D$30,0,10*ROW('Sanitation Data'!D58))="","",OFFSET('Sanitation Data'!$D$30,0,10*ROW('Sanitation Data'!D58)))</f>
        <v/>
      </c>
      <c r="CN64" s="280" t="str">
        <f ca="true">+IF(OFFSET('Sanitation Data'!$D$31,0,10*ROW('Sanitation Data'!D58))="","",OFFSET('Sanitation Data'!$D$31,0,10*ROW('Sanitation Data'!D58)))</f>
        <v/>
      </c>
      <c r="CO64" s="280" t="str">
        <f ca="true">+IF(OFFSET('Sanitation Data'!$D$32,0,10*ROW('Sanitation Data'!D58))="","",OFFSET('Sanitation Data'!$D$32,0,10*ROW('Sanitation Data'!D58)))</f>
        <v/>
      </c>
      <c r="CP64" s="280" t="str">
        <f ca="true">+IF(OFFSET('Sanitation Data'!$E$28,0,10*ROW('Sanitation Data'!E58))="","",OFFSET('Sanitation Data'!$E$28,0,10*ROW('Sanitation Data'!E58)))</f>
        <v/>
      </c>
      <c r="CQ64" s="280" t="str">
        <f ca="true">+IF(OFFSET('Sanitation Data'!$E$29,0,10*ROW('Sanitation Data'!E58))="","",OFFSET('Sanitation Data'!$E$29,0,10*ROW('Sanitation Data'!E58)))</f>
        <v/>
      </c>
      <c r="CR64" s="280" t="str">
        <f ca="true">+IF(OFFSET('Sanitation Data'!$E$30,0,10*ROW('Sanitation Data'!E58))="","",OFFSET('Sanitation Data'!$E$30,0,10*ROW('Sanitation Data'!E58)))</f>
        <v/>
      </c>
      <c r="CS64" s="280" t="str">
        <f ca="true">+IF(OFFSET('Sanitation Data'!$E$31,0,10*ROW('Sanitation Data'!E58))="","",OFFSET('Sanitation Data'!$E$31,0,10*ROW('Sanitation Data'!E58)))</f>
        <v/>
      </c>
      <c r="CT64" s="280" t="str">
        <f ca="true">+IF(OFFSET('Sanitation Data'!$E$32,0,10*ROW('Sanitation Data'!E58))="","",OFFSET('Sanitation Data'!$E$32,0,10*ROW('Sanitation Data'!E58)))</f>
        <v/>
      </c>
      <c r="CU64" s="280" t="str">
        <f ca="true">+IF(OFFSET('Sanitation Data'!$F$28,0,10*ROW('Sanitation Data'!F58))="","",OFFSET('Sanitation Data'!$F$28,0,10*ROW('Sanitation Data'!F58)))</f>
        <v/>
      </c>
      <c r="CV64" s="280" t="str">
        <f ca="true">+IF(OFFSET('Sanitation Data'!$F$29,0,10*ROW('Sanitation Data'!F58))="","",OFFSET('Sanitation Data'!$F$29,0,10*ROW('Sanitation Data'!F58)))</f>
        <v/>
      </c>
      <c r="CW64" s="280" t="str">
        <f ca="true">+IF(OFFSET('Sanitation Data'!$F$30,0,10*ROW('Sanitation Data'!F58))="","",OFFSET('Sanitation Data'!$F$30,0,10*ROW('Sanitation Data'!F58)))</f>
        <v/>
      </c>
      <c r="CX64" s="280" t="str">
        <f ca="true">+IF(OFFSET('Sanitation Data'!$F$31,0,10*ROW('Sanitation Data'!F58))="","",OFFSET('Sanitation Data'!$F$31,0,10*ROW('Sanitation Data'!F58)))</f>
        <v/>
      </c>
      <c r="CY64" s="280" t="str">
        <f ca="true">+IF(OFFSET('Sanitation Data'!$F$32,0,10*ROW('Sanitation Data'!F58))="","",OFFSET('Sanitation Data'!$F$32,0,10*ROW('Sanitation Data'!F58)))</f>
        <v/>
      </c>
      <c r="CZ64" s="280" t="str">
        <f ca="true">+IF(OFFSET('Sanitation Data'!$G$28,0,10*ROW('Sanitation Data'!G58))="","",OFFSET('Sanitation Data'!$G$28,0,10*ROW('Sanitation Data'!G58)))</f>
        <v/>
      </c>
      <c r="DA64" s="280" t="str">
        <f ca="true">+IF(OFFSET('Sanitation Data'!$G$29,0,10*ROW('Sanitation Data'!G58))="","",OFFSET('Sanitation Data'!$G$29,0,10*ROW('Sanitation Data'!G58)))</f>
        <v/>
      </c>
      <c r="DB64" s="280" t="str">
        <f ca="true">+IF(OFFSET('Sanitation Data'!$G$30,0,10*ROW('Sanitation Data'!G58))="","",OFFSET('Sanitation Data'!$G$30,0,10*ROW('Sanitation Data'!G58)))</f>
        <v/>
      </c>
      <c r="DC64" s="280" t="str">
        <f ca="true">+IF(OFFSET('Sanitation Data'!$G$31,0,10*ROW('Sanitation Data'!G58))="","",OFFSET('Sanitation Data'!$G$31,0,10*ROW('Sanitation Data'!G58)))</f>
        <v/>
      </c>
      <c r="DD64" s="280" t="str">
        <f ca="true">+IF(OFFSET('Sanitation Data'!$G$32,0,10*ROW('Sanitation Data'!G58))="","",OFFSET('Sanitation Data'!$G$32,0,10*ROW('Sanitation Data'!G58)))</f>
        <v/>
      </c>
      <c r="DE64" s="280" t="str">
        <f ca="true">+IF(OFFSET('Sanitation Data'!$H$28,0,10*ROW('Sanitation Data'!H58))="","",OFFSET('Sanitation Data'!$H$28,0,10*ROW('Sanitation Data'!H58)))</f>
        <v/>
      </c>
      <c r="DF64" s="280" t="str">
        <f ca="true">+IF(OFFSET('Sanitation Data'!$H$29,0,10*ROW('Sanitation Data'!H58))="","",OFFSET('Sanitation Data'!$H$29,0,10*ROW('Sanitation Data'!H58)))</f>
        <v/>
      </c>
      <c r="DG64" s="280" t="str">
        <f ca="true">+IF(OFFSET('Sanitation Data'!$H$30,0,10*ROW('Sanitation Data'!H58))="","",OFFSET('Sanitation Data'!$H$30,0,10*ROW('Sanitation Data'!H58)))</f>
        <v/>
      </c>
      <c r="DH64" s="280" t="str">
        <f ca="true">+IF(OFFSET('Sanitation Data'!$H$31,0,10*ROW('Sanitation Data'!H58))="","",OFFSET('Sanitation Data'!$H$31,0,10*ROW('Sanitation Data'!H58)))</f>
        <v/>
      </c>
      <c r="DI64" s="280" t="str">
        <f ca="true">+IF(OFFSET('Sanitation Data'!$H$32,0,10*ROW('Sanitation Data'!H58))="","",OFFSET('Sanitation Data'!$H$32,0,10*ROW('Sanitation Data'!H58)))</f>
        <v/>
      </c>
      <c r="DJ64" s="280" t="str">
        <f ca="true">+IF(OFFSET('Sanitation Data'!$I$28,0,10*ROW('Sanitation Data'!I58))="","",OFFSET('Sanitation Data'!$I$28,0,10*ROW('Sanitation Data'!I58)))</f>
        <v/>
      </c>
      <c r="DK64" s="280" t="str">
        <f ca="true">+IF(OFFSET('Sanitation Data'!$I$29,0,10*ROW('Sanitation Data'!I58))="","",OFFSET('Sanitation Data'!$I$29,0,10*ROW('Sanitation Data'!I58)))</f>
        <v/>
      </c>
      <c r="DL64" s="280" t="str">
        <f ca="true">+IF(OFFSET('Sanitation Data'!$I$30,0,10*ROW('Sanitation Data'!I58))="","",OFFSET('Sanitation Data'!$I$30,0,10*ROW('Sanitation Data'!I58)))</f>
        <v/>
      </c>
      <c r="DM64" s="280" t="str">
        <f ca="true">+IF(OFFSET('Sanitation Data'!$I$31,0,10*ROW('Sanitation Data'!I58))="","",OFFSET('Sanitation Data'!$I$31,0,10*ROW('Sanitation Data'!I58)))</f>
        <v/>
      </c>
      <c r="DN64" s="280" t="str">
        <f ca="true">+IF(OFFSET('Sanitation Data'!$I$32,0,10*ROW('Sanitation Data'!I58))="","",OFFSET('Sanitation Data'!$I$32,0,10*ROW('Sanitation Data'!I58)))</f>
        <v/>
      </c>
      <c r="DO64" s="280" t="str">
        <f ca="true">+IF(OFFSET('Hygiene Data'!$D$11,0,10*ROW('Hygiene Data'!D58))="","",OFFSET('Hygiene Data'!$D$11,0,10*ROW('Hygiene Data'!D58)))</f>
        <v/>
      </c>
      <c r="DP64" s="280" t="str">
        <f ca="true">+IF(OFFSET('Hygiene Data'!$D$12,0,10*ROW('Hygiene Data'!D58))="","",OFFSET('Hygiene Data'!$D$12,0,10*ROW('Hygiene Data'!D58)))</f>
        <v/>
      </c>
      <c r="DQ64" s="280" t="str">
        <f ca="true">+IF(OFFSET('Hygiene Data'!$D$13,0,10*ROW('Hygiene Data'!D58))="","",OFFSET('Hygiene Data'!$D$13,0,10*ROW('Hygiene Data'!D58)))</f>
        <v/>
      </c>
      <c r="DR64" s="280" t="str">
        <f ca="true">+IF(OFFSET('Hygiene Data'!$E$11,0,10*ROW('Hygiene Data'!E58))="","",OFFSET('Hygiene Data'!$E$11,0,10*ROW('Hygiene Data'!E58)))</f>
        <v/>
      </c>
      <c r="DS64" s="280" t="str">
        <f ca="true">+IF(OFFSET('Hygiene Data'!$E$12,0,10*ROW('Hygiene Data'!E58))="","",OFFSET('Hygiene Data'!$E$12,0,10*ROW('Hygiene Data'!E58)))</f>
        <v/>
      </c>
      <c r="DT64" s="280" t="str">
        <f ca="true">+IF(OFFSET('Hygiene Data'!$E$13,0,10*ROW('Hygiene Data'!E58))="","",OFFSET('Hygiene Data'!$E$13,0,10*ROW('Hygiene Data'!E58)))</f>
        <v/>
      </c>
      <c r="DU64" s="280" t="str">
        <f ca="true">+IF(OFFSET('Hygiene Data'!$F$11,0,10*ROW('Hygiene Data'!F58))="","",OFFSET('Hygiene Data'!$F$11,0,10*ROW('Hygiene Data'!F58)))</f>
        <v/>
      </c>
      <c r="DV64" s="280" t="str">
        <f ca="true">+IF(OFFSET('Hygiene Data'!$F$12,0,10*ROW('Hygiene Data'!F58))="","",OFFSET('Hygiene Data'!$F$12,0,10*ROW('Hygiene Data'!F58)))</f>
        <v/>
      </c>
      <c r="DW64" s="280" t="str">
        <f ca="true">+IF(OFFSET('Hygiene Data'!$F$13,0,10*ROW('Hygiene Data'!F58))="","",OFFSET('Hygiene Data'!$F$13,0,10*ROW('Hygiene Data'!F58)))</f>
        <v/>
      </c>
      <c r="DX64" s="280" t="str">
        <f ca="true">+IF(OFFSET('Hygiene Data'!$G$11,0,10*ROW('Hygiene Data'!G58))="","",OFFSET('Hygiene Data'!$G$11,0,10*ROW('Hygiene Data'!G58)))</f>
        <v/>
      </c>
      <c r="DY64" s="280" t="str">
        <f ca="true">+IF(OFFSET('Hygiene Data'!$G$12,0,10*ROW('Hygiene Data'!G58))="","",OFFSET('Hygiene Data'!$G$12,0,10*ROW('Hygiene Data'!G58)))</f>
        <v/>
      </c>
      <c r="DZ64" s="280" t="str">
        <f ca="true">+IF(OFFSET('Hygiene Data'!$G$13,0,10*ROW('Hygiene Data'!G58))="","",OFFSET('Hygiene Data'!$G$13,0,10*ROW('Hygiene Data'!G58)))</f>
        <v/>
      </c>
      <c r="EA64" s="280" t="str">
        <f ca="true">+IF(OFFSET('Hygiene Data'!$H$11,0,10*ROW('Hygiene Data'!H58))="","",OFFSET('Hygiene Data'!$H$11,0,10*ROW('Hygiene Data'!H58)))</f>
        <v/>
      </c>
      <c r="EB64" s="280" t="str">
        <f ca="true">+IF(OFFSET('Hygiene Data'!$H$12,0,10*ROW('Hygiene Data'!H58))="","",OFFSET('Hygiene Data'!$H$12,0,10*ROW('Hygiene Data'!H58)))</f>
        <v/>
      </c>
      <c r="EC64" s="280" t="str">
        <f ca="true">+IF(OFFSET('Hygiene Data'!$H$13,0,10*ROW('Hygiene Data'!H58))="","",OFFSET('Hygiene Data'!$H$13,0,10*ROW('Hygiene Data'!H58)))</f>
        <v/>
      </c>
      <c r="ED64" s="280" t="str">
        <f ca="true">+IF(OFFSET('Hygiene Data'!$I$11,0,10*ROW('Hygiene Data'!I58))="","",OFFSET('Hygiene Data'!$I$11,0,10*ROW('Hygiene Data'!I58)))</f>
        <v/>
      </c>
      <c r="EE64" s="280" t="str">
        <f ca="true">+IF(OFFSET('Hygiene Data'!$I$12,0,10*ROW('Hygiene Data'!I58))="","",OFFSET('Hygiene Data'!$I$12,0,10*ROW('Hygiene Data'!I58)))</f>
        <v/>
      </c>
      <c r="EF64" s="28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6"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0"/>
      <c r="BS65" s="280" t="str">
        <f ca="true">+IF(OFFSET('Water Data'!$D$27,0,10*ROW('Water Data'!D59))="","",OFFSET('Water Data'!$D$27,0,10*ROW('Water Data'!D59)))</f>
        <v/>
      </c>
      <c r="BT65" s="280" t="str">
        <f ca="true">+IF(OFFSET('Water Data'!$D$28,0,10*ROW('Water Data'!D59))="","",OFFSET('Water Data'!$D$28,0,10*ROW('Water Data'!D59)))</f>
        <v/>
      </c>
      <c r="BU65" s="280" t="str">
        <f ca="true">+IF(OFFSET('Water Data'!$D$29,0,10*ROW('Water Data'!D59))="","",OFFSET('Water Data'!$D$29,0,10*ROW('Water Data'!D59)))</f>
        <v/>
      </c>
      <c r="BV65" s="280" t="str">
        <f ca="true">+IF(OFFSET('Water Data'!$E$27,0,10*ROW('Water Data'!E59))="","",OFFSET('Water Data'!$E$27,0,10*ROW('Water Data'!E59)))</f>
        <v/>
      </c>
      <c r="BW65" s="280" t="str">
        <f ca="true">+IF(OFFSET('Water Data'!$E$28,0,10*ROW('Water Data'!E59))="","",OFFSET('Water Data'!$E$28,0,10*ROW('Water Data'!E59)))</f>
        <v/>
      </c>
      <c r="BX65" s="280" t="str">
        <f ca="true">+IF(OFFSET('Water Data'!$E$29,0,10*ROW('Water Data'!E59))="","",OFFSET('Water Data'!$E$29,0,10*ROW('Water Data'!E59)))</f>
        <v/>
      </c>
      <c r="BY65" s="280" t="str">
        <f ca="true">+IF(OFFSET('Water Data'!$F$27,0,10*ROW('Water Data'!F59))="","",OFFSET('Water Data'!$F$27,0,10*ROW('Water Data'!F59)))</f>
        <v/>
      </c>
      <c r="BZ65" s="280" t="str">
        <f ca="true">+IF(OFFSET('Water Data'!$F$28,0,10*ROW('Water Data'!F59))="","",OFFSET('Water Data'!$F$28,0,10*ROW('Water Data'!F59)))</f>
        <v/>
      </c>
      <c r="CA65" s="280" t="str">
        <f ca="true">+IF(OFFSET('Water Data'!$F$29,0,10*ROW('Water Data'!F59))="","",OFFSET('Water Data'!$F$29,0,10*ROW('Water Data'!F59)))</f>
        <v/>
      </c>
      <c r="CB65" s="280" t="str">
        <f ca="true">+IF(OFFSET('Water Data'!$G$27,0,10*ROW('Water Data'!G59))="","",OFFSET('Water Data'!$G$27,0,10*ROW('Water Data'!G59)))</f>
        <v/>
      </c>
      <c r="CC65" s="280" t="str">
        <f ca="true">+IF(OFFSET('Water Data'!$G$28,0,10*ROW('Water Data'!G59))="","",OFFSET('Water Data'!$G$28,0,10*ROW('Water Data'!G59)))</f>
        <v/>
      </c>
      <c r="CD65" s="280" t="str">
        <f ca="true">+IF(OFFSET('Water Data'!$G$29,0,10*ROW('Water Data'!G59))="","",OFFSET('Water Data'!$G$29,0,10*ROW('Water Data'!G59)))</f>
        <v/>
      </c>
      <c r="CE65" s="280" t="str">
        <f ca="true">+IF(OFFSET('Water Data'!$H$27,0,10*ROW('Water Data'!H59))="","",OFFSET('Water Data'!$H$27,0,10*ROW('Water Data'!H59)))</f>
        <v/>
      </c>
      <c r="CF65" s="280" t="str">
        <f ca="true">+IF(OFFSET('Water Data'!$H$28,0,10*ROW('Water Data'!H59))="","",OFFSET('Water Data'!$H$28,0,10*ROW('Water Data'!H59)))</f>
        <v/>
      </c>
      <c r="CG65" s="280" t="str">
        <f ca="true">+IF(OFFSET('Water Data'!$H$29,0,10*ROW('Water Data'!H59))="","",OFFSET('Water Data'!$H$29,0,10*ROW('Water Data'!H59)))</f>
        <v/>
      </c>
      <c r="CH65" s="280" t="str">
        <f ca="true">+IF(OFFSET('Water Data'!$I$27,0,10*ROW('Water Data'!I59))="","",OFFSET('Water Data'!$I$27,0,10*ROW('Water Data'!I59)))</f>
        <v/>
      </c>
      <c r="CI65" s="280" t="str">
        <f ca="true">+IF(OFFSET('Water Data'!$I$28,0,10*ROW('Water Data'!I59))="","",OFFSET('Water Data'!$I$28,0,10*ROW('Water Data'!I59)))</f>
        <v/>
      </c>
      <c r="CJ65" s="280" t="str">
        <f ca="true">+IF(OFFSET('Water Data'!$I$29,0,10*ROW('Water Data'!I59))="","",OFFSET('Water Data'!$I$29,0,10*ROW('Water Data'!I59)))</f>
        <v/>
      </c>
      <c r="CK65" s="280" t="str">
        <f ca="true">+IF(OFFSET('Sanitation Data'!$D$28,0,10*ROW('Sanitation Data'!D59))="","",OFFSET('Sanitation Data'!$D$28,0,10*ROW('Sanitation Data'!D59)))</f>
        <v/>
      </c>
      <c r="CL65" s="280" t="str">
        <f ca="true">+IF(OFFSET('Sanitation Data'!$D$29,0,10*ROW('Sanitation Data'!D59))="","",OFFSET('Sanitation Data'!$D$29,0,10*ROW('Sanitation Data'!D59)))</f>
        <v/>
      </c>
      <c r="CM65" s="280" t="str">
        <f ca="true">+IF(OFFSET('Sanitation Data'!$D$30,0,10*ROW('Sanitation Data'!D59))="","",OFFSET('Sanitation Data'!$D$30,0,10*ROW('Sanitation Data'!D59)))</f>
        <v/>
      </c>
      <c r="CN65" s="280" t="str">
        <f ca="true">+IF(OFFSET('Sanitation Data'!$D$31,0,10*ROW('Sanitation Data'!D59))="","",OFFSET('Sanitation Data'!$D$31,0,10*ROW('Sanitation Data'!D59)))</f>
        <v/>
      </c>
      <c r="CO65" s="280" t="str">
        <f ca="true">+IF(OFFSET('Sanitation Data'!$D$32,0,10*ROW('Sanitation Data'!D59))="","",OFFSET('Sanitation Data'!$D$32,0,10*ROW('Sanitation Data'!D59)))</f>
        <v/>
      </c>
      <c r="CP65" s="280" t="str">
        <f ca="true">+IF(OFFSET('Sanitation Data'!$E$28,0,10*ROW('Sanitation Data'!E59))="","",OFFSET('Sanitation Data'!$E$28,0,10*ROW('Sanitation Data'!E59)))</f>
        <v/>
      </c>
      <c r="CQ65" s="280" t="str">
        <f ca="true">+IF(OFFSET('Sanitation Data'!$E$29,0,10*ROW('Sanitation Data'!E59))="","",OFFSET('Sanitation Data'!$E$29,0,10*ROW('Sanitation Data'!E59)))</f>
        <v/>
      </c>
      <c r="CR65" s="280" t="str">
        <f ca="true">+IF(OFFSET('Sanitation Data'!$E$30,0,10*ROW('Sanitation Data'!E59))="","",OFFSET('Sanitation Data'!$E$30,0,10*ROW('Sanitation Data'!E59)))</f>
        <v/>
      </c>
      <c r="CS65" s="280" t="str">
        <f ca="true">+IF(OFFSET('Sanitation Data'!$E$31,0,10*ROW('Sanitation Data'!E59))="","",OFFSET('Sanitation Data'!$E$31,0,10*ROW('Sanitation Data'!E59)))</f>
        <v/>
      </c>
      <c r="CT65" s="280" t="str">
        <f ca="true">+IF(OFFSET('Sanitation Data'!$E$32,0,10*ROW('Sanitation Data'!E59))="","",OFFSET('Sanitation Data'!$E$32,0,10*ROW('Sanitation Data'!E59)))</f>
        <v/>
      </c>
      <c r="CU65" s="280" t="str">
        <f ca="true">+IF(OFFSET('Sanitation Data'!$F$28,0,10*ROW('Sanitation Data'!F59))="","",OFFSET('Sanitation Data'!$F$28,0,10*ROW('Sanitation Data'!F59)))</f>
        <v/>
      </c>
      <c r="CV65" s="280" t="str">
        <f ca="true">+IF(OFFSET('Sanitation Data'!$F$29,0,10*ROW('Sanitation Data'!F59))="","",OFFSET('Sanitation Data'!$F$29,0,10*ROW('Sanitation Data'!F59)))</f>
        <v/>
      </c>
      <c r="CW65" s="280" t="str">
        <f ca="true">+IF(OFFSET('Sanitation Data'!$F$30,0,10*ROW('Sanitation Data'!F59))="","",OFFSET('Sanitation Data'!$F$30,0,10*ROW('Sanitation Data'!F59)))</f>
        <v/>
      </c>
      <c r="CX65" s="280" t="str">
        <f ca="true">+IF(OFFSET('Sanitation Data'!$F$31,0,10*ROW('Sanitation Data'!F59))="","",OFFSET('Sanitation Data'!$F$31,0,10*ROW('Sanitation Data'!F59)))</f>
        <v/>
      </c>
      <c r="CY65" s="280" t="str">
        <f ca="true">+IF(OFFSET('Sanitation Data'!$F$32,0,10*ROW('Sanitation Data'!F59))="","",OFFSET('Sanitation Data'!$F$32,0,10*ROW('Sanitation Data'!F59)))</f>
        <v/>
      </c>
      <c r="CZ65" s="280" t="str">
        <f ca="true">+IF(OFFSET('Sanitation Data'!$G$28,0,10*ROW('Sanitation Data'!G59))="","",OFFSET('Sanitation Data'!$G$28,0,10*ROW('Sanitation Data'!G59)))</f>
        <v/>
      </c>
      <c r="DA65" s="280" t="str">
        <f ca="true">+IF(OFFSET('Sanitation Data'!$G$29,0,10*ROW('Sanitation Data'!G59))="","",OFFSET('Sanitation Data'!$G$29,0,10*ROW('Sanitation Data'!G59)))</f>
        <v/>
      </c>
      <c r="DB65" s="280" t="str">
        <f ca="true">+IF(OFFSET('Sanitation Data'!$G$30,0,10*ROW('Sanitation Data'!G59))="","",OFFSET('Sanitation Data'!$G$30,0,10*ROW('Sanitation Data'!G59)))</f>
        <v/>
      </c>
      <c r="DC65" s="280" t="str">
        <f ca="true">+IF(OFFSET('Sanitation Data'!$G$31,0,10*ROW('Sanitation Data'!G59))="","",OFFSET('Sanitation Data'!$G$31,0,10*ROW('Sanitation Data'!G59)))</f>
        <v/>
      </c>
      <c r="DD65" s="280" t="str">
        <f ca="true">+IF(OFFSET('Sanitation Data'!$G$32,0,10*ROW('Sanitation Data'!G59))="","",OFFSET('Sanitation Data'!$G$32,0,10*ROW('Sanitation Data'!G59)))</f>
        <v/>
      </c>
      <c r="DE65" s="280" t="str">
        <f ca="true">+IF(OFFSET('Sanitation Data'!$H$28,0,10*ROW('Sanitation Data'!H59))="","",OFFSET('Sanitation Data'!$H$28,0,10*ROW('Sanitation Data'!H59)))</f>
        <v/>
      </c>
      <c r="DF65" s="280" t="str">
        <f ca="true">+IF(OFFSET('Sanitation Data'!$H$29,0,10*ROW('Sanitation Data'!H59))="","",OFFSET('Sanitation Data'!$H$29,0,10*ROW('Sanitation Data'!H59)))</f>
        <v/>
      </c>
      <c r="DG65" s="280" t="str">
        <f ca="true">+IF(OFFSET('Sanitation Data'!$H$30,0,10*ROW('Sanitation Data'!H59))="","",OFFSET('Sanitation Data'!$H$30,0,10*ROW('Sanitation Data'!H59)))</f>
        <v/>
      </c>
      <c r="DH65" s="280" t="str">
        <f ca="true">+IF(OFFSET('Sanitation Data'!$H$31,0,10*ROW('Sanitation Data'!H59))="","",OFFSET('Sanitation Data'!$H$31,0,10*ROW('Sanitation Data'!H59)))</f>
        <v/>
      </c>
      <c r="DI65" s="280" t="str">
        <f ca="true">+IF(OFFSET('Sanitation Data'!$H$32,0,10*ROW('Sanitation Data'!H59))="","",OFFSET('Sanitation Data'!$H$32,0,10*ROW('Sanitation Data'!H59)))</f>
        <v/>
      </c>
      <c r="DJ65" s="280" t="str">
        <f ca="true">+IF(OFFSET('Sanitation Data'!$I$28,0,10*ROW('Sanitation Data'!I59))="","",OFFSET('Sanitation Data'!$I$28,0,10*ROW('Sanitation Data'!I59)))</f>
        <v/>
      </c>
      <c r="DK65" s="280" t="str">
        <f ca="true">+IF(OFFSET('Sanitation Data'!$I$29,0,10*ROW('Sanitation Data'!I59))="","",OFFSET('Sanitation Data'!$I$29,0,10*ROW('Sanitation Data'!I59)))</f>
        <v/>
      </c>
      <c r="DL65" s="280" t="str">
        <f ca="true">+IF(OFFSET('Sanitation Data'!$I$30,0,10*ROW('Sanitation Data'!I59))="","",OFFSET('Sanitation Data'!$I$30,0,10*ROW('Sanitation Data'!I59)))</f>
        <v/>
      </c>
      <c r="DM65" s="280" t="str">
        <f ca="true">+IF(OFFSET('Sanitation Data'!$I$31,0,10*ROW('Sanitation Data'!I59))="","",OFFSET('Sanitation Data'!$I$31,0,10*ROW('Sanitation Data'!I59)))</f>
        <v/>
      </c>
      <c r="DN65" s="280" t="str">
        <f ca="true">+IF(OFFSET('Sanitation Data'!$I$32,0,10*ROW('Sanitation Data'!I59))="","",OFFSET('Sanitation Data'!$I$32,0,10*ROW('Sanitation Data'!I59)))</f>
        <v/>
      </c>
      <c r="DO65" s="280" t="str">
        <f ca="true">+IF(OFFSET('Hygiene Data'!$D$11,0,10*ROW('Hygiene Data'!D59))="","",OFFSET('Hygiene Data'!$D$11,0,10*ROW('Hygiene Data'!D59)))</f>
        <v/>
      </c>
      <c r="DP65" s="280" t="str">
        <f ca="true">+IF(OFFSET('Hygiene Data'!$D$12,0,10*ROW('Hygiene Data'!D59))="","",OFFSET('Hygiene Data'!$D$12,0,10*ROW('Hygiene Data'!D59)))</f>
        <v/>
      </c>
      <c r="DQ65" s="280" t="str">
        <f ca="true">+IF(OFFSET('Hygiene Data'!$D$13,0,10*ROW('Hygiene Data'!D59))="","",OFFSET('Hygiene Data'!$D$13,0,10*ROW('Hygiene Data'!D59)))</f>
        <v/>
      </c>
      <c r="DR65" s="280" t="str">
        <f ca="true">+IF(OFFSET('Hygiene Data'!$E$11,0,10*ROW('Hygiene Data'!E59))="","",OFFSET('Hygiene Data'!$E$11,0,10*ROW('Hygiene Data'!E59)))</f>
        <v/>
      </c>
      <c r="DS65" s="280" t="str">
        <f ca="true">+IF(OFFSET('Hygiene Data'!$E$12,0,10*ROW('Hygiene Data'!E59))="","",OFFSET('Hygiene Data'!$E$12,0,10*ROW('Hygiene Data'!E59)))</f>
        <v/>
      </c>
      <c r="DT65" s="280" t="str">
        <f ca="true">+IF(OFFSET('Hygiene Data'!$E$13,0,10*ROW('Hygiene Data'!E59))="","",OFFSET('Hygiene Data'!$E$13,0,10*ROW('Hygiene Data'!E59)))</f>
        <v/>
      </c>
      <c r="DU65" s="280" t="str">
        <f ca="true">+IF(OFFSET('Hygiene Data'!$F$11,0,10*ROW('Hygiene Data'!F59))="","",OFFSET('Hygiene Data'!$F$11,0,10*ROW('Hygiene Data'!F59)))</f>
        <v/>
      </c>
      <c r="DV65" s="280" t="str">
        <f ca="true">+IF(OFFSET('Hygiene Data'!$F$12,0,10*ROW('Hygiene Data'!F59))="","",OFFSET('Hygiene Data'!$F$12,0,10*ROW('Hygiene Data'!F59)))</f>
        <v/>
      </c>
      <c r="DW65" s="280" t="str">
        <f ca="true">+IF(OFFSET('Hygiene Data'!$F$13,0,10*ROW('Hygiene Data'!F59))="","",OFFSET('Hygiene Data'!$F$13,0,10*ROW('Hygiene Data'!F59)))</f>
        <v/>
      </c>
      <c r="DX65" s="280" t="str">
        <f ca="true">+IF(OFFSET('Hygiene Data'!$G$11,0,10*ROW('Hygiene Data'!G59))="","",OFFSET('Hygiene Data'!$G$11,0,10*ROW('Hygiene Data'!G59)))</f>
        <v/>
      </c>
      <c r="DY65" s="280" t="str">
        <f ca="true">+IF(OFFSET('Hygiene Data'!$G$12,0,10*ROW('Hygiene Data'!G59))="","",OFFSET('Hygiene Data'!$G$12,0,10*ROW('Hygiene Data'!G59)))</f>
        <v/>
      </c>
      <c r="DZ65" s="280" t="str">
        <f ca="true">+IF(OFFSET('Hygiene Data'!$G$13,0,10*ROW('Hygiene Data'!G59))="","",OFFSET('Hygiene Data'!$G$13,0,10*ROW('Hygiene Data'!G59)))</f>
        <v/>
      </c>
      <c r="EA65" s="280" t="str">
        <f ca="true">+IF(OFFSET('Hygiene Data'!$H$11,0,10*ROW('Hygiene Data'!H59))="","",OFFSET('Hygiene Data'!$H$11,0,10*ROW('Hygiene Data'!H59)))</f>
        <v/>
      </c>
      <c r="EB65" s="280" t="str">
        <f ca="true">+IF(OFFSET('Hygiene Data'!$H$12,0,10*ROW('Hygiene Data'!H59))="","",OFFSET('Hygiene Data'!$H$12,0,10*ROW('Hygiene Data'!H59)))</f>
        <v/>
      </c>
      <c r="EC65" s="280" t="str">
        <f ca="true">+IF(OFFSET('Hygiene Data'!$H$13,0,10*ROW('Hygiene Data'!H59))="","",OFFSET('Hygiene Data'!$H$13,0,10*ROW('Hygiene Data'!H59)))</f>
        <v/>
      </c>
      <c r="ED65" s="280" t="str">
        <f ca="true">+IF(OFFSET('Hygiene Data'!$I$11,0,10*ROW('Hygiene Data'!I59))="","",OFFSET('Hygiene Data'!$I$11,0,10*ROW('Hygiene Data'!I59)))</f>
        <v/>
      </c>
      <c r="EE65" s="280" t="str">
        <f ca="true">+IF(OFFSET('Hygiene Data'!$I$12,0,10*ROW('Hygiene Data'!I59))="","",OFFSET('Hygiene Data'!$I$12,0,10*ROW('Hygiene Data'!I59)))</f>
        <v/>
      </c>
      <c r="EF65" s="28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6"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0"/>
      <c r="BS66" s="280" t="str">
        <f ca="true">+IF(OFFSET('Water Data'!$D$27,0,10*ROW('Water Data'!D60))="","",OFFSET('Water Data'!$D$27,0,10*ROW('Water Data'!D60)))</f>
        <v/>
      </c>
      <c r="BT66" s="280" t="str">
        <f ca="true">+IF(OFFSET('Water Data'!$D$28,0,10*ROW('Water Data'!D60))="","",OFFSET('Water Data'!$D$28,0,10*ROW('Water Data'!D60)))</f>
        <v/>
      </c>
      <c r="BU66" s="280" t="str">
        <f ca="true">+IF(OFFSET('Water Data'!$D$29,0,10*ROW('Water Data'!D60))="","",OFFSET('Water Data'!$D$29,0,10*ROW('Water Data'!D60)))</f>
        <v/>
      </c>
      <c r="BV66" s="280" t="str">
        <f ca="true">+IF(OFFSET('Water Data'!$E$27,0,10*ROW('Water Data'!E60))="","",OFFSET('Water Data'!$E$27,0,10*ROW('Water Data'!E60)))</f>
        <v/>
      </c>
      <c r="BW66" s="280" t="str">
        <f ca="true">+IF(OFFSET('Water Data'!$E$28,0,10*ROW('Water Data'!E60))="","",OFFSET('Water Data'!$E$28,0,10*ROW('Water Data'!E60)))</f>
        <v/>
      </c>
      <c r="BX66" s="280" t="str">
        <f ca="true">+IF(OFFSET('Water Data'!$E$29,0,10*ROW('Water Data'!E60))="","",OFFSET('Water Data'!$E$29,0,10*ROW('Water Data'!E60)))</f>
        <v/>
      </c>
      <c r="BY66" s="280" t="str">
        <f ca="true">+IF(OFFSET('Water Data'!$F$27,0,10*ROW('Water Data'!F60))="","",OFFSET('Water Data'!$F$27,0,10*ROW('Water Data'!F60)))</f>
        <v/>
      </c>
      <c r="BZ66" s="280" t="str">
        <f ca="true">+IF(OFFSET('Water Data'!$F$28,0,10*ROW('Water Data'!F60))="","",OFFSET('Water Data'!$F$28,0,10*ROW('Water Data'!F60)))</f>
        <v/>
      </c>
      <c r="CA66" s="280" t="str">
        <f ca="true">+IF(OFFSET('Water Data'!$F$29,0,10*ROW('Water Data'!F60))="","",OFFSET('Water Data'!$F$29,0,10*ROW('Water Data'!F60)))</f>
        <v/>
      </c>
      <c r="CB66" s="280" t="str">
        <f ca="true">+IF(OFFSET('Water Data'!$G$27,0,10*ROW('Water Data'!G60))="","",OFFSET('Water Data'!$G$27,0,10*ROW('Water Data'!G60)))</f>
        <v/>
      </c>
      <c r="CC66" s="280" t="str">
        <f ca="true">+IF(OFFSET('Water Data'!$G$28,0,10*ROW('Water Data'!G60))="","",OFFSET('Water Data'!$G$28,0,10*ROW('Water Data'!G60)))</f>
        <v/>
      </c>
      <c r="CD66" s="280" t="str">
        <f ca="true">+IF(OFFSET('Water Data'!$G$29,0,10*ROW('Water Data'!G60))="","",OFFSET('Water Data'!$G$29,0,10*ROW('Water Data'!G60)))</f>
        <v/>
      </c>
      <c r="CE66" s="280" t="str">
        <f ca="true">+IF(OFFSET('Water Data'!$H$27,0,10*ROW('Water Data'!H60))="","",OFFSET('Water Data'!$H$27,0,10*ROW('Water Data'!H60)))</f>
        <v/>
      </c>
      <c r="CF66" s="280" t="str">
        <f ca="true">+IF(OFFSET('Water Data'!$H$28,0,10*ROW('Water Data'!H60))="","",OFFSET('Water Data'!$H$28,0,10*ROW('Water Data'!H60)))</f>
        <v/>
      </c>
      <c r="CG66" s="280" t="str">
        <f ca="true">+IF(OFFSET('Water Data'!$H$29,0,10*ROW('Water Data'!H60))="","",OFFSET('Water Data'!$H$29,0,10*ROW('Water Data'!H60)))</f>
        <v/>
      </c>
      <c r="CH66" s="280" t="str">
        <f ca="true">+IF(OFFSET('Water Data'!$I$27,0,10*ROW('Water Data'!I60))="","",OFFSET('Water Data'!$I$27,0,10*ROW('Water Data'!I60)))</f>
        <v/>
      </c>
      <c r="CI66" s="280" t="str">
        <f ca="true">+IF(OFFSET('Water Data'!$I$28,0,10*ROW('Water Data'!I60))="","",OFFSET('Water Data'!$I$28,0,10*ROW('Water Data'!I60)))</f>
        <v/>
      </c>
      <c r="CJ66" s="280" t="str">
        <f ca="true">+IF(OFFSET('Water Data'!$I$29,0,10*ROW('Water Data'!I60))="","",OFFSET('Water Data'!$I$29,0,10*ROW('Water Data'!I60)))</f>
        <v/>
      </c>
      <c r="CK66" s="280" t="str">
        <f ca="true">+IF(OFFSET('Sanitation Data'!$D$28,0,10*ROW('Sanitation Data'!D60))="","",OFFSET('Sanitation Data'!$D$28,0,10*ROW('Sanitation Data'!D60)))</f>
        <v/>
      </c>
      <c r="CL66" s="280" t="str">
        <f ca="true">+IF(OFFSET('Sanitation Data'!$D$29,0,10*ROW('Sanitation Data'!D60))="","",OFFSET('Sanitation Data'!$D$29,0,10*ROW('Sanitation Data'!D60)))</f>
        <v/>
      </c>
      <c r="CM66" s="280" t="str">
        <f ca="true">+IF(OFFSET('Sanitation Data'!$D$30,0,10*ROW('Sanitation Data'!D60))="","",OFFSET('Sanitation Data'!$D$30,0,10*ROW('Sanitation Data'!D60)))</f>
        <v/>
      </c>
      <c r="CN66" s="280" t="str">
        <f ca="true">+IF(OFFSET('Sanitation Data'!$D$31,0,10*ROW('Sanitation Data'!D60))="","",OFFSET('Sanitation Data'!$D$31,0,10*ROW('Sanitation Data'!D60)))</f>
        <v/>
      </c>
      <c r="CO66" s="280" t="str">
        <f ca="true">+IF(OFFSET('Sanitation Data'!$D$32,0,10*ROW('Sanitation Data'!D60))="","",OFFSET('Sanitation Data'!$D$32,0,10*ROW('Sanitation Data'!D60)))</f>
        <v/>
      </c>
      <c r="CP66" s="280" t="str">
        <f ca="true">+IF(OFFSET('Sanitation Data'!$E$28,0,10*ROW('Sanitation Data'!E60))="","",OFFSET('Sanitation Data'!$E$28,0,10*ROW('Sanitation Data'!E60)))</f>
        <v/>
      </c>
      <c r="CQ66" s="280" t="str">
        <f ca="true">+IF(OFFSET('Sanitation Data'!$E$29,0,10*ROW('Sanitation Data'!E60))="","",OFFSET('Sanitation Data'!$E$29,0,10*ROW('Sanitation Data'!E60)))</f>
        <v/>
      </c>
      <c r="CR66" s="280" t="str">
        <f ca="true">+IF(OFFSET('Sanitation Data'!$E$30,0,10*ROW('Sanitation Data'!E60))="","",OFFSET('Sanitation Data'!$E$30,0,10*ROW('Sanitation Data'!E60)))</f>
        <v/>
      </c>
      <c r="CS66" s="280" t="str">
        <f ca="true">+IF(OFFSET('Sanitation Data'!$E$31,0,10*ROW('Sanitation Data'!E60))="","",OFFSET('Sanitation Data'!$E$31,0,10*ROW('Sanitation Data'!E60)))</f>
        <v/>
      </c>
      <c r="CT66" s="280" t="str">
        <f ca="true">+IF(OFFSET('Sanitation Data'!$E$32,0,10*ROW('Sanitation Data'!E60))="","",OFFSET('Sanitation Data'!$E$32,0,10*ROW('Sanitation Data'!E60)))</f>
        <v/>
      </c>
      <c r="CU66" s="280" t="str">
        <f ca="true">+IF(OFFSET('Sanitation Data'!$F$28,0,10*ROW('Sanitation Data'!F60))="","",OFFSET('Sanitation Data'!$F$28,0,10*ROW('Sanitation Data'!F60)))</f>
        <v/>
      </c>
      <c r="CV66" s="280" t="str">
        <f ca="true">+IF(OFFSET('Sanitation Data'!$F$29,0,10*ROW('Sanitation Data'!F60))="","",OFFSET('Sanitation Data'!$F$29,0,10*ROW('Sanitation Data'!F60)))</f>
        <v/>
      </c>
      <c r="CW66" s="280" t="str">
        <f ca="true">+IF(OFFSET('Sanitation Data'!$F$30,0,10*ROW('Sanitation Data'!F60))="","",OFFSET('Sanitation Data'!$F$30,0,10*ROW('Sanitation Data'!F60)))</f>
        <v/>
      </c>
      <c r="CX66" s="280" t="str">
        <f ca="true">+IF(OFFSET('Sanitation Data'!$F$31,0,10*ROW('Sanitation Data'!F60))="","",OFFSET('Sanitation Data'!$F$31,0,10*ROW('Sanitation Data'!F60)))</f>
        <v/>
      </c>
      <c r="CY66" s="280" t="str">
        <f ca="true">+IF(OFFSET('Sanitation Data'!$F$32,0,10*ROW('Sanitation Data'!F60))="","",OFFSET('Sanitation Data'!$F$32,0,10*ROW('Sanitation Data'!F60)))</f>
        <v/>
      </c>
      <c r="CZ66" s="280" t="str">
        <f ca="true">+IF(OFFSET('Sanitation Data'!$G$28,0,10*ROW('Sanitation Data'!G60))="","",OFFSET('Sanitation Data'!$G$28,0,10*ROW('Sanitation Data'!G60)))</f>
        <v/>
      </c>
      <c r="DA66" s="280" t="str">
        <f ca="true">+IF(OFFSET('Sanitation Data'!$G$29,0,10*ROW('Sanitation Data'!G60))="","",OFFSET('Sanitation Data'!$G$29,0,10*ROW('Sanitation Data'!G60)))</f>
        <v/>
      </c>
      <c r="DB66" s="280" t="str">
        <f ca="true">+IF(OFFSET('Sanitation Data'!$G$30,0,10*ROW('Sanitation Data'!G60))="","",OFFSET('Sanitation Data'!$G$30,0,10*ROW('Sanitation Data'!G60)))</f>
        <v/>
      </c>
      <c r="DC66" s="280" t="str">
        <f ca="true">+IF(OFFSET('Sanitation Data'!$G$31,0,10*ROW('Sanitation Data'!G60))="","",OFFSET('Sanitation Data'!$G$31,0,10*ROW('Sanitation Data'!G60)))</f>
        <v/>
      </c>
      <c r="DD66" s="280" t="str">
        <f ca="true">+IF(OFFSET('Sanitation Data'!$G$32,0,10*ROW('Sanitation Data'!G60))="","",OFFSET('Sanitation Data'!$G$32,0,10*ROW('Sanitation Data'!G60)))</f>
        <v/>
      </c>
      <c r="DE66" s="280" t="str">
        <f ca="true">+IF(OFFSET('Sanitation Data'!$H$28,0,10*ROW('Sanitation Data'!H60))="","",OFFSET('Sanitation Data'!$H$28,0,10*ROW('Sanitation Data'!H60)))</f>
        <v/>
      </c>
      <c r="DF66" s="280" t="str">
        <f ca="true">+IF(OFFSET('Sanitation Data'!$H$29,0,10*ROW('Sanitation Data'!H60))="","",OFFSET('Sanitation Data'!$H$29,0,10*ROW('Sanitation Data'!H60)))</f>
        <v/>
      </c>
      <c r="DG66" s="280" t="str">
        <f ca="true">+IF(OFFSET('Sanitation Data'!$H$30,0,10*ROW('Sanitation Data'!H60))="","",OFFSET('Sanitation Data'!$H$30,0,10*ROW('Sanitation Data'!H60)))</f>
        <v/>
      </c>
      <c r="DH66" s="280" t="str">
        <f ca="true">+IF(OFFSET('Sanitation Data'!$H$31,0,10*ROW('Sanitation Data'!H60))="","",OFFSET('Sanitation Data'!$H$31,0,10*ROW('Sanitation Data'!H60)))</f>
        <v/>
      </c>
      <c r="DI66" s="280" t="str">
        <f ca="true">+IF(OFFSET('Sanitation Data'!$H$32,0,10*ROW('Sanitation Data'!H60))="","",OFFSET('Sanitation Data'!$H$32,0,10*ROW('Sanitation Data'!H60)))</f>
        <v/>
      </c>
      <c r="DJ66" s="280" t="str">
        <f ca="true">+IF(OFFSET('Sanitation Data'!$I$28,0,10*ROW('Sanitation Data'!I60))="","",OFFSET('Sanitation Data'!$I$28,0,10*ROW('Sanitation Data'!I60)))</f>
        <v/>
      </c>
      <c r="DK66" s="280" t="str">
        <f ca="true">+IF(OFFSET('Sanitation Data'!$I$29,0,10*ROW('Sanitation Data'!I60))="","",OFFSET('Sanitation Data'!$I$29,0,10*ROW('Sanitation Data'!I60)))</f>
        <v/>
      </c>
      <c r="DL66" s="280" t="str">
        <f ca="true">+IF(OFFSET('Sanitation Data'!$I$30,0,10*ROW('Sanitation Data'!I60))="","",OFFSET('Sanitation Data'!$I$30,0,10*ROW('Sanitation Data'!I60)))</f>
        <v/>
      </c>
      <c r="DM66" s="280" t="str">
        <f ca="true">+IF(OFFSET('Sanitation Data'!$I$31,0,10*ROW('Sanitation Data'!I60))="","",OFFSET('Sanitation Data'!$I$31,0,10*ROW('Sanitation Data'!I60)))</f>
        <v/>
      </c>
      <c r="DN66" s="280" t="str">
        <f ca="true">+IF(OFFSET('Sanitation Data'!$I$32,0,10*ROW('Sanitation Data'!I60))="","",OFFSET('Sanitation Data'!$I$32,0,10*ROW('Sanitation Data'!I60)))</f>
        <v/>
      </c>
      <c r="DO66" s="280" t="str">
        <f ca="true">+IF(OFFSET('Hygiene Data'!$D$11,0,10*ROW('Hygiene Data'!D60))="","",OFFSET('Hygiene Data'!$D$11,0,10*ROW('Hygiene Data'!D60)))</f>
        <v/>
      </c>
      <c r="DP66" s="280" t="str">
        <f ca="true">+IF(OFFSET('Hygiene Data'!$D$12,0,10*ROW('Hygiene Data'!D60))="","",OFFSET('Hygiene Data'!$D$12,0,10*ROW('Hygiene Data'!D60)))</f>
        <v/>
      </c>
      <c r="DQ66" s="280" t="str">
        <f ca="true">+IF(OFFSET('Hygiene Data'!$D$13,0,10*ROW('Hygiene Data'!D60))="","",OFFSET('Hygiene Data'!$D$13,0,10*ROW('Hygiene Data'!D60)))</f>
        <v/>
      </c>
      <c r="DR66" s="280" t="str">
        <f ca="true">+IF(OFFSET('Hygiene Data'!$E$11,0,10*ROW('Hygiene Data'!E60))="","",OFFSET('Hygiene Data'!$E$11,0,10*ROW('Hygiene Data'!E60)))</f>
        <v/>
      </c>
      <c r="DS66" s="280" t="str">
        <f ca="true">+IF(OFFSET('Hygiene Data'!$E$12,0,10*ROW('Hygiene Data'!E60))="","",OFFSET('Hygiene Data'!$E$12,0,10*ROW('Hygiene Data'!E60)))</f>
        <v/>
      </c>
      <c r="DT66" s="280" t="str">
        <f ca="true">+IF(OFFSET('Hygiene Data'!$E$13,0,10*ROW('Hygiene Data'!E60))="","",OFFSET('Hygiene Data'!$E$13,0,10*ROW('Hygiene Data'!E60)))</f>
        <v/>
      </c>
      <c r="DU66" s="280" t="str">
        <f ca="true">+IF(OFFSET('Hygiene Data'!$F$11,0,10*ROW('Hygiene Data'!F60))="","",OFFSET('Hygiene Data'!$F$11,0,10*ROW('Hygiene Data'!F60)))</f>
        <v/>
      </c>
      <c r="DV66" s="280" t="str">
        <f ca="true">+IF(OFFSET('Hygiene Data'!$F$12,0,10*ROW('Hygiene Data'!F60))="","",OFFSET('Hygiene Data'!$F$12,0,10*ROW('Hygiene Data'!F60)))</f>
        <v/>
      </c>
      <c r="DW66" s="280" t="str">
        <f ca="true">+IF(OFFSET('Hygiene Data'!$F$13,0,10*ROW('Hygiene Data'!F60))="","",OFFSET('Hygiene Data'!$F$13,0,10*ROW('Hygiene Data'!F60)))</f>
        <v/>
      </c>
      <c r="DX66" s="280" t="str">
        <f ca="true">+IF(OFFSET('Hygiene Data'!$G$11,0,10*ROW('Hygiene Data'!G60))="","",OFFSET('Hygiene Data'!$G$11,0,10*ROW('Hygiene Data'!G60)))</f>
        <v/>
      </c>
      <c r="DY66" s="280" t="str">
        <f ca="true">+IF(OFFSET('Hygiene Data'!$G$12,0,10*ROW('Hygiene Data'!G60))="","",OFFSET('Hygiene Data'!$G$12,0,10*ROW('Hygiene Data'!G60)))</f>
        <v/>
      </c>
      <c r="DZ66" s="280" t="str">
        <f ca="true">+IF(OFFSET('Hygiene Data'!$G$13,0,10*ROW('Hygiene Data'!G60))="","",OFFSET('Hygiene Data'!$G$13,0,10*ROW('Hygiene Data'!G60)))</f>
        <v/>
      </c>
      <c r="EA66" s="280" t="str">
        <f ca="true">+IF(OFFSET('Hygiene Data'!$H$11,0,10*ROW('Hygiene Data'!H60))="","",OFFSET('Hygiene Data'!$H$11,0,10*ROW('Hygiene Data'!H60)))</f>
        <v/>
      </c>
      <c r="EB66" s="280" t="str">
        <f ca="true">+IF(OFFSET('Hygiene Data'!$H$12,0,10*ROW('Hygiene Data'!H60))="","",OFFSET('Hygiene Data'!$H$12,0,10*ROW('Hygiene Data'!H60)))</f>
        <v/>
      </c>
      <c r="EC66" s="280" t="str">
        <f ca="true">+IF(OFFSET('Hygiene Data'!$H$13,0,10*ROW('Hygiene Data'!H60))="","",OFFSET('Hygiene Data'!$H$13,0,10*ROW('Hygiene Data'!H60)))</f>
        <v/>
      </c>
      <c r="ED66" s="280" t="str">
        <f ca="true">+IF(OFFSET('Hygiene Data'!$I$11,0,10*ROW('Hygiene Data'!I60))="","",OFFSET('Hygiene Data'!$I$11,0,10*ROW('Hygiene Data'!I60)))</f>
        <v/>
      </c>
      <c r="EE66" s="280" t="str">
        <f ca="true">+IF(OFFSET('Hygiene Data'!$I$12,0,10*ROW('Hygiene Data'!I60))="","",OFFSET('Hygiene Data'!$I$12,0,10*ROW('Hygiene Data'!I60)))</f>
        <v/>
      </c>
      <c r="EF66" s="28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6"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0"/>
      <c r="BS67" s="280" t="str">
        <f ca="true">+IF(OFFSET('Water Data'!$D$27,0,10*ROW('Water Data'!D61))="","",OFFSET('Water Data'!$D$27,0,10*ROW('Water Data'!D61)))</f>
        <v/>
      </c>
      <c r="BT67" s="280" t="str">
        <f ca="true">+IF(OFFSET('Water Data'!$D$28,0,10*ROW('Water Data'!D61))="","",OFFSET('Water Data'!$D$28,0,10*ROW('Water Data'!D61)))</f>
        <v/>
      </c>
      <c r="BU67" s="280" t="str">
        <f ca="true">+IF(OFFSET('Water Data'!$D$29,0,10*ROW('Water Data'!D61))="","",OFFSET('Water Data'!$D$29,0,10*ROW('Water Data'!D61)))</f>
        <v/>
      </c>
      <c r="BV67" s="280" t="str">
        <f ca="true">+IF(OFFSET('Water Data'!$E$27,0,10*ROW('Water Data'!E61))="","",OFFSET('Water Data'!$E$27,0,10*ROW('Water Data'!E61)))</f>
        <v/>
      </c>
      <c r="BW67" s="280" t="str">
        <f ca="true">+IF(OFFSET('Water Data'!$E$28,0,10*ROW('Water Data'!E61))="","",OFFSET('Water Data'!$E$28,0,10*ROW('Water Data'!E61)))</f>
        <v/>
      </c>
      <c r="BX67" s="280" t="str">
        <f ca="true">+IF(OFFSET('Water Data'!$E$29,0,10*ROW('Water Data'!E61))="","",OFFSET('Water Data'!$E$29,0,10*ROW('Water Data'!E61)))</f>
        <v/>
      </c>
      <c r="BY67" s="280" t="str">
        <f ca="true">+IF(OFFSET('Water Data'!$F$27,0,10*ROW('Water Data'!F61))="","",OFFSET('Water Data'!$F$27,0,10*ROW('Water Data'!F61)))</f>
        <v/>
      </c>
      <c r="BZ67" s="280" t="str">
        <f ca="true">+IF(OFFSET('Water Data'!$F$28,0,10*ROW('Water Data'!F61))="","",OFFSET('Water Data'!$F$28,0,10*ROW('Water Data'!F61)))</f>
        <v/>
      </c>
      <c r="CA67" s="280" t="str">
        <f ca="true">+IF(OFFSET('Water Data'!$F$29,0,10*ROW('Water Data'!F61))="","",OFFSET('Water Data'!$F$29,0,10*ROW('Water Data'!F61)))</f>
        <v/>
      </c>
      <c r="CB67" s="280" t="str">
        <f ca="true">+IF(OFFSET('Water Data'!$G$27,0,10*ROW('Water Data'!G61))="","",OFFSET('Water Data'!$G$27,0,10*ROW('Water Data'!G61)))</f>
        <v/>
      </c>
      <c r="CC67" s="280" t="str">
        <f ca="true">+IF(OFFSET('Water Data'!$G$28,0,10*ROW('Water Data'!G61))="","",OFFSET('Water Data'!$G$28,0,10*ROW('Water Data'!G61)))</f>
        <v/>
      </c>
      <c r="CD67" s="280" t="str">
        <f ca="true">+IF(OFFSET('Water Data'!$G$29,0,10*ROW('Water Data'!G61))="","",OFFSET('Water Data'!$G$29,0,10*ROW('Water Data'!G61)))</f>
        <v/>
      </c>
      <c r="CE67" s="280" t="str">
        <f ca="true">+IF(OFFSET('Water Data'!$H$27,0,10*ROW('Water Data'!H61))="","",OFFSET('Water Data'!$H$27,0,10*ROW('Water Data'!H61)))</f>
        <v/>
      </c>
      <c r="CF67" s="280" t="str">
        <f ca="true">+IF(OFFSET('Water Data'!$H$28,0,10*ROW('Water Data'!H61))="","",OFFSET('Water Data'!$H$28,0,10*ROW('Water Data'!H61)))</f>
        <v/>
      </c>
      <c r="CG67" s="280" t="str">
        <f ca="true">+IF(OFFSET('Water Data'!$H$29,0,10*ROW('Water Data'!H61))="","",OFFSET('Water Data'!$H$29,0,10*ROW('Water Data'!H61)))</f>
        <v/>
      </c>
      <c r="CH67" s="280" t="str">
        <f ca="true">+IF(OFFSET('Water Data'!$I$27,0,10*ROW('Water Data'!I61))="","",OFFSET('Water Data'!$I$27,0,10*ROW('Water Data'!I61)))</f>
        <v/>
      </c>
      <c r="CI67" s="280" t="str">
        <f ca="true">+IF(OFFSET('Water Data'!$I$28,0,10*ROW('Water Data'!I61))="","",OFFSET('Water Data'!$I$28,0,10*ROW('Water Data'!I61)))</f>
        <v/>
      </c>
      <c r="CJ67" s="280" t="str">
        <f ca="true">+IF(OFFSET('Water Data'!$I$29,0,10*ROW('Water Data'!I61))="","",OFFSET('Water Data'!$I$29,0,10*ROW('Water Data'!I61)))</f>
        <v/>
      </c>
      <c r="CK67" s="280" t="str">
        <f ca="true">+IF(OFFSET('Sanitation Data'!$D$28,0,10*ROW('Sanitation Data'!D61))="","",OFFSET('Sanitation Data'!$D$28,0,10*ROW('Sanitation Data'!D61)))</f>
        <v/>
      </c>
      <c r="CL67" s="280" t="str">
        <f ca="true">+IF(OFFSET('Sanitation Data'!$D$29,0,10*ROW('Sanitation Data'!D61))="","",OFFSET('Sanitation Data'!$D$29,0,10*ROW('Sanitation Data'!D61)))</f>
        <v/>
      </c>
      <c r="CM67" s="280" t="str">
        <f ca="true">+IF(OFFSET('Sanitation Data'!$D$30,0,10*ROW('Sanitation Data'!D61))="","",OFFSET('Sanitation Data'!$D$30,0,10*ROW('Sanitation Data'!D61)))</f>
        <v/>
      </c>
      <c r="CN67" s="280" t="str">
        <f ca="true">+IF(OFFSET('Sanitation Data'!$D$31,0,10*ROW('Sanitation Data'!D61))="","",OFFSET('Sanitation Data'!$D$31,0,10*ROW('Sanitation Data'!D61)))</f>
        <v/>
      </c>
      <c r="CO67" s="280" t="str">
        <f ca="true">+IF(OFFSET('Sanitation Data'!$D$32,0,10*ROW('Sanitation Data'!D61))="","",OFFSET('Sanitation Data'!$D$32,0,10*ROW('Sanitation Data'!D61)))</f>
        <v/>
      </c>
      <c r="CP67" s="280" t="str">
        <f ca="true">+IF(OFFSET('Sanitation Data'!$E$28,0,10*ROW('Sanitation Data'!E61))="","",OFFSET('Sanitation Data'!$E$28,0,10*ROW('Sanitation Data'!E61)))</f>
        <v/>
      </c>
      <c r="CQ67" s="280" t="str">
        <f ca="true">+IF(OFFSET('Sanitation Data'!$E$29,0,10*ROW('Sanitation Data'!E61))="","",OFFSET('Sanitation Data'!$E$29,0,10*ROW('Sanitation Data'!E61)))</f>
        <v/>
      </c>
      <c r="CR67" s="280" t="str">
        <f ca="true">+IF(OFFSET('Sanitation Data'!$E$30,0,10*ROW('Sanitation Data'!E61))="","",OFFSET('Sanitation Data'!$E$30,0,10*ROW('Sanitation Data'!E61)))</f>
        <v/>
      </c>
      <c r="CS67" s="280" t="str">
        <f ca="true">+IF(OFFSET('Sanitation Data'!$E$31,0,10*ROW('Sanitation Data'!E61))="","",OFFSET('Sanitation Data'!$E$31,0,10*ROW('Sanitation Data'!E61)))</f>
        <v/>
      </c>
      <c r="CT67" s="280" t="str">
        <f ca="true">+IF(OFFSET('Sanitation Data'!$E$32,0,10*ROW('Sanitation Data'!E61))="","",OFFSET('Sanitation Data'!$E$32,0,10*ROW('Sanitation Data'!E61)))</f>
        <v/>
      </c>
      <c r="CU67" s="280" t="str">
        <f ca="true">+IF(OFFSET('Sanitation Data'!$F$28,0,10*ROW('Sanitation Data'!F61))="","",OFFSET('Sanitation Data'!$F$28,0,10*ROW('Sanitation Data'!F61)))</f>
        <v/>
      </c>
      <c r="CV67" s="280" t="str">
        <f ca="true">+IF(OFFSET('Sanitation Data'!$F$29,0,10*ROW('Sanitation Data'!F61))="","",OFFSET('Sanitation Data'!$F$29,0,10*ROW('Sanitation Data'!F61)))</f>
        <v/>
      </c>
      <c r="CW67" s="280" t="str">
        <f ca="true">+IF(OFFSET('Sanitation Data'!$F$30,0,10*ROW('Sanitation Data'!F61))="","",OFFSET('Sanitation Data'!$F$30,0,10*ROW('Sanitation Data'!F61)))</f>
        <v/>
      </c>
      <c r="CX67" s="280" t="str">
        <f ca="true">+IF(OFFSET('Sanitation Data'!$F$31,0,10*ROW('Sanitation Data'!F61))="","",OFFSET('Sanitation Data'!$F$31,0,10*ROW('Sanitation Data'!F61)))</f>
        <v/>
      </c>
      <c r="CY67" s="280" t="str">
        <f ca="true">+IF(OFFSET('Sanitation Data'!$F$32,0,10*ROW('Sanitation Data'!F61))="","",OFFSET('Sanitation Data'!$F$32,0,10*ROW('Sanitation Data'!F61)))</f>
        <v/>
      </c>
      <c r="CZ67" s="280" t="str">
        <f ca="true">+IF(OFFSET('Sanitation Data'!$G$28,0,10*ROW('Sanitation Data'!G61))="","",OFFSET('Sanitation Data'!$G$28,0,10*ROW('Sanitation Data'!G61)))</f>
        <v/>
      </c>
      <c r="DA67" s="280" t="str">
        <f ca="true">+IF(OFFSET('Sanitation Data'!$G$29,0,10*ROW('Sanitation Data'!G61))="","",OFFSET('Sanitation Data'!$G$29,0,10*ROW('Sanitation Data'!G61)))</f>
        <v/>
      </c>
      <c r="DB67" s="280" t="str">
        <f ca="true">+IF(OFFSET('Sanitation Data'!$G$30,0,10*ROW('Sanitation Data'!G61))="","",OFFSET('Sanitation Data'!$G$30,0,10*ROW('Sanitation Data'!G61)))</f>
        <v/>
      </c>
      <c r="DC67" s="280" t="str">
        <f ca="true">+IF(OFFSET('Sanitation Data'!$G$31,0,10*ROW('Sanitation Data'!G61))="","",OFFSET('Sanitation Data'!$G$31,0,10*ROW('Sanitation Data'!G61)))</f>
        <v/>
      </c>
      <c r="DD67" s="280" t="str">
        <f ca="true">+IF(OFFSET('Sanitation Data'!$G$32,0,10*ROW('Sanitation Data'!G61))="","",OFFSET('Sanitation Data'!$G$32,0,10*ROW('Sanitation Data'!G61)))</f>
        <v/>
      </c>
      <c r="DE67" s="280" t="str">
        <f ca="true">+IF(OFFSET('Sanitation Data'!$H$28,0,10*ROW('Sanitation Data'!H61))="","",OFFSET('Sanitation Data'!$H$28,0,10*ROW('Sanitation Data'!H61)))</f>
        <v/>
      </c>
      <c r="DF67" s="280" t="str">
        <f ca="true">+IF(OFFSET('Sanitation Data'!$H$29,0,10*ROW('Sanitation Data'!H61))="","",OFFSET('Sanitation Data'!$H$29,0,10*ROW('Sanitation Data'!H61)))</f>
        <v/>
      </c>
      <c r="DG67" s="280" t="str">
        <f ca="true">+IF(OFFSET('Sanitation Data'!$H$30,0,10*ROW('Sanitation Data'!H61))="","",OFFSET('Sanitation Data'!$H$30,0,10*ROW('Sanitation Data'!H61)))</f>
        <v/>
      </c>
      <c r="DH67" s="280" t="str">
        <f ca="true">+IF(OFFSET('Sanitation Data'!$H$31,0,10*ROW('Sanitation Data'!H61))="","",OFFSET('Sanitation Data'!$H$31,0,10*ROW('Sanitation Data'!H61)))</f>
        <v/>
      </c>
      <c r="DI67" s="280" t="str">
        <f ca="true">+IF(OFFSET('Sanitation Data'!$H$32,0,10*ROW('Sanitation Data'!H61))="","",OFFSET('Sanitation Data'!$H$32,0,10*ROW('Sanitation Data'!H61)))</f>
        <v/>
      </c>
      <c r="DJ67" s="280" t="str">
        <f ca="true">+IF(OFFSET('Sanitation Data'!$I$28,0,10*ROW('Sanitation Data'!I61))="","",OFFSET('Sanitation Data'!$I$28,0,10*ROW('Sanitation Data'!I61)))</f>
        <v/>
      </c>
      <c r="DK67" s="280" t="str">
        <f ca="true">+IF(OFFSET('Sanitation Data'!$I$29,0,10*ROW('Sanitation Data'!I61))="","",OFFSET('Sanitation Data'!$I$29,0,10*ROW('Sanitation Data'!I61)))</f>
        <v/>
      </c>
      <c r="DL67" s="280" t="str">
        <f ca="true">+IF(OFFSET('Sanitation Data'!$I$30,0,10*ROW('Sanitation Data'!I61))="","",OFFSET('Sanitation Data'!$I$30,0,10*ROW('Sanitation Data'!I61)))</f>
        <v/>
      </c>
      <c r="DM67" s="280" t="str">
        <f ca="true">+IF(OFFSET('Sanitation Data'!$I$31,0,10*ROW('Sanitation Data'!I61))="","",OFFSET('Sanitation Data'!$I$31,0,10*ROW('Sanitation Data'!I61)))</f>
        <v/>
      </c>
      <c r="DN67" s="280" t="str">
        <f ca="true">+IF(OFFSET('Sanitation Data'!$I$32,0,10*ROW('Sanitation Data'!I61))="","",OFFSET('Sanitation Data'!$I$32,0,10*ROW('Sanitation Data'!I61)))</f>
        <v/>
      </c>
      <c r="DO67" s="280" t="str">
        <f ca="true">+IF(OFFSET('Hygiene Data'!$D$11,0,10*ROW('Hygiene Data'!D61))="","",OFFSET('Hygiene Data'!$D$11,0,10*ROW('Hygiene Data'!D61)))</f>
        <v/>
      </c>
      <c r="DP67" s="280" t="str">
        <f ca="true">+IF(OFFSET('Hygiene Data'!$D$12,0,10*ROW('Hygiene Data'!D61))="","",OFFSET('Hygiene Data'!$D$12,0,10*ROW('Hygiene Data'!D61)))</f>
        <v/>
      </c>
      <c r="DQ67" s="280" t="str">
        <f ca="true">+IF(OFFSET('Hygiene Data'!$D$13,0,10*ROW('Hygiene Data'!D61))="","",OFFSET('Hygiene Data'!$D$13,0,10*ROW('Hygiene Data'!D61)))</f>
        <v/>
      </c>
      <c r="DR67" s="280" t="str">
        <f ca="true">+IF(OFFSET('Hygiene Data'!$E$11,0,10*ROW('Hygiene Data'!E61))="","",OFFSET('Hygiene Data'!$E$11,0,10*ROW('Hygiene Data'!E61)))</f>
        <v/>
      </c>
      <c r="DS67" s="280" t="str">
        <f ca="true">+IF(OFFSET('Hygiene Data'!$E$12,0,10*ROW('Hygiene Data'!E61))="","",OFFSET('Hygiene Data'!$E$12,0,10*ROW('Hygiene Data'!E61)))</f>
        <v/>
      </c>
      <c r="DT67" s="280" t="str">
        <f ca="true">+IF(OFFSET('Hygiene Data'!$E$13,0,10*ROW('Hygiene Data'!E61))="","",OFFSET('Hygiene Data'!$E$13,0,10*ROW('Hygiene Data'!E61)))</f>
        <v/>
      </c>
      <c r="DU67" s="280" t="str">
        <f ca="true">+IF(OFFSET('Hygiene Data'!$F$11,0,10*ROW('Hygiene Data'!F61))="","",OFFSET('Hygiene Data'!$F$11,0,10*ROW('Hygiene Data'!F61)))</f>
        <v/>
      </c>
      <c r="DV67" s="280" t="str">
        <f ca="true">+IF(OFFSET('Hygiene Data'!$F$12,0,10*ROW('Hygiene Data'!F61))="","",OFFSET('Hygiene Data'!$F$12,0,10*ROW('Hygiene Data'!F61)))</f>
        <v/>
      </c>
      <c r="DW67" s="280" t="str">
        <f ca="true">+IF(OFFSET('Hygiene Data'!$F$13,0,10*ROW('Hygiene Data'!F61))="","",OFFSET('Hygiene Data'!$F$13,0,10*ROW('Hygiene Data'!F61)))</f>
        <v/>
      </c>
      <c r="DX67" s="280" t="str">
        <f ca="true">+IF(OFFSET('Hygiene Data'!$G$11,0,10*ROW('Hygiene Data'!G61))="","",OFFSET('Hygiene Data'!$G$11,0,10*ROW('Hygiene Data'!G61)))</f>
        <v/>
      </c>
      <c r="DY67" s="280" t="str">
        <f ca="true">+IF(OFFSET('Hygiene Data'!$G$12,0,10*ROW('Hygiene Data'!G61))="","",OFFSET('Hygiene Data'!$G$12,0,10*ROW('Hygiene Data'!G61)))</f>
        <v/>
      </c>
      <c r="DZ67" s="280" t="str">
        <f ca="true">+IF(OFFSET('Hygiene Data'!$G$13,0,10*ROW('Hygiene Data'!G61))="","",OFFSET('Hygiene Data'!$G$13,0,10*ROW('Hygiene Data'!G61)))</f>
        <v/>
      </c>
      <c r="EA67" s="280" t="str">
        <f ca="true">+IF(OFFSET('Hygiene Data'!$H$11,0,10*ROW('Hygiene Data'!H61))="","",OFFSET('Hygiene Data'!$H$11,0,10*ROW('Hygiene Data'!H61)))</f>
        <v/>
      </c>
      <c r="EB67" s="280" t="str">
        <f ca="true">+IF(OFFSET('Hygiene Data'!$H$12,0,10*ROW('Hygiene Data'!H61))="","",OFFSET('Hygiene Data'!$H$12,0,10*ROW('Hygiene Data'!H61)))</f>
        <v/>
      </c>
      <c r="EC67" s="280" t="str">
        <f ca="true">+IF(OFFSET('Hygiene Data'!$H$13,0,10*ROW('Hygiene Data'!H61))="","",OFFSET('Hygiene Data'!$H$13,0,10*ROW('Hygiene Data'!H61)))</f>
        <v/>
      </c>
      <c r="ED67" s="280" t="str">
        <f ca="true">+IF(OFFSET('Hygiene Data'!$I$11,0,10*ROW('Hygiene Data'!I61))="","",OFFSET('Hygiene Data'!$I$11,0,10*ROW('Hygiene Data'!I61)))</f>
        <v/>
      </c>
      <c r="EE67" s="280" t="str">
        <f ca="true">+IF(OFFSET('Hygiene Data'!$I$12,0,10*ROW('Hygiene Data'!I61))="","",OFFSET('Hygiene Data'!$I$12,0,10*ROW('Hygiene Data'!I61)))</f>
        <v/>
      </c>
      <c r="EF67" s="28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6"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0"/>
      <c r="BS68" s="280" t="str">
        <f ca="true">+IF(OFFSET('Water Data'!$D$27,0,10*ROW('Water Data'!D62))="","",OFFSET('Water Data'!$D$27,0,10*ROW('Water Data'!D62)))</f>
        <v/>
      </c>
      <c r="BT68" s="280" t="str">
        <f ca="true">+IF(OFFSET('Water Data'!$D$28,0,10*ROW('Water Data'!D62))="","",OFFSET('Water Data'!$D$28,0,10*ROW('Water Data'!D62)))</f>
        <v/>
      </c>
      <c r="BU68" s="280" t="str">
        <f ca="true">+IF(OFFSET('Water Data'!$D$29,0,10*ROW('Water Data'!D62))="","",OFFSET('Water Data'!$D$29,0,10*ROW('Water Data'!D62)))</f>
        <v/>
      </c>
      <c r="BV68" s="280" t="str">
        <f ca="true">+IF(OFFSET('Water Data'!$E$27,0,10*ROW('Water Data'!E62))="","",OFFSET('Water Data'!$E$27,0,10*ROW('Water Data'!E62)))</f>
        <v/>
      </c>
      <c r="BW68" s="280" t="str">
        <f ca="true">+IF(OFFSET('Water Data'!$E$28,0,10*ROW('Water Data'!E62))="","",OFFSET('Water Data'!$E$28,0,10*ROW('Water Data'!E62)))</f>
        <v/>
      </c>
      <c r="BX68" s="280" t="str">
        <f ca="true">+IF(OFFSET('Water Data'!$E$29,0,10*ROW('Water Data'!E62))="","",OFFSET('Water Data'!$E$29,0,10*ROW('Water Data'!E62)))</f>
        <v/>
      </c>
      <c r="BY68" s="280" t="str">
        <f ca="true">+IF(OFFSET('Water Data'!$F$27,0,10*ROW('Water Data'!F62))="","",OFFSET('Water Data'!$F$27,0,10*ROW('Water Data'!F62)))</f>
        <v/>
      </c>
      <c r="BZ68" s="280" t="str">
        <f ca="true">+IF(OFFSET('Water Data'!$F$28,0,10*ROW('Water Data'!F62))="","",OFFSET('Water Data'!$F$28,0,10*ROW('Water Data'!F62)))</f>
        <v/>
      </c>
      <c r="CA68" s="280" t="str">
        <f ca="true">+IF(OFFSET('Water Data'!$F$29,0,10*ROW('Water Data'!F62))="","",OFFSET('Water Data'!$F$29,0,10*ROW('Water Data'!F62)))</f>
        <v/>
      </c>
      <c r="CB68" s="280" t="str">
        <f ca="true">+IF(OFFSET('Water Data'!$G$27,0,10*ROW('Water Data'!G62))="","",OFFSET('Water Data'!$G$27,0,10*ROW('Water Data'!G62)))</f>
        <v/>
      </c>
      <c r="CC68" s="280" t="str">
        <f ca="true">+IF(OFFSET('Water Data'!$G$28,0,10*ROW('Water Data'!G62))="","",OFFSET('Water Data'!$G$28,0,10*ROW('Water Data'!G62)))</f>
        <v/>
      </c>
      <c r="CD68" s="280" t="str">
        <f ca="true">+IF(OFFSET('Water Data'!$G$29,0,10*ROW('Water Data'!G62))="","",OFFSET('Water Data'!$G$29,0,10*ROW('Water Data'!G62)))</f>
        <v/>
      </c>
      <c r="CE68" s="280" t="str">
        <f ca="true">+IF(OFFSET('Water Data'!$H$27,0,10*ROW('Water Data'!H62))="","",OFFSET('Water Data'!$H$27,0,10*ROW('Water Data'!H62)))</f>
        <v/>
      </c>
      <c r="CF68" s="280" t="str">
        <f ca="true">+IF(OFFSET('Water Data'!$H$28,0,10*ROW('Water Data'!H62))="","",OFFSET('Water Data'!$H$28,0,10*ROW('Water Data'!H62)))</f>
        <v/>
      </c>
      <c r="CG68" s="280" t="str">
        <f ca="true">+IF(OFFSET('Water Data'!$H$29,0,10*ROW('Water Data'!H62))="","",OFFSET('Water Data'!$H$29,0,10*ROW('Water Data'!H62)))</f>
        <v/>
      </c>
      <c r="CH68" s="280" t="str">
        <f ca="true">+IF(OFFSET('Water Data'!$I$27,0,10*ROW('Water Data'!I62))="","",OFFSET('Water Data'!$I$27,0,10*ROW('Water Data'!I62)))</f>
        <v/>
      </c>
      <c r="CI68" s="280" t="str">
        <f ca="true">+IF(OFFSET('Water Data'!$I$28,0,10*ROW('Water Data'!I62))="","",OFFSET('Water Data'!$I$28,0,10*ROW('Water Data'!I62)))</f>
        <v/>
      </c>
      <c r="CJ68" s="280" t="str">
        <f ca="true">+IF(OFFSET('Water Data'!$I$29,0,10*ROW('Water Data'!I62))="","",OFFSET('Water Data'!$I$29,0,10*ROW('Water Data'!I62)))</f>
        <v/>
      </c>
      <c r="CK68" s="280" t="str">
        <f ca="true">+IF(OFFSET('Sanitation Data'!$D$28,0,10*ROW('Sanitation Data'!D62))="","",OFFSET('Sanitation Data'!$D$28,0,10*ROW('Sanitation Data'!D62)))</f>
        <v/>
      </c>
      <c r="CL68" s="280" t="str">
        <f ca="true">+IF(OFFSET('Sanitation Data'!$D$29,0,10*ROW('Sanitation Data'!D62))="","",OFFSET('Sanitation Data'!$D$29,0,10*ROW('Sanitation Data'!D62)))</f>
        <v/>
      </c>
      <c r="CM68" s="280" t="str">
        <f ca="true">+IF(OFFSET('Sanitation Data'!$D$30,0,10*ROW('Sanitation Data'!D62))="","",OFFSET('Sanitation Data'!$D$30,0,10*ROW('Sanitation Data'!D62)))</f>
        <v/>
      </c>
      <c r="CN68" s="280" t="str">
        <f ca="true">+IF(OFFSET('Sanitation Data'!$D$31,0,10*ROW('Sanitation Data'!D62))="","",OFFSET('Sanitation Data'!$D$31,0,10*ROW('Sanitation Data'!D62)))</f>
        <v/>
      </c>
      <c r="CO68" s="280" t="str">
        <f ca="true">+IF(OFFSET('Sanitation Data'!$D$32,0,10*ROW('Sanitation Data'!D62))="","",OFFSET('Sanitation Data'!$D$32,0,10*ROW('Sanitation Data'!D62)))</f>
        <v/>
      </c>
      <c r="CP68" s="280" t="str">
        <f ca="true">+IF(OFFSET('Sanitation Data'!$E$28,0,10*ROW('Sanitation Data'!E62))="","",OFFSET('Sanitation Data'!$E$28,0,10*ROW('Sanitation Data'!E62)))</f>
        <v/>
      </c>
      <c r="CQ68" s="280" t="str">
        <f ca="true">+IF(OFFSET('Sanitation Data'!$E$29,0,10*ROW('Sanitation Data'!E62))="","",OFFSET('Sanitation Data'!$E$29,0,10*ROW('Sanitation Data'!E62)))</f>
        <v/>
      </c>
      <c r="CR68" s="280" t="str">
        <f ca="true">+IF(OFFSET('Sanitation Data'!$E$30,0,10*ROW('Sanitation Data'!E62))="","",OFFSET('Sanitation Data'!$E$30,0,10*ROW('Sanitation Data'!E62)))</f>
        <v/>
      </c>
      <c r="CS68" s="280" t="str">
        <f ca="true">+IF(OFFSET('Sanitation Data'!$E$31,0,10*ROW('Sanitation Data'!E62))="","",OFFSET('Sanitation Data'!$E$31,0,10*ROW('Sanitation Data'!E62)))</f>
        <v/>
      </c>
      <c r="CT68" s="280" t="str">
        <f ca="true">+IF(OFFSET('Sanitation Data'!$E$32,0,10*ROW('Sanitation Data'!E62))="","",OFFSET('Sanitation Data'!$E$32,0,10*ROW('Sanitation Data'!E62)))</f>
        <v/>
      </c>
      <c r="CU68" s="280" t="str">
        <f ca="true">+IF(OFFSET('Sanitation Data'!$F$28,0,10*ROW('Sanitation Data'!F62))="","",OFFSET('Sanitation Data'!$F$28,0,10*ROW('Sanitation Data'!F62)))</f>
        <v/>
      </c>
      <c r="CV68" s="280" t="str">
        <f ca="true">+IF(OFFSET('Sanitation Data'!$F$29,0,10*ROW('Sanitation Data'!F62))="","",OFFSET('Sanitation Data'!$F$29,0,10*ROW('Sanitation Data'!F62)))</f>
        <v/>
      </c>
      <c r="CW68" s="280" t="str">
        <f ca="true">+IF(OFFSET('Sanitation Data'!$F$30,0,10*ROW('Sanitation Data'!F62))="","",OFFSET('Sanitation Data'!$F$30,0,10*ROW('Sanitation Data'!F62)))</f>
        <v/>
      </c>
      <c r="CX68" s="280" t="str">
        <f ca="true">+IF(OFFSET('Sanitation Data'!$F$31,0,10*ROW('Sanitation Data'!F62))="","",OFFSET('Sanitation Data'!$F$31,0,10*ROW('Sanitation Data'!F62)))</f>
        <v/>
      </c>
      <c r="CY68" s="280" t="str">
        <f ca="true">+IF(OFFSET('Sanitation Data'!$F$32,0,10*ROW('Sanitation Data'!F62))="","",OFFSET('Sanitation Data'!$F$32,0,10*ROW('Sanitation Data'!F62)))</f>
        <v/>
      </c>
      <c r="CZ68" s="280" t="str">
        <f ca="true">+IF(OFFSET('Sanitation Data'!$G$28,0,10*ROW('Sanitation Data'!G62))="","",OFFSET('Sanitation Data'!$G$28,0,10*ROW('Sanitation Data'!G62)))</f>
        <v/>
      </c>
      <c r="DA68" s="280" t="str">
        <f ca="true">+IF(OFFSET('Sanitation Data'!$G$29,0,10*ROW('Sanitation Data'!G62))="","",OFFSET('Sanitation Data'!$G$29,0,10*ROW('Sanitation Data'!G62)))</f>
        <v/>
      </c>
      <c r="DB68" s="280" t="str">
        <f ca="true">+IF(OFFSET('Sanitation Data'!$G$30,0,10*ROW('Sanitation Data'!G62))="","",OFFSET('Sanitation Data'!$G$30,0,10*ROW('Sanitation Data'!G62)))</f>
        <v/>
      </c>
      <c r="DC68" s="280" t="str">
        <f ca="true">+IF(OFFSET('Sanitation Data'!$G$31,0,10*ROW('Sanitation Data'!G62))="","",OFFSET('Sanitation Data'!$G$31,0,10*ROW('Sanitation Data'!G62)))</f>
        <v/>
      </c>
      <c r="DD68" s="280" t="str">
        <f ca="true">+IF(OFFSET('Sanitation Data'!$G$32,0,10*ROW('Sanitation Data'!G62))="","",OFFSET('Sanitation Data'!$G$32,0,10*ROW('Sanitation Data'!G62)))</f>
        <v/>
      </c>
      <c r="DE68" s="280" t="str">
        <f ca="true">+IF(OFFSET('Sanitation Data'!$H$28,0,10*ROW('Sanitation Data'!H62))="","",OFFSET('Sanitation Data'!$H$28,0,10*ROW('Sanitation Data'!H62)))</f>
        <v/>
      </c>
      <c r="DF68" s="280" t="str">
        <f ca="true">+IF(OFFSET('Sanitation Data'!$H$29,0,10*ROW('Sanitation Data'!H62))="","",OFFSET('Sanitation Data'!$H$29,0,10*ROW('Sanitation Data'!H62)))</f>
        <v/>
      </c>
      <c r="DG68" s="280" t="str">
        <f ca="true">+IF(OFFSET('Sanitation Data'!$H$30,0,10*ROW('Sanitation Data'!H62))="","",OFFSET('Sanitation Data'!$H$30,0,10*ROW('Sanitation Data'!H62)))</f>
        <v/>
      </c>
      <c r="DH68" s="280" t="str">
        <f ca="true">+IF(OFFSET('Sanitation Data'!$H$31,0,10*ROW('Sanitation Data'!H62))="","",OFFSET('Sanitation Data'!$H$31,0,10*ROW('Sanitation Data'!H62)))</f>
        <v/>
      </c>
      <c r="DI68" s="280" t="str">
        <f ca="true">+IF(OFFSET('Sanitation Data'!$H$32,0,10*ROW('Sanitation Data'!H62))="","",OFFSET('Sanitation Data'!$H$32,0,10*ROW('Sanitation Data'!H62)))</f>
        <v/>
      </c>
      <c r="DJ68" s="280" t="str">
        <f ca="true">+IF(OFFSET('Sanitation Data'!$I$28,0,10*ROW('Sanitation Data'!I62))="","",OFFSET('Sanitation Data'!$I$28,0,10*ROW('Sanitation Data'!I62)))</f>
        <v/>
      </c>
      <c r="DK68" s="280" t="str">
        <f ca="true">+IF(OFFSET('Sanitation Data'!$I$29,0,10*ROW('Sanitation Data'!I62))="","",OFFSET('Sanitation Data'!$I$29,0,10*ROW('Sanitation Data'!I62)))</f>
        <v/>
      </c>
      <c r="DL68" s="280" t="str">
        <f ca="true">+IF(OFFSET('Sanitation Data'!$I$30,0,10*ROW('Sanitation Data'!I62))="","",OFFSET('Sanitation Data'!$I$30,0,10*ROW('Sanitation Data'!I62)))</f>
        <v/>
      </c>
      <c r="DM68" s="280" t="str">
        <f ca="true">+IF(OFFSET('Sanitation Data'!$I$31,0,10*ROW('Sanitation Data'!I62))="","",OFFSET('Sanitation Data'!$I$31,0,10*ROW('Sanitation Data'!I62)))</f>
        <v/>
      </c>
      <c r="DN68" s="280" t="str">
        <f ca="true">+IF(OFFSET('Sanitation Data'!$I$32,0,10*ROW('Sanitation Data'!I62))="","",OFFSET('Sanitation Data'!$I$32,0,10*ROW('Sanitation Data'!I62)))</f>
        <v/>
      </c>
      <c r="DO68" s="280" t="str">
        <f ca="true">+IF(OFFSET('Hygiene Data'!$D$11,0,10*ROW('Hygiene Data'!D62))="","",OFFSET('Hygiene Data'!$D$11,0,10*ROW('Hygiene Data'!D62)))</f>
        <v/>
      </c>
      <c r="DP68" s="280" t="str">
        <f ca="true">+IF(OFFSET('Hygiene Data'!$D$12,0,10*ROW('Hygiene Data'!D62))="","",OFFSET('Hygiene Data'!$D$12,0,10*ROW('Hygiene Data'!D62)))</f>
        <v/>
      </c>
      <c r="DQ68" s="280" t="str">
        <f ca="true">+IF(OFFSET('Hygiene Data'!$D$13,0,10*ROW('Hygiene Data'!D62))="","",OFFSET('Hygiene Data'!$D$13,0,10*ROW('Hygiene Data'!D62)))</f>
        <v/>
      </c>
      <c r="DR68" s="280" t="str">
        <f ca="true">+IF(OFFSET('Hygiene Data'!$E$11,0,10*ROW('Hygiene Data'!E62))="","",OFFSET('Hygiene Data'!$E$11,0,10*ROW('Hygiene Data'!E62)))</f>
        <v/>
      </c>
      <c r="DS68" s="280" t="str">
        <f ca="true">+IF(OFFSET('Hygiene Data'!$E$12,0,10*ROW('Hygiene Data'!E62))="","",OFFSET('Hygiene Data'!$E$12,0,10*ROW('Hygiene Data'!E62)))</f>
        <v/>
      </c>
      <c r="DT68" s="280" t="str">
        <f ca="true">+IF(OFFSET('Hygiene Data'!$E$13,0,10*ROW('Hygiene Data'!E62))="","",OFFSET('Hygiene Data'!$E$13,0,10*ROW('Hygiene Data'!E62)))</f>
        <v/>
      </c>
      <c r="DU68" s="280" t="str">
        <f ca="true">+IF(OFFSET('Hygiene Data'!$F$11,0,10*ROW('Hygiene Data'!F62))="","",OFFSET('Hygiene Data'!$F$11,0,10*ROW('Hygiene Data'!F62)))</f>
        <v/>
      </c>
      <c r="DV68" s="280" t="str">
        <f ca="true">+IF(OFFSET('Hygiene Data'!$F$12,0,10*ROW('Hygiene Data'!F62))="","",OFFSET('Hygiene Data'!$F$12,0,10*ROW('Hygiene Data'!F62)))</f>
        <v/>
      </c>
      <c r="DW68" s="280" t="str">
        <f ca="true">+IF(OFFSET('Hygiene Data'!$F$13,0,10*ROW('Hygiene Data'!F62))="","",OFFSET('Hygiene Data'!$F$13,0,10*ROW('Hygiene Data'!F62)))</f>
        <v/>
      </c>
      <c r="DX68" s="280" t="str">
        <f ca="true">+IF(OFFSET('Hygiene Data'!$G$11,0,10*ROW('Hygiene Data'!G62))="","",OFFSET('Hygiene Data'!$G$11,0,10*ROW('Hygiene Data'!G62)))</f>
        <v/>
      </c>
      <c r="DY68" s="280" t="str">
        <f ca="true">+IF(OFFSET('Hygiene Data'!$G$12,0,10*ROW('Hygiene Data'!G62))="","",OFFSET('Hygiene Data'!$G$12,0,10*ROW('Hygiene Data'!G62)))</f>
        <v/>
      </c>
      <c r="DZ68" s="280" t="str">
        <f ca="true">+IF(OFFSET('Hygiene Data'!$G$13,0,10*ROW('Hygiene Data'!G62))="","",OFFSET('Hygiene Data'!$G$13,0,10*ROW('Hygiene Data'!G62)))</f>
        <v/>
      </c>
      <c r="EA68" s="280" t="str">
        <f ca="true">+IF(OFFSET('Hygiene Data'!$H$11,0,10*ROW('Hygiene Data'!H62))="","",OFFSET('Hygiene Data'!$H$11,0,10*ROW('Hygiene Data'!H62)))</f>
        <v/>
      </c>
      <c r="EB68" s="280" t="str">
        <f ca="true">+IF(OFFSET('Hygiene Data'!$H$12,0,10*ROW('Hygiene Data'!H62))="","",OFFSET('Hygiene Data'!$H$12,0,10*ROW('Hygiene Data'!H62)))</f>
        <v/>
      </c>
      <c r="EC68" s="280" t="str">
        <f ca="true">+IF(OFFSET('Hygiene Data'!$H$13,0,10*ROW('Hygiene Data'!H62))="","",OFFSET('Hygiene Data'!$H$13,0,10*ROW('Hygiene Data'!H62)))</f>
        <v/>
      </c>
      <c r="ED68" s="280" t="str">
        <f ca="true">+IF(OFFSET('Hygiene Data'!$I$11,0,10*ROW('Hygiene Data'!I62))="","",OFFSET('Hygiene Data'!$I$11,0,10*ROW('Hygiene Data'!I62)))</f>
        <v/>
      </c>
      <c r="EE68" s="280" t="str">
        <f ca="true">+IF(OFFSET('Hygiene Data'!$I$12,0,10*ROW('Hygiene Data'!I62))="","",OFFSET('Hygiene Data'!$I$12,0,10*ROW('Hygiene Data'!I62)))</f>
        <v/>
      </c>
      <c r="EF68" s="28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6"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0"/>
      <c r="BS69" s="280" t="str">
        <f ca="true">+IF(OFFSET('Water Data'!$D$27,0,10*ROW('Water Data'!D63))="","",OFFSET('Water Data'!$D$27,0,10*ROW('Water Data'!D63)))</f>
        <v/>
      </c>
      <c r="BT69" s="280" t="str">
        <f ca="true">+IF(OFFSET('Water Data'!$D$28,0,10*ROW('Water Data'!D63))="","",OFFSET('Water Data'!$D$28,0,10*ROW('Water Data'!D63)))</f>
        <v/>
      </c>
      <c r="BU69" s="280" t="str">
        <f ca="true">+IF(OFFSET('Water Data'!$D$29,0,10*ROW('Water Data'!D63))="","",OFFSET('Water Data'!$D$29,0,10*ROW('Water Data'!D63)))</f>
        <v/>
      </c>
      <c r="BV69" s="280" t="str">
        <f ca="true">+IF(OFFSET('Water Data'!$E$27,0,10*ROW('Water Data'!E63))="","",OFFSET('Water Data'!$E$27,0,10*ROW('Water Data'!E63)))</f>
        <v/>
      </c>
      <c r="BW69" s="280" t="str">
        <f ca="true">+IF(OFFSET('Water Data'!$E$28,0,10*ROW('Water Data'!E63))="","",OFFSET('Water Data'!$E$28,0,10*ROW('Water Data'!E63)))</f>
        <v/>
      </c>
      <c r="BX69" s="280" t="str">
        <f ca="true">+IF(OFFSET('Water Data'!$E$29,0,10*ROW('Water Data'!E63))="","",OFFSET('Water Data'!$E$29,0,10*ROW('Water Data'!E63)))</f>
        <v/>
      </c>
      <c r="BY69" s="280" t="str">
        <f ca="true">+IF(OFFSET('Water Data'!$F$27,0,10*ROW('Water Data'!F63))="","",OFFSET('Water Data'!$F$27,0,10*ROW('Water Data'!F63)))</f>
        <v/>
      </c>
      <c r="BZ69" s="280" t="str">
        <f ca="true">+IF(OFFSET('Water Data'!$F$28,0,10*ROW('Water Data'!F63))="","",OFFSET('Water Data'!$F$28,0,10*ROW('Water Data'!F63)))</f>
        <v/>
      </c>
      <c r="CA69" s="280" t="str">
        <f ca="true">+IF(OFFSET('Water Data'!$F$29,0,10*ROW('Water Data'!F63))="","",OFFSET('Water Data'!$F$29,0,10*ROW('Water Data'!F63)))</f>
        <v/>
      </c>
      <c r="CB69" s="280" t="str">
        <f ca="true">+IF(OFFSET('Water Data'!$G$27,0,10*ROW('Water Data'!G63))="","",OFFSET('Water Data'!$G$27,0,10*ROW('Water Data'!G63)))</f>
        <v/>
      </c>
      <c r="CC69" s="280" t="str">
        <f ca="true">+IF(OFFSET('Water Data'!$G$28,0,10*ROW('Water Data'!G63))="","",OFFSET('Water Data'!$G$28,0,10*ROW('Water Data'!G63)))</f>
        <v/>
      </c>
      <c r="CD69" s="280" t="str">
        <f ca="true">+IF(OFFSET('Water Data'!$G$29,0,10*ROW('Water Data'!G63))="","",OFFSET('Water Data'!$G$29,0,10*ROW('Water Data'!G63)))</f>
        <v/>
      </c>
      <c r="CE69" s="280" t="str">
        <f ca="true">+IF(OFFSET('Water Data'!$H$27,0,10*ROW('Water Data'!H63))="","",OFFSET('Water Data'!$H$27,0,10*ROW('Water Data'!H63)))</f>
        <v/>
      </c>
      <c r="CF69" s="280" t="str">
        <f ca="true">+IF(OFFSET('Water Data'!$H$28,0,10*ROW('Water Data'!H63))="","",OFFSET('Water Data'!$H$28,0,10*ROW('Water Data'!H63)))</f>
        <v/>
      </c>
      <c r="CG69" s="280" t="str">
        <f ca="true">+IF(OFFSET('Water Data'!$H$29,0,10*ROW('Water Data'!H63))="","",OFFSET('Water Data'!$H$29,0,10*ROW('Water Data'!H63)))</f>
        <v/>
      </c>
      <c r="CH69" s="280" t="str">
        <f ca="true">+IF(OFFSET('Water Data'!$I$27,0,10*ROW('Water Data'!I63))="","",OFFSET('Water Data'!$I$27,0,10*ROW('Water Data'!I63)))</f>
        <v/>
      </c>
      <c r="CI69" s="280" t="str">
        <f ca="true">+IF(OFFSET('Water Data'!$I$28,0,10*ROW('Water Data'!I63))="","",OFFSET('Water Data'!$I$28,0,10*ROW('Water Data'!I63)))</f>
        <v/>
      </c>
      <c r="CJ69" s="280" t="str">
        <f ca="true">+IF(OFFSET('Water Data'!$I$29,0,10*ROW('Water Data'!I63))="","",OFFSET('Water Data'!$I$29,0,10*ROW('Water Data'!I63)))</f>
        <v/>
      </c>
      <c r="CK69" s="280" t="str">
        <f ca="true">+IF(OFFSET('Sanitation Data'!$D$28,0,10*ROW('Sanitation Data'!D63))="","",OFFSET('Sanitation Data'!$D$28,0,10*ROW('Sanitation Data'!D63)))</f>
        <v/>
      </c>
      <c r="CL69" s="280" t="str">
        <f ca="true">+IF(OFFSET('Sanitation Data'!$D$29,0,10*ROW('Sanitation Data'!D63))="","",OFFSET('Sanitation Data'!$D$29,0,10*ROW('Sanitation Data'!D63)))</f>
        <v/>
      </c>
      <c r="CM69" s="280" t="str">
        <f ca="true">+IF(OFFSET('Sanitation Data'!$D$30,0,10*ROW('Sanitation Data'!D63))="","",OFFSET('Sanitation Data'!$D$30,0,10*ROW('Sanitation Data'!D63)))</f>
        <v/>
      </c>
      <c r="CN69" s="280" t="str">
        <f ca="true">+IF(OFFSET('Sanitation Data'!$D$31,0,10*ROW('Sanitation Data'!D63))="","",OFFSET('Sanitation Data'!$D$31,0,10*ROW('Sanitation Data'!D63)))</f>
        <v/>
      </c>
      <c r="CO69" s="280" t="str">
        <f ca="true">+IF(OFFSET('Sanitation Data'!$D$32,0,10*ROW('Sanitation Data'!D63))="","",OFFSET('Sanitation Data'!$D$32,0,10*ROW('Sanitation Data'!D63)))</f>
        <v/>
      </c>
      <c r="CP69" s="280" t="str">
        <f ca="true">+IF(OFFSET('Sanitation Data'!$E$28,0,10*ROW('Sanitation Data'!E63))="","",OFFSET('Sanitation Data'!$E$28,0,10*ROW('Sanitation Data'!E63)))</f>
        <v/>
      </c>
      <c r="CQ69" s="280" t="str">
        <f ca="true">+IF(OFFSET('Sanitation Data'!$E$29,0,10*ROW('Sanitation Data'!E63))="","",OFFSET('Sanitation Data'!$E$29,0,10*ROW('Sanitation Data'!E63)))</f>
        <v/>
      </c>
      <c r="CR69" s="280" t="str">
        <f ca="true">+IF(OFFSET('Sanitation Data'!$E$30,0,10*ROW('Sanitation Data'!E63))="","",OFFSET('Sanitation Data'!$E$30,0,10*ROW('Sanitation Data'!E63)))</f>
        <v/>
      </c>
      <c r="CS69" s="280" t="str">
        <f ca="true">+IF(OFFSET('Sanitation Data'!$E$31,0,10*ROW('Sanitation Data'!E63))="","",OFFSET('Sanitation Data'!$E$31,0,10*ROW('Sanitation Data'!E63)))</f>
        <v/>
      </c>
      <c r="CT69" s="280" t="str">
        <f ca="true">+IF(OFFSET('Sanitation Data'!$E$32,0,10*ROW('Sanitation Data'!E63))="","",OFFSET('Sanitation Data'!$E$32,0,10*ROW('Sanitation Data'!E63)))</f>
        <v/>
      </c>
      <c r="CU69" s="280" t="str">
        <f ca="true">+IF(OFFSET('Sanitation Data'!$F$28,0,10*ROW('Sanitation Data'!F63))="","",OFFSET('Sanitation Data'!$F$28,0,10*ROW('Sanitation Data'!F63)))</f>
        <v/>
      </c>
      <c r="CV69" s="280" t="str">
        <f ca="true">+IF(OFFSET('Sanitation Data'!$F$29,0,10*ROW('Sanitation Data'!F63))="","",OFFSET('Sanitation Data'!$F$29,0,10*ROW('Sanitation Data'!F63)))</f>
        <v/>
      </c>
      <c r="CW69" s="280" t="str">
        <f ca="true">+IF(OFFSET('Sanitation Data'!$F$30,0,10*ROW('Sanitation Data'!F63))="","",OFFSET('Sanitation Data'!$F$30,0,10*ROW('Sanitation Data'!F63)))</f>
        <v/>
      </c>
      <c r="CX69" s="280" t="str">
        <f ca="true">+IF(OFFSET('Sanitation Data'!$F$31,0,10*ROW('Sanitation Data'!F63))="","",OFFSET('Sanitation Data'!$F$31,0,10*ROW('Sanitation Data'!F63)))</f>
        <v/>
      </c>
      <c r="CY69" s="280" t="str">
        <f ca="true">+IF(OFFSET('Sanitation Data'!$F$32,0,10*ROW('Sanitation Data'!F63))="","",OFFSET('Sanitation Data'!$F$32,0,10*ROW('Sanitation Data'!F63)))</f>
        <v/>
      </c>
      <c r="CZ69" s="280" t="str">
        <f ca="true">+IF(OFFSET('Sanitation Data'!$G$28,0,10*ROW('Sanitation Data'!G63))="","",OFFSET('Sanitation Data'!$G$28,0,10*ROW('Sanitation Data'!G63)))</f>
        <v/>
      </c>
      <c r="DA69" s="280" t="str">
        <f ca="true">+IF(OFFSET('Sanitation Data'!$G$29,0,10*ROW('Sanitation Data'!G63))="","",OFFSET('Sanitation Data'!$G$29,0,10*ROW('Sanitation Data'!G63)))</f>
        <v/>
      </c>
      <c r="DB69" s="280" t="str">
        <f ca="true">+IF(OFFSET('Sanitation Data'!$G$30,0,10*ROW('Sanitation Data'!G63))="","",OFFSET('Sanitation Data'!$G$30,0,10*ROW('Sanitation Data'!G63)))</f>
        <v/>
      </c>
      <c r="DC69" s="280" t="str">
        <f ca="true">+IF(OFFSET('Sanitation Data'!$G$31,0,10*ROW('Sanitation Data'!G63))="","",OFFSET('Sanitation Data'!$G$31,0,10*ROW('Sanitation Data'!G63)))</f>
        <v/>
      </c>
      <c r="DD69" s="280" t="str">
        <f ca="true">+IF(OFFSET('Sanitation Data'!$G$32,0,10*ROW('Sanitation Data'!G63))="","",OFFSET('Sanitation Data'!$G$32,0,10*ROW('Sanitation Data'!G63)))</f>
        <v/>
      </c>
      <c r="DE69" s="280" t="str">
        <f ca="true">+IF(OFFSET('Sanitation Data'!$H$28,0,10*ROW('Sanitation Data'!H63))="","",OFFSET('Sanitation Data'!$H$28,0,10*ROW('Sanitation Data'!H63)))</f>
        <v/>
      </c>
      <c r="DF69" s="280" t="str">
        <f ca="true">+IF(OFFSET('Sanitation Data'!$H$29,0,10*ROW('Sanitation Data'!H63))="","",OFFSET('Sanitation Data'!$H$29,0,10*ROW('Sanitation Data'!H63)))</f>
        <v/>
      </c>
      <c r="DG69" s="280" t="str">
        <f ca="true">+IF(OFFSET('Sanitation Data'!$H$30,0,10*ROW('Sanitation Data'!H63))="","",OFFSET('Sanitation Data'!$H$30,0,10*ROW('Sanitation Data'!H63)))</f>
        <v/>
      </c>
      <c r="DH69" s="280" t="str">
        <f ca="true">+IF(OFFSET('Sanitation Data'!$H$31,0,10*ROW('Sanitation Data'!H63))="","",OFFSET('Sanitation Data'!$H$31,0,10*ROW('Sanitation Data'!H63)))</f>
        <v/>
      </c>
      <c r="DI69" s="280" t="str">
        <f ca="true">+IF(OFFSET('Sanitation Data'!$H$32,0,10*ROW('Sanitation Data'!H63))="","",OFFSET('Sanitation Data'!$H$32,0,10*ROW('Sanitation Data'!H63)))</f>
        <v/>
      </c>
      <c r="DJ69" s="280" t="str">
        <f ca="true">+IF(OFFSET('Sanitation Data'!$I$28,0,10*ROW('Sanitation Data'!I63))="","",OFFSET('Sanitation Data'!$I$28,0,10*ROW('Sanitation Data'!I63)))</f>
        <v/>
      </c>
      <c r="DK69" s="280" t="str">
        <f ca="true">+IF(OFFSET('Sanitation Data'!$I$29,0,10*ROW('Sanitation Data'!I63))="","",OFFSET('Sanitation Data'!$I$29,0,10*ROW('Sanitation Data'!I63)))</f>
        <v/>
      </c>
      <c r="DL69" s="280" t="str">
        <f ca="true">+IF(OFFSET('Sanitation Data'!$I$30,0,10*ROW('Sanitation Data'!I63))="","",OFFSET('Sanitation Data'!$I$30,0,10*ROW('Sanitation Data'!I63)))</f>
        <v/>
      </c>
      <c r="DM69" s="280" t="str">
        <f ca="true">+IF(OFFSET('Sanitation Data'!$I$31,0,10*ROW('Sanitation Data'!I63))="","",OFFSET('Sanitation Data'!$I$31,0,10*ROW('Sanitation Data'!I63)))</f>
        <v/>
      </c>
      <c r="DN69" s="280" t="str">
        <f ca="true">+IF(OFFSET('Sanitation Data'!$I$32,0,10*ROW('Sanitation Data'!I63))="","",OFFSET('Sanitation Data'!$I$32,0,10*ROW('Sanitation Data'!I63)))</f>
        <v/>
      </c>
      <c r="DO69" s="280" t="str">
        <f ca="true">+IF(OFFSET('Hygiene Data'!$D$11,0,10*ROW('Hygiene Data'!D63))="","",OFFSET('Hygiene Data'!$D$11,0,10*ROW('Hygiene Data'!D63)))</f>
        <v/>
      </c>
      <c r="DP69" s="280" t="str">
        <f ca="true">+IF(OFFSET('Hygiene Data'!$D$12,0,10*ROW('Hygiene Data'!D63))="","",OFFSET('Hygiene Data'!$D$12,0,10*ROW('Hygiene Data'!D63)))</f>
        <v/>
      </c>
      <c r="DQ69" s="280" t="str">
        <f ca="true">+IF(OFFSET('Hygiene Data'!$D$13,0,10*ROW('Hygiene Data'!D63))="","",OFFSET('Hygiene Data'!$D$13,0,10*ROW('Hygiene Data'!D63)))</f>
        <v/>
      </c>
      <c r="DR69" s="280" t="str">
        <f ca="true">+IF(OFFSET('Hygiene Data'!$E$11,0,10*ROW('Hygiene Data'!E63))="","",OFFSET('Hygiene Data'!$E$11,0,10*ROW('Hygiene Data'!E63)))</f>
        <v/>
      </c>
      <c r="DS69" s="280" t="str">
        <f ca="true">+IF(OFFSET('Hygiene Data'!$E$12,0,10*ROW('Hygiene Data'!E63))="","",OFFSET('Hygiene Data'!$E$12,0,10*ROW('Hygiene Data'!E63)))</f>
        <v/>
      </c>
      <c r="DT69" s="280" t="str">
        <f ca="true">+IF(OFFSET('Hygiene Data'!$E$13,0,10*ROW('Hygiene Data'!E63))="","",OFFSET('Hygiene Data'!$E$13,0,10*ROW('Hygiene Data'!E63)))</f>
        <v/>
      </c>
      <c r="DU69" s="280" t="str">
        <f ca="true">+IF(OFFSET('Hygiene Data'!$F$11,0,10*ROW('Hygiene Data'!F63))="","",OFFSET('Hygiene Data'!$F$11,0,10*ROW('Hygiene Data'!F63)))</f>
        <v/>
      </c>
      <c r="DV69" s="280" t="str">
        <f ca="true">+IF(OFFSET('Hygiene Data'!$F$12,0,10*ROW('Hygiene Data'!F63))="","",OFFSET('Hygiene Data'!$F$12,0,10*ROW('Hygiene Data'!F63)))</f>
        <v/>
      </c>
      <c r="DW69" s="280" t="str">
        <f ca="true">+IF(OFFSET('Hygiene Data'!$F$13,0,10*ROW('Hygiene Data'!F63))="","",OFFSET('Hygiene Data'!$F$13,0,10*ROW('Hygiene Data'!F63)))</f>
        <v/>
      </c>
      <c r="DX69" s="280" t="str">
        <f ca="true">+IF(OFFSET('Hygiene Data'!$G$11,0,10*ROW('Hygiene Data'!G63))="","",OFFSET('Hygiene Data'!$G$11,0,10*ROW('Hygiene Data'!G63)))</f>
        <v/>
      </c>
      <c r="DY69" s="280" t="str">
        <f ca="true">+IF(OFFSET('Hygiene Data'!$G$12,0,10*ROW('Hygiene Data'!G63))="","",OFFSET('Hygiene Data'!$G$12,0,10*ROW('Hygiene Data'!G63)))</f>
        <v/>
      </c>
      <c r="DZ69" s="280" t="str">
        <f ca="true">+IF(OFFSET('Hygiene Data'!$G$13,0,10*ROW('Hygiene Data'!G63))="","",OFFSET('Hygiene Data'!$G$13,0,10*ROW('Hygiene Data'!G63)))</f>
        <v/>
      </c>
      <c r="EA69" s="280" t="str">
        <f ca="true">+IF(OFFSET('Hygiene Data'!$H$11,0,10*ROW('Hygiene Data'!H63))="","",OFFSET('Hygiene Data'!$H$11,0,10*ROW('Hygiene Data'!H63)))</f>
        <v/>
      </c>
      <c r="EB69" s="280" t="str">
        <f ca="true">+IF(OFFSET('Hygiene Data'!$H$12,0,10*ROW('Hygiene Data'!H63))="","",OFFSET('Hygiene Data'!$H$12,0,10*ROW('Hygiene Data'!H63)))</f>
        <v/>
      </c>
      <c r="EC69" s="280" t="str">
        <f ca="true">+IF(OFFSET('Hygiene Data'!$H$13,0,10*ROW('Hygiene Data'!H63))="","",OFFSET('Hygiene Data'!$H$13,0,10*ROW('Hygiene Data'!H63)))</f>
        <v/>
      </c>
      <c r="ED69" s="280" t="str">
        <f ca="true">+IF(OFFSET('Hygiene Data'!$I$11,0,10*ROW('Hygiene Data'!I63))="","",OFFSET('Hygiene Data'!$I$11,0,10*ROW('Hygiene Data'!I63)))</f>
        <v/>
      </c>
      <c r="EE69" s="280" t="str">
        <f ca="true">+IF(OFFSET('Hygiene Data'!$I$12,0,10*ROW('Hygiene Data'!I63))="","",OFFSET('Hygiene Data'!$I$12,0,10*ROW('Hygiene Data'!I63)))</f>
        <v/>
      </c>
      <c r="EF69" s="28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6"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0"/>
      <c r="BS70" s="280" t="str">
        <f ca="true">+IF(OFFSET('Water Data'!$D$27,0,10*ROW('Water Data'!D64))="","",OFFSET('Water Data'!$D$27,0,10*ROW('Water Data'!D64)))</f>
        <v/>
      </c>
      <c r="BT70" s="280" t="str">
        <f ca="true">+IF(OFFSET('Water Data'!$D$28,0,10*ROW('Water Data'!D64))="","",OFFSET('Water Data'!$D$28,0,10*ROW('Water Data'!D64)))</f>
        <v/>
      </c>
      <c r="BU70" s="280" t="str">
        <f ca="true">+IF(OFFSET('Water Data'!$D$29,0,10*ROW('Water Data'!D64))="","",OFFSET('Water Data'!$D$29,0,10*ROW('Water Data'!D64)))</f>
        <v/>
      </c>
      <c r="BV70" s="280" t="str">
        <f ca="true">+IF(OFFSET('Water Data'!$E$27,0,10*ROW('Water Data'!E64))="","",OFFSET('Water Data'!$E$27,0,10*ROW('Water Data'!E64)))</f>
        <v/>
      </c>
      <c r="BW70" s="280" t="str">
        <f ca="true">+IF(OFFSET('Water Data'!$E$28,0,10*ROW('Water Data'!E64))="","",OFFSET('Water Data'!$E$28,0,10*ROW('Water Data'!E64)))</f>
        <v/>
      </c>
      <c r="BX70" s="280" t="str">
        <f ca="true">+IF(OFFSET('Water Data'!$E$29,0,10*ROW('Water Data'!E64))="","",OFFSET('Water Data'!$E$29,0,10*ROW('Water Data'!E64)))</f>
        <v/>
      </c>
      <c r="BY70" s="280" t="str">
        <f ca="true">+IF(OFFSET('Water Data'!$F$27,0,10*ROW('Water Data'!F64))="","",OFFSET('Water Data'!$F$27,0,10*ROW('Water Data'!F64)))</f>
        <v/>
      </c>
      <c r="BZ70" s="280" t="str">
        <f ca="true">+IF(OFFSET('Water Data'!$F$28,0,10*ROW('Water Data'!F64))="","",OFFSET('Water Data'!$F$28,0,10*ROW('Water Data'!F64)))</f>
        <v/>
      </c>
      <c r="CA70" s="280" t="str">
        <f ca="true">+IF(OFFSET('Water Data'!$F$29,0,10*ROW('Water Data'!F64))="","",OFFSET('Water Data'!$F$29,0,10*ROW('Water Data'!F64)))</f>
        <v/>
      </c>
      <c r="CB70" s="280" t="str">
        <f ca="true">+IF(OFFSET('Water Data'!$G$27,0,10*ROW('Water Data'!G64))="","",OFFSET('Water Data'!$G$27,0,10*ROW('Water Data'!G64)))</f>
        <v/>
      </c>
      <c r="CC70" s="280" t="str">
        <f ca="true">+IF(OFFSET('Water Data'!$G$28,0,10*ROW('Water Data'!G64))="","",OFFSET('Water Data'!$G$28,0,10*ROW('Water Data'!G64)))</f>
        <v/>
      </c>
      <c r="CD70" s="280" t="str">
        <f ca="true">+IF(OFFSET('Water Data'!$G$29,0,10*ROW('Water Data'!G64))="","",OFFSET('Water Data'!$G$29,0,10*ROW('Water Data'!G64)))</f>
        <v/>
      </c>
      <c r="CE70" s="280" t="str">
        <f ca="true">+IF(OFFSET('Water Data'!$H$27,0,10*ROW('Water Data'!H64))="","",OFFSET('Water Data'!$H$27,0,10*ROW('Water Data'!H64)))</f>
        <v/>
      </c>
      <c r="CF70" s="280" t="str">
        <f ca="true">+IF(OFFSET('Water Data'!$H$28,0,10*ROW('Water Data'!H64))="","",OFFSET('Water Data'!$H$28,0,10*ROW('Water Data'!H64)))</f>
        <v/>
      </c>
      <c r="CG70" s="280" t="str">
        <f ca="true">+IF(OFFSET('Water Data'!$H$29,0,10*ROW('Water Data'!H64))="","",OFFSET('Water Data'!$H$29,0,10*ROW('Water Data'!H64)))</f>
        <v/>
      </c>
      <c r="CH70" s="280" t="str">
        <f ca="true">+IF(OFFSET('Water Data'!$I$27,0,10*ROW('Water Data'!I64))="","",OFFSET('Water Data'!$I$27,0,10*ROW('Water Data'!I64)))</f>
        <v/>
      </c>
      <c r="CI70" s="280" t="str">
        <f ca="true">+IF(OFFSET('Water Data'!$I$28,0,10*ROW('Water Data'!I64))="","",OFFSET('Water Data'!$I$28,0,10*ROW('Water Data'!I64)))</f>
        <v/>
      </c>
      <c r="CJ70" s="280" t="str">
        <f ca="true">+IF(OFFSET('Water Data'!$I$29,0,10*ROW('Water Data'!I64))="","",OFFSET('Water Data'!$I$29,0,10*ROW('Water Data'!I64)))</f>
        <v/>
      </c>
      <c r="CK70" s="280" t="str">
        <f ca="true">+IF(OFFSET('Sanitation Data'!$D$28,0,10*ROW('Sanitation Data'!D64))="","",OFFSET('Sanitation Data'!$D$28,0,10*ROW('Sanitation Data'!D64)))</f>
        <v/>
      </c>
      <c r="CL70" s="280" t="str">
        <f ca="true">+IF(OFFSET('Sanitation Data'!$D$29,0,10*ROW('Sanitation Data'!D64))="","",OFFSET('Sanitation Data'!$D$29,0,10*ROW('Sanitation Data'!D64)))</f>
        <v/>
      </c>
      <c r="CM70" s="280" t="str">
        <f ca="true">+IF(OFFSET('Sanitation Data'!$D$30,0,10*ROW('Sanitation Data'!D64))="","",OFFSET('Sanitation Data'!$D$30,0,10*ROW('Sanitation Data'!D64)))</f>
        <v/>
      </c>
      <c r="CN70" s="280" t="str">
        <f ca="true">+IF(OFFSET('Sanitation Data'!$D$31,0,10*ROW('Sanitation Data'!D64))="","",OFFSET('Sanitation Data'!$D$31,0,10*ROW('Sanitation Data'!D64)))</f>
        <v/>
      </c>
      <c r="CO70" s="280" t="str">
        <f ca="true">+IF(OFFSET('Sanitation Data'!$D$32,0,10*ROW('Sanitation Data'!D64))="","",OFFSET('Sanitation Data'!$D$32,0,10*ROW('Sanitation Data'!D64)))</f>
        <v/>
      </c>
      <c r="CP70" s="280" t="str">
        <f ca="true">+IF(OFFSET('Sanitation Data'!$E$28,0,10*ROW('Sanitation Data'!E64))="","",OFFSET('Sanitation Data'!$E$28,0,10*ROW('Sanitation Data'!E64)))</f>
        <v/>
      </c>
      <c r="CQ70" s="280" t="str">
        <f ca="true">+IF(OFFSET('Sanitation Data'!$E$29,0,10*ROW('Sanitation Data'!E64))="","",OFFSET('Sanitation Data'!$E$29,0,10*ROW('Sanitation Data'!E64)))</f>
        <v/>
      </c>
      <c r="CR70" s="280" t="str">
        <f ca="true">+IF(OFFSET('Sanitation Data'!$E$30,0,10*ROW('Sanitation Data'!E64))="","",OFFSET('Sanitation Data'!$E$30,0,10*ROW('Sanitation Data'!E64)))</f>
        <v/>
      </c>
      <c r="CS70" s="280" t="str">
        <f ca="true">+IF(OFFSET('Sanitation Data'!$E$31,0,10*ROW('Sanitation Data'!E64))="","",OFFSET('Sanitation Data'!$E$31,0,10*ROW('Sanitation Data'!E64)))</f>
        <v/>
      </c>
      <c r="CT70" s="280" t="str">
        <f ca="true">+IF(OFFSET('Sanitation Data'!$E$32,0,10*ROW('Sanitation Data'!E64))="","",OFFSET('Sanitation Data'!$E$32,0,10*ROW('Sanitation Data'!E64)))</f>
        <v/>
      </c>
      <c r="CU70" s="280" t="str">
        <f ca="true">+IF(OFFSET('Sanitation Data'!$F$28,0,10*ROW('Sanitation Data'!F64))="","",OFFSET('Sanitation Data'!$F$28,0,10*ROW('Sanitation Data'!F64)))</f>
        <v/>
      </c>
      <c r="CV70" s="280" t="str">
        <f ca="true">+IF(OFFSET('Sanitation Data'!$F$29,0,10*ROW('Sanitation Data'!F64))="","",OFFSET('Sanitation Data'!$F$29,0,10*ROW('Sanitation Data'!F64)))</f>
        <v/>
      </c>
      <c r="CW70" s="280" t="str">
        <f ca="true">+IF(OFFSET('Sanitation Data'!$F$30,0,10*ROW('Sanitation Data'!F64))="","",OFFSET('Sanitation Data'!$F$30,0,10*ROW('Sanitation Data'!F64)))</f>
        <v/>
      </c>
      <c r="CX70" s="280" t="str">
        <f ca="true">+IF(OFFSET('Sanitation Data'!$F$31,0,10*ROW('Sanitation Data'!F64))="","",OFFSET('Sanitation Data'!$F$31,0,10*ROW('Sanitation Data'!F64)))</f>
        <v/>
      </c>
      <c r="CY70" s="280" t="str">
        <f ca="true">+IF(OFFSET('Sanitation Data'!$F$32,0,10*ROW('Sanitation Data'!F64))="","",OFFSET('Sanitation Data'!$F$32,0,10*ROW('Sanitation Data'!F64)))</f>
        <v/>
      </c>
      <c r="CZ70" s="280" t="str">
        <f ca="true">+IF(OFFSET('Sanitation Data'!$G$28,0,10*ROW('Sanitation Data'!G64))="","",OFFSET('Sanitation Data'!$G$28,0,10*ROW('Sanitation Data'!G64)))</f>
        <v/>
      </c>
      <c r="DA70" s="280" t="str">
        <f ca="true">+IF(OFFSET('Sanitation Data'!$G$29,0,10*ROW('Sanitation Data'!G64))="","",OFFSET('Sanitation Data'!$G$29,0,10*ROW('Sanitation Data'!G64)))</f>
        <v/>
      </c>
      <c r="DB70" s="280" t="str">
        <f ca="true">+IF(OFFSET('Sanitation Data'!$G$30,0,10*ROW('Sanitation Data'!G64))="","",OFFSET('Sanitation Data'!$G$30,0,10*ROW('Sanitation Data'!G64)))</f>
        <v/>
      </c>
      <c r="DC70" s="280" t="str">
        <f ca="true">+IF(OFFSET('Sanitation Data'!$G$31,0,10*ROW('Sanitation Data'!G64))="","",OFFSET('Sanitation Data'!$G$31,0,10*ROW('Sanitation Data'!G64)))</f>
        <v/>
      </c>
      <c r="DD70" s="280" t="str">
        <f ca="true">+IF(OFFSET('Sanitation Data'!$G$32,0,10*ROW('Sanitation Data'!G64))="","",OFFSET('Sanitation Data'!$G$32,0,10*ROW('Sanitation Data'!G64)))</f>
        <v/>
      </c>
      <c r="DE70" s="280" t="str">
        <f ca="true">+IF(OFFSET('Sanitation Data'!$H$28,0,10*ROW('Sanitation Data'!H64))="","",OFFSET('Sanitation Data'!$H$28,0,10*ROW('Sanitation Data'!H64)))</f>
        <v/>
      </c>
      <c r="DF70" s="280" t="str">
        <f ca="true">+IF(OFFSET('Sanitation Data'!$H$29,0,10*ROW('Sanitation Data'!H64))="","",OFFSET('Sanitation Data'!$H$29,0,10*ROW('Sanitation Data'!H64)))</f>
        <v/>
      </c>
      <c r="DG70" s="280" t="str">
        <f ca="true">+IF(OFFSET('Sanitation Data'!$H$30,0,10*ROW('Sanitation Data'!H64))="","",OFFSET('Sanitation Data'!$H$30,0,10*ROW('Sanitation Data'!H64)))</f>
        <v/>
      </c>
      <c r="DH70" s="280" t="str">
        <f ca="true">+IF(OFFSET('Sanitation Data'!$H$31,0,10*ROW('Sanitation Data'!H64))="","",OFFSET('Sanitation Data'!$H$31,0,10*ROW('Sanitation Data'!H64)))</f>
        <v/>
      </c>
      <c r="DI70" s="280" t="str">
        <f ca="true">+IF(OFFSET('Sanitation Data'!$H$32,0,10*ROW('Sanitation Data'!H64))="","",OFFSET('Sanitation Data'!$H$32,0,10*ROW('Sanitation Data'!H64)))</f>
        <v/>
      </c>
      <c r="DJ70" s="280" t="str">
        <f ca="true">+IF(OFFSET('Sanitation Data'!$I$28,0,10*ROW('Sanitation Data'!I64))="","",OFFSET('Sanitation Data'!$I$28,0,10*ROW('Sanitation Data'!I64)))</f>
        <v/>
      </c>
      <c r="DK70" s="280" t="str">
        <f ca="true">+IF(OFFSET('Sanitation Data'!$I$29,0,10*ROW('Sanitation Data'!I64))="","",OFFSET('Sanitation Data'!$I$29,0,10*ROW('Sanitation Data'!I64)))</f>
        <v/>
      </c>
      <c r="DL70" s="280" t="str">
        <f ca="true">+IF(OFFSET('Sanitation Data'!$I$30,0,10*ROW('Sanitation Data'!I64))="","",OFFSET('Sanitation Data'!$I$30,0,10*ROW('Sanitation Data'!I64)))</f>
        <v/>
      </c>
      <c r="DM70" s="280" t="str">
        <f ca="true">+IF(OFFSET('Sanitation Data'!$I$31,0,10*ROW('Sanitation Data'!I64))="","",OFFSET('Sanitation Data'!$I$31,0,10*ROW('Sanitation Data'!I64)))</f>
        <v/>
      </c>
      <c r="DN70" s="280" t="str">
        <f ca="true">+IF(OFFSET('Sanitation Data'!$I$32,0,10*ROW('Sanitation Data'!I64))="","",OFFSET('Sanitation Data'!$I$32,0,10*ROW('Sanitation Data'!I64)))</f>
        <v/>
      </c>
      <c r="DO70" s="280" t="str">
        <f ca="true">+IF(OFFSET('Hygiene Data'!$D$11,0,10*ROW('Hygiene Data'!D64))="","",OFFSET('Hygiene Data'!$D$11,0,10*ROW('Hygiene Data'!D64)))</f>
        <v/>
      </c>
      <c r="DP70" s="280" t="str">
        <f ca="true">+IF(OFFSET('Hygiene Data'!$D$12,0,10*ROW('Hygiene Data'!D64))="","",OFFSET('Hygiene Data'!$D$12,0,10*ROW('Hygiene Data'!D64)))</f>
        <v/>
      </c>
      <c r="DQ70" s="280" t="str">
        <f ca="true">+IF(OFFSET('Hygiene Data'!$D$13,0,10*ROW('Hygiene Data'!D64))="","",OFFSET('Hygiene Data'!$D$13,0,10*ROW('Hygiene Data'!D64)))</f>
        <v/>
      </c>
      <c r="DR70" s="280" t="str">
        <f ca="true">+IF(OFFSET('Hygiene Data'!$E$11,0,10*ROW('Hygiene Data'!E64))="","",OFFSET('Hygiene Data'!$E$11,0,10*ROW('Hygiene Data'!E64)))</f>
        <v/>
      </c>
      <c r="DS70" s="280" t="str">
        <f ca="true">+IF(OFFSET('Hygiene Data'!$E$12,0,10*ROW('Hygiene Data'!E64))="","",OFFSET('Hygiene Data'!$E$12,0,10*ROW('Hygiene Data'!E64)))</f>
        <v/>
      </c>
      <c r="DT70" s="280" t="str">
        <f ca="true">+IF(OFFSET('Hygiene Data'!$E$13,0,10*ROW('Hygiene Data'!E64))="","",OFFSET('Hygiene Data'!$E$13,0,10*ROW('Hygiene Data'!E64)))</f>
        <v/>
      </c>
      <c r="DU70" s="280" t="str">
        <f ca="true">+IF(OFFSET('Hygiene Data'!$F$11,0,10*ROW('Hygiene Data'!F64))="","",OFFSET('Hygiene Data'!$F$11,0,10*ROW('Hygiene Data'!F64)))</f>
        <v/>
      </c>
      <c r="DV70" s="280" t="str">
        <f ca="true">+IF(OFFSET('Hygiene Data'!$F$12,0,10*ROW('Hygiene Data'!F64))="","",OFFSET('Hygiene Data'!$F$12,0,10*ROW('Hygiene Data'!F64)))</f>
        <v/>
      </c>
      <c r="DW70" s="280" t="str">
        <f ca="true">+IF(OFFSET('Hygiene Data'!$F$13,0,10*ROW('Hygiene Data'!F64))="","",OFFSET('Hygiene Data'!$F$13,0,10*ROW('Hygiene Data'!F64)))</f>
        <v/>
      </c>
      <c r="DX70" s="280" t="str">
        <f ca="true">+IF(OFFSET('Hygiene Data'!$G$11,0,10*ROW('Hygiene Data'!G64))="","",OFFSET('Hygiene Data'!$G$11,0,10*ROW('Hygiene Data'!G64)))</f>
        <v/>
      </c>
      <c r="DY70" s="280" t="str">
        <f ca="true">+IF(OFFSET('Hygiene Data'!$G$12,0,10*ROW('Hygiene Data'!G64))="","",OFFSET('Hygiene Data'!$G$12,0,10*ROW('Hygiene Data'!G64)))</f>
        <v/>
      </c>
      <c r="DZ70" s="280" t="str">
        <f ca="true">+IF(OFFSET('Hygiene Data'!$G$13,0,10*ROW('Hygiene Data'!G64))="","",OFFSET('Hygiene Data'!$G$13,0,10*ROW('Hygiene Data'!G64)))</f>
        <v/>
      </c>
      <c r="EA70" s="280" t="str">
        <f ca="true">+IF(OFFSET('Hygiene Data'!$H$11,0,10*ROW('Hygiene Data'!H64))="","",OFFSET('Hygiene Data'!$H$11,0,10*ROW('Hygiene Data'!H64)))</f>
        <v/>
      </c>
      <c r="EB70" s="280" t="str">
        <f ca="true">+IF(OFFSET('Hygiene Data'!$H$12,0,10*ROW('Hygiene Data'!H64))="","",OFFSET('Hygiene Data'!$H$12,0,10*ROW('Hygiene Data'!H64)))</f>
        <v/>
      </c>
      <c r="EC70" s="280" t="str">
        <f ca="true">+IF(OFFSET('Hygiene Data'!$H$13,0,10*ROW('Hygiene Data'!H64))="","",OFFSET('Hygiene Data'!$H$13,0,10*ROW('Hygiene Data'!H64)))</f>
        <v/>
      </c>
      <c r="ED70" s="280" t="str">
        <f ca="true">+IF(OFFSET('Hygiene Data'!$I$11,0,10*ROW('Hygiene Data'!I64))="","",OFFSET('Hygiene Data'!$I$11,0,10*ROW('Hygiene Data'!I64)))</f>
        <v/>
      </c>
      <c r="EE70" s="280" t="str">
        <f ca="true">+IF(OFFSET('Hygiene Data'!$I$12,0,10*ROW('Hygiene Data'!I64))="","",OFFSET('Hygiene Data'!$I$12,0,10*ROW('Hygiene Data'!I64)))</f>
        <v/>
      </c>
      <c r="EF70" s="28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6"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0"/>
      <c r="BS71" s="280" t="str">
        <f ca="true">+IF(OFFSET('Water Data'!$D$27,0,10*ROW('Water Data'!D65))="","",OFFSET('Water Data'!$D$27,0,10*ROW('Water Data'!D65)))</f>
        <v/>
      </c>
      <c r="BT71" s="280" t="str">
        <f ca="true">+IF(OFFSET('Water Data'!$D$28,0,10*ROW('Water Data'!D65))="","",OFFSET('Water Data'!$D$28,0,10*ROW('Water Data'!D65)))</f>
        <v/>
      </c>
      <c r="BU71" s="280" t="str">
        <f ca="true">+IF(OFFSET('Water Data'!$D$29,0,10*ROW('Water Data'!D65))="","",OFFSET('Water Data'!$D$29,0,10*ROW('Water Data'!D65)))</f>
        <v/>
      </c>
      <c r="BV71" s="280" t="str">
        <f ca="true">+IF(OFFSET('Water Data'!$E$27,0,10*ROW('Water Data'!E65))="","",OFFSET('Water Data'!$E$27,0,10*ROW('Water Data'!E65)))</f>
        <v/>
      </c>
      <c r="BW71" s="280" t="str">
        <f ca="true">+IF(OFFSET('Water Data'!$E$28,0,10*ROW('Water Data'!E65))="","",OFFSET('Water Data'!$E$28,0,10*ROW('Water Data'!E65)))</f>
        <v/>
      </c>
      <c r="BX71" s="280" t="str">
        <f ca="true">+IF(OFFSET('Water Data'!$E$29,0,10*ROW('Water Data'!E65))="","",OFFSET('Water Data'!$E$29,0,10*ROW('Water Data'!E65)))</f>
        <v/>
      </c>
      <c r="BY71" s="280" t="str">
        <f ca="true">+IF(OFFSET('Water Data'!$F$27,0,10*ROW('Water Data'!F65))="","",OFFSET('Water Data'!$F$27,0,10*ROW('Water Data'!F65)))</f>
        <v/>
      </c>
      <c r="BZ71" s="280" t="str">
        <f ca="true">+IF(OFFSET('Water Data'!$F$28,0,10*ROW('Water Data'!F65))="","",OFFSET('Water Data'!$F$28,0,10*ROW('Water Data'!F65)))</f>
        <v/>
      </c>
      <c r="CA71" s="280" t="str">
        <f ca="true">+IF(OFFSET('Water Data'!$F$29,0,10*ROW('Water Data'!F65))="","",OFFSET('Water Data'!$F$29,0,10*ROW('Water Data'!F65)))</f>
        <v/>
      </c>
      <c r="CB71" s="280" t="str">
        <f ca="true">+IF(OFFSET('Water Data'!$G$27,0,10*ROW('Water Data'!G65))="","",OFFSET('Water Data'!$G$27,0,10*ROW('Water Data'!G65)))</f>
        <v/>
      </c>
      <c r="CC71" s="280" t="str">
        <f ca="true">+IF(OFFSET('Water Data'!$G$28,0,10*ROW('Water Data'!G65))="","",OFFSET('Water Data'!$G$28,0,10*ROW('Water Data'!G65)))</f>
        <v/>
      </c>
      <c r="CD71" s="280" t="str">
        <f ca="true">+IF(OFFSET('Water Data'!$G$29,0,10*ROW('Water Data'!G65))="","",OFFSET('Water Data'!$G$29,0,10*ROW('Water Data'!G65)))</f>
        <v/>
      </c>
      <c r="CE71" s="280" t="str">
        <f ca="true">+IF(OFFSET('Water Data'!$H$27,0,10*ROW('Water Data'!H65))="","",OFFSET('Water Data'!$H$27,0,10*ROW('Water Data'!H65)))</f>
        <v/>
      </c>
      <c r="CF71" s="280" t="str">
        <f ca="true">+IF(OFFSET('Water Data'!$H$28,0,10*ROW('Water Data'!H65))="","",OFFSET('Water Data'!$H$28,0,10*ROW('Water Data'!H65)))</f>
        <v/>
      </c>
      <c r="CG71" s="280" t="str">
        <f ca="true">+IF(OFFSET('Water Data'!$H$29,0,10*ROW('Water Data'!H65))="","",OFFSET('Water Data'!$H$29,0,10*ROW('Water Data'!H65)))</f>
        <v/>
      </c>
      <c r="CH71" s="280" t="str">
        <f ca="true">+IF(OFFSET('Water Data'!$I$27,0,10*ROW('Water Data'!I65))="","",OFFSET('Water Data'!$I$27,0,10*ROW('Water Data'!I65)))</f>
        <v/>
      </c>
      <c r="CI71" s="280" t="str">
        <f ca="true">+IF(OFFSET('Water Data'!$I$28,0,10*ROW('Water Data'!I65))="","",OFFSET('Water Data'!$I$28,0,10*ROW('Water Data'!I65)))</f>
        <v/>
      </c>
      <c r="CJ71" s="280" t="str">
        <f ca="true">+IF(OFFSET('Water Data'!$I$29,0,10*ROW('Water Data'!I65))="","",OFFSET('Water Data'!$I$29,0,10*ROW('Water Data'!I65)))</f>
        <v/>
      </c>
      <c r="CK71" s="280" t="str">
        <f ca="true">+IF(OFFSET('Sanitation Data'!$D$28,0,10*ROW('Sanitation Data'!D65))="","",OFFSET('Sanitation Data'!$D$28,0,10*ROW('Sanitation Data'!D65)))</f>
        <v/>
      </c>
      <c r="CL71" s="280" t="str">
        <f ca="true">+IF(OFFSET('Sanitation Data'!$D$29,0,10*ROW('Sanitation Data'!D65))="","",OFFSET('Sanitation Data'!$D$29,0,10*ROW('Sanitation Data'!D65)))</f>
        <v/>
      </c>
      <c r="CM71" s="280" t="str">
        <f ca="true">+IF(OFFSET('Sanitation Data'!$D$30,0,10*ROW('Sanitation Data'!D65))="","",OFFSET('Sanitation Data'!$D$30,0,10*ROW('Sanitation Data'!D65)))</f>
        <v/>
      </c>
      <c r="CN71" s="280" t="str">
        <f ca="true">+IF(OFFSET('Sanitation Data'!$D$31,0,10*ROW('Sanitation Data'!D65))="","",OFFSET('Sanitation Data'!$D$31,0,10*ROW('Sanitation Data'!D65)))</f>
        <v/>
      </c>
      <c r="CO71" s="280" t="str">
        <f ca="true">+IF(OFFSET('Sanitation Data'!$D$32,0,10*ROW('Sanitation Data'!D65))="","",OFFSET('Sanitation Data'!$D$32,0,10*ROW('Sanitation Data'!D65)))</f>
        <v/>
      </c>
      <c r="CP71" s="280" t="str">
        <f ca="true">+IF(OFFSET('Sanitation Data'!$E$28,0,10*ROW('Sanitation Data'!E65))="","",OFFSET('Sanitation Data'!$E$28,0,10*ROW('Sanitation Data'!E65)))</f>
        <v/>
      </c>
      <c r="CQ71" s="280" t="str">
        <f ca="true">+IF(OFFSET('Sanitation Data'!$E$29,0,10*ROW('Sanitation Data'!E65))="","",OFFSET('Sanitation Data'!$E$29,0,10*ROW('Sanitation Data'!E65)))</f>
        <v/>
      </c>
      <c r="CR71" s="280" t="str">
        <f ca="true">+IF(OFFSET('Sanitation Data'!$E$30,0,10*ROW('Sanitation Data'!E65))="","",OFFSET('Sanitation Data'!$E$30,0,10*ROW('Sanitation Data'!E65)))</f>
        <v/>
      </c>
      <c r="CS71" s="280" t="str">
        <f ca="true">+IF(OFFSET('Sanitation Data'!$E$31,0,10*ROW('Sanitation Data'!E65))="","",OFFSET('Sanitation Data'!$E$31,0,10*ROW('Sanitation Data'!E65)))</f>
        <v/>
      </c>
      <c r="CT71" s="280" t="str">
        <f ca="true">+IF(OFFSET('Sanitation Data'!$E$32,0,10*ROW('Sanitation Data'!E65))="","",OFFSET('Sanitation Data'!$E$32,0,10*ROW('Sanitation Data'!E65)))</f>
        <v/>
      </c>
      <c r="CU71" s="280" t="str">
        <f ca="true">+IF(OFFSET('Sanitation Data'!$F$28,0,10*ROW('Sanitation Data'!F65))="","",OFFSET('Sanitation Data'!$F$28,0,10*ROW('Sanitation Data'!F65)))</f>
        <v/>
      </c>
      <c r="CV71" s="280" t="str">
        <f ca="true">+IF(OFFSET('Sanitation Data'!$F$29,0,10*ROW('Sanitation Data'!F65))="","",OFFSET('Sanitation Data'!$F$29,0,10*ROW('Sanitation Data'!F65)))</f>
        <v/>
      </c>
      <c r="CW71" s="280" t="str">
        <f ca="true">+IF(OFFSET('Sanitation Data'!$F$30,0,10*ROW('Sanitation Data'!F65))="","",OFFSET('Sanitation Data'!$F$30,0,10*ROW('Sanitation Data'!F65)))</f>
        <v/>
      </c>
      <c r="CX71" s="280" t="str">
        <f ca="true">+IF(OFFSET('Sanitation Data'!$F$31,0,10*ROW('Sanitation Data'!F65))="","",OFFSET('Sanitation Data'!$F$31,0,10*ROW('Sanitation Data'!F65)))</f>
        <v/>
      </c>
      <c r="CY71" s="280" t="str">
        <f ca="true">+IF(OFFSET('Sanitation Data'!$F$32,0,10*ROW('Sanitation Data'!F65))="","",OFFSET('Sanitation Data'!$F$32,0,10*ROW('Sanitation Data'!F65)))</f>
        <v/>
      </c>
      <c r="CZ71" s="280" t="str">
        <f ca="true">+IF(OFFSET('Sanitation Data'!$G$28,0,10*ROW('Sanitation Data'!G65))="","",OFFSET('Sanitation Data'!$G$28,0,10*ROW('Sanitation Data'!G65)))</f>
        <v/>
      </c>
      <c r="DA71" s="280" t="str">
        <f ca="true">+IF(OFFSET('Sanitation Data'!$G$29,0,10*ROW('Sanitation Data'!G65))="","",OFFSET('Sanitation Data'!$G$29,0,10*ROW('Sanitation Data'!G65)))</f>
        <v/>
      </c>
      <c r="DB71" s="280" t="str">
        <f ca="true">+IF(OFFSET('Sanitation Data'!$G$30,0,10*ROW('Sanitation Data'!G65))="","",OFFSET('Sanitation Data'!$G$30,0,10*ROW('Sanitation Data'!G65)))</f>
        <v/>
      </c>
      <c r="DC71" s="280" t="str">
        <f ca="true">+IF(OFFSET('Sanitation Data'!$G$31,0,10*ROW('Sanitation Data'!G65))="","",OFFSET('Sanitation Data'!$G$31,0,10*ROW('Sanitation Data'!G65)))</f>
        <v/>
      </c>
      <c r="DD71" s="280" t="str">
        <f ca="true">+IF(OFFSET('Sanitation Data'!$G$32,0,10*ROW('Sanitation Data'!G65))="","",OFFSET('Sanitation Data'!$G$32,0,10*ROW('Sanitation Data'!G65)))</f>
        <v/>
      </c>
      <c r="DE71" s="280" t="str">
        <f ca="true">+IF(OFFSET('Sanitation Data'!$H$28,0,10*ROW('Sanitation Data'!H65))="","",OFFSET('Sanitation Data'!$H$28,0,10*ROW('Sanitation Data'!H65)))</f>
        <v/>
      </c>
      <c r="DF71" s="280" t="str">
        <f ca="true">+IF(OFFSET('Sanitation Data'!$H$29,0,10*ROW('Sanitation Data'!H65))="","",OFFSET('Sanitation Data'!$H$29,0,10*ROW('Sanitation Data'!H65)))</f>
        <v/>
      </c>
      <c r="DG71" s="280" t="str">
        <f ca="true">+IF(OFFSET('Sanitation Data'!$H$30,0,10*ROW('Sanitation Data'!H65))="","",OFFSET('Sanitation Data'!$H$30,0,10*ROW('Sanitation Data'!H65)))</f>
        <v/>
      </c>
      <c r="DH71" s="280" t="str">
        <f ca="true">+IF(OFFSET('Sanitation Data'!$H$31,0,10*ROW('Sanitation Data'!H65))="","",OFFSET('Sanitation Data'!$H$31,0,10*ROW('Sanitation Data'!H65)))</f>
        <v/>
      </c>
      <c r="DI71" s="280" t="str">
        <f ca="true">+IF(OFFSET('Sanitation Data'!$H$32,0,10*ROW('Sanitation Data'!H65))="","",OFFSET('Sanitation Data'!$H$32,0,10*ROW('Sanitation Data'!H65)))</f>
        <v/>
      </c>
      <c r="DJ71" s="280" t="str">
        <f ca="true">+IF(OFFSET('Sanitation Data'!$I$28,0,10*ROW('Sanitation Data'!I65))="","",OFFSET('Sanitation Data'!$I$28,0,10*ROW('Sanitation Data'!I65)))</f>
        <v/>
      </c>
      <c r="DK71" s="280" t="str">
        <f ca="true">+IF(OFFSET('Sanitation Data'!$I$29,0,10*ROW('Sanitation Data'!I65))="","",OFFSET('Sanitation Data'!$I$29,0,10*ROW('Sanitation Data'!I65)))</f>
        <v/>
      </c>
      <c r="DL71" s="280" t="str">
        <f ca="true">+IF(OFFSET('Sanitation Data'!$I$30,0,10*ROW('Sanitation Data'!I65))="","",OFFSET('Sanitation Data'!$I$30,0,10*ROW('Sanitation Data'!I65)))</f>
        <v/>
      </c>
      <c r="DM71" s="280" t="str">
        <f ca="true">+IF(OFFSET('Sanitation Data'!$I$31,0,10*ROW('Sanitation Data'!I65))="","",OFFSET('Sanitation Data'!$I$31,0,10*ROW('Sanitation Data'!I65)))</f>
        <v/>
      </c>
      <c r="DN71" s="280" t="str">
        <f ca="true">+IF(OFFSET('Sanitation Data'!$I$32,0,10*ROW('Sanitation Data'!I65))="","",OFFSET('Sanitation Data'!$I$32,0,10*ROW('Sanitation Data'!I65)))</f>
        <v/>
      </c>
      <c r="DO71" s="280" t="str">
        <f ca="true">+IF(OFFSET('Hygiene Data'!$D$11,0,10*ROW('Hygiene Data'!D65))="","",OFFSET('Hygiene Data'!$D$11,0,10*ROW('Hygiene Data'!D65)))</f>
        <v/>
      </c>
      <c r="DP71" s="280" t="str">
        <f ca="true">+IF(OFFSET('Hygiene Data'!$D$12,0,10*ROW('Hygiene Data'!D65))="","",OFFSET('Hygiene Data'!$D$12,0,10*ROW('Hygiene Data'!D65)))</f>
        <v/>
      </c>
      <c r="DQ71" s="280" t="str">
        <f ca="true">+IF(OFFSET('Hygiene Data'!$D$13,0,10*ROW('Hygiene Data'!D65))="","",OFFSET('Hygiene Data'!$D$13,0,10*ROW('Hygiene Data'!D65)))</f>
        <v/>
      </c>
      <c r="DR71" s="280" t="str">
        <f ca="true">+IF(OFFSET('Hygiene Data'!$E$11,0,10*ROW('Hygiene Data'!E65))="","",OFFSET('Hygiene Data'!$E$11,0,10*ROW('Hygiene Data'!E65)))</f>
        <v/>
      </c>
      <c r="DS71" s="280" t="str">
        <f ca="true">+IF(OFFSET('Hygiene Data'!$E$12,0,10*ROW('Hygiene Data'!E65))="","",OFFSET('Hygiene Data'!$E$12,0,10*ROW('Hygiene Data'!E65)))</f>
        <v/>
      </c>
      <c r="DT71" s="280" t="str">
        <f ca="true">+IF(OFFSET('Hygiene Data'!$E$13,0,10*ROW('Hygiene Data'!E65))="","",OFFSET('Hygiene Data'!$E$13,0,10*ROW('Hygiene Data'!E65)))</f>
        <v/>
      </c>
      <c r="DU71" s="280" t="str">
        <f ca="true">+IF(OFFSET('Hygiene Data'!$F$11,0,10*ROW('Hygiene Data'!F65))="","",OFFSET('Hygiene Data'!$F$11,0,10*ROW('Hygiene Data'!F65)))</f>
        <v/>
      </c>
      <c r="DV71" s="280" t="str">
        <f ca="true">+IF(OFFSET('Hygiene Data'!$F$12,0,10*ROW('Hygiene Data'!F65))="","",OFFSET('Hygiene Data'!$F$12,0,10*ROW('Hygiene Data'!F65)))</f>
        <v/>
      </c>
      <c r="DW71" s="280" t="str">
        <f ca="true">+IF(OFFSET('Hygiene Data'!$F$13,0,10*ROW('Hygiene Data'!F65))="","",OFFSET('Hygiene Data'!$F$13,0,10*ROW('Hygiene Data'!F65)))</f>
        <v/>
      </c>
      <c r="DX71" s="280" t="str">
        <f ca="true">+IF(OFFSET('Hygiene Data'!$G$11,0,10*ROW('Hygiene Data'!G65))="","",OFFSET('Hygiene Data'!$G$11,0,10*ROW('Hygiene Data'!G65)))</f>
        <v/>
      </c>
      <c r="DY71" s="280" t="str">
        <f ca="true">+IF(OFFSET('Hygiene Data'!$G$12,0,10*ROW('Hygiene Data'!G65))="","",OFFSET('Hygiene Data'!$G$12,0,10*ROW('Hygiene Data'!G65)))</f>
        <v/>
      </c>
      <c r="DZ71" s="280" t="str">
        <f ca="true">+IF(OFFSET('Hygiene Data'!$G$13,0,10*ROW('Hygiene Data'!G65))="","",OFFSET('Hygiene Data'!$G$13,0,10*ROW('Hygiene Data'!G65)))</f>
        <v/>
      </c>
      <c r="EA71" s="280" t="str">
        <f ca="true">+IF(OFFSET('Hygiene Data'!$H$11,0,10*ROW('Hygiene Data'!H65))="","",OFFSET('Hygiene Data'!$H$11,0,10*ROW('Hygiene Data'!H65)))</f>
        <v/>
      </c>
      <c r="EB71" s="280" t="str">
        <f ca="true">+IF(OFFSET('Hygiene Data'!$H$12,0,10*ROW('Hygiene Data'!H65))="","",OFFSET('Hygiene Data'!$H$12,0,10*ROW('Hygiene Data'!H65)))</f>
        <v/>
      </c>
      <c r="EC71" s="280" t="str">
        <f ca="true">+IF(OFFSET('Hygiene Data'!$H$13,0,10*ROW('Hygiene Data'!H65))="","",OFFSET('Hygiene Data'!$H$13,0,10*ROW('Hygiene Data'!H65)))</f>
        <v/>
      </c>
      <c r="ED71" s="280" t="str">
        <f ca="true">+IF(OFFSET('Hygiene Data'!$I$11,0,10*ROW('Hygiene Data'!I65))="","",OFFSET('Hygiene Data'!$I$11,0,10*ROW('Hygiene Data'!I65)))</f>
        <v/>
      </c>
      <c r="EE71" s="280" t="str">
        <f ca="true">+IF(OFFSET('Hygiene Data'!$I$12,0,10*ROW('Hygiene Data'!I65))="","",OFFSET('Hygiene Data'!$I$12,0,10*ROW('Hygiene Data'!I65)))</f>
        <v/>
      </c>
      <c r="EF71" s="28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6"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0"/>
      <c r="BS72" s="280" t="str">
        <f ca="true">+IF(OFFSET('Water Data'!$D$27,0,10*ROW('Water Data'!D66))="","",OFFSET('Water Data'!$D$27,0,10*ROW('Water Data'!D66)))</f>
        <v/>
      </c>
      <c r="BT72" s="280" t="str">
        <f ca="true">+IF(OFFSET('Water Data'!$D$28,0,10*ROW('Water Data'!D66))="","",OFFSET('Water Data'!$D$28,0,10*ROW('Water Data'!D66)))</f>
        <v/>
      </c>
      <c r="BU72" s="280" t="str">
        <f ca="true">+IF(OFFSET('Water Data'!$D$29,0,10*ROW('Water Data'!D66))="","",OFFSET('Water Data'!$D$29,0,10*ROW('Water Data'!D66)))</f>
        <v/>
      </c>
      <c r="BV72" s="280" t="str">
        <f ca="true">+IF(OFFSET('Water Data'!$E$27,0,10*ROW('Water Data'!E66))="","",OFFSET('Water Data'!$E$27,0,10*ROW('Water Data'!E66)))</f>
        <v/>
      </c>
      <c r="BW72" s="280" t="str">
        <f ca="true">+IF(OFFSET('Water Data'!$E$28,0,10*ROW('Water Data'!E66))="","",OFFSET('Water Data'!$E$28,0,10*ROW('Water Data'!E66)))</f>
        <v/>
      </c>
      <c r="BX72" s="280" t="str">
        <f ca="true">+IF(OFFSET('Water Data'!$E$29,0,10*ROW('Water Data'!E66))="","",OFFSET('Water Data'!$E$29,0,10*ROW('Water Data'!E66)))</f>
        <v/>
      </c>
      <c r="BY72" s="280" t="str">
        <f ca="true">+IF(OFFSET('Water Data'!$F$27,0,10*ROW('Water Data'!F66))="","",OFFSET('Water Data'!$F$27,0,10*ROW('Water Data'!F66)))</f>
        <v/>
      </c>
      <c r="BZ72" s="280" t="str">
        <f ca="true">+IF(OFFSET('Water Data'!$F$28,0,10*ROW('Water Data'!F66))="","",OFFSET('Water Data'!$F$28,0,10*ROW('Water Data'!F66)))</f>
        <v/>
      </c>
      <c r="CA72" s="280" t="str">
        <f ca="true">+IF(OFFSET('Water Data'!$F$29,0,10*ROW('Water Data'!F66))="","",OFFSET('Water Data'!$F$29,0,10*ROW('Water Data'!F66)))</f>
        <v/>
      </c>
      <c r="CB72" s="280" t="str">
        <f ca="true">+IF(OFFSET('Water Data'!$G$27,0,10*ROW('Water Data'!G66))="","",OFFSET('Water Data'!$G$27,0,10*ROW('Water Data'!G66)))</f>
        <v/>
      </c>
      <c r="CC72" s="280" t="str">
        <f ca="true">+IF(OFFSET('Water Data'!$G$28,0,10*ROW('Water Data'!G66))="","",OFFSET('Water Data'!$G$28,0,10*ROW('Water Data'!G66)))</f>
        <v/>
      </c>
      <c r="CD72" s="280" t="str">
        <f ca="true">+IF(OFFSET('Water Data'!$G$29,0,10*ROW('Water Data'!G66))="","",OFFSET('Water Data'!$G$29,0,10*ROW('Water Data'!G66)))</f>
        <v/>
      </c>
      <c r="CE72" s="280" t="str">
        <f ca="true">+IF(OFFSET('Water Data'!$H$27,0,10*ROW('Water Data'!H66))="","",OFFSET('Water Data'!$H$27,0,10*ROW('Water Data'!H66)))</f>
        <v/>
      </c>
      <c r="CF72" s="280" t="str">
        <f ca="true">+IF(OFFSET('Water Data'!$H$28,0,10*ROW('Water Data'!H66))="","",OFFSET('Water Data'!$H$28,0,10*ROW('Water Data'!H66)))</f>
        <v/>
      </c>
      <c r="CG72" s="280" t="str">
        <f ca="true">+IF(OFFSET('Water Data'!$H$29,0,10*ROW('Water Data'!H66))="","",OFFSET('Water Data'!$H$29,0,10*ROW('Water Data'!H66)))</f>
        <v/>
      </c>
      <c r="CH72" s="280" t="str">
        <f ca="true">+IF(OFFSET('Water Data'!$I$27,0,10*ROW('Water Data'!I66))="","",OFFSET('Water Data'!$I$27,0,10*ROW('Water Data'!I66)))</f>
        <v/>
      </c>
      <c r="CI72" s="280" t="str">
        <f ca="true">+IF(OFFSET('Water Data'!$I$28,0,10*ROW('Water Data'!I66))="","",OFFSET('Water Data'!$I$28,0,10*ROW('Water Data'!I66)))</f>
        <v/>
      </c>
      <c r="CJ72" s="280" t="str">
        <f ca="true">+IF(OFFSET('Water Data'!$I$29,0,10*ROW('Water Data'!I66))="","",OFFSET('Water Data'!$I$29,0,10*ROW('Water Data'!I66)))</f>
        <v/>
      </c>
      <c r="CK72" s="280" t="str">
        <f ca="true">+IF(OFFSET('Sanitation Data'!$D$28,0,10*ROW('Sanitation Data'!D66))="","",OFFSET('Sanitation Data'!$D$28,0,10*ROW('Sanitation Data'!D66)))</f>
        <v/>
      </c>
      <c r="CL72" s="280" t="str">
        <f ca="true">+IF(OFFSET('Sanitation Data'!$D$29,0,10*ROW('Sanitation Data'!D66))="","",OFFSET('Sanitation Data'!$D$29,0,10*ROW('Sanitation Data'!D66)))</f>
        <v/>
      </c>
      <c r="CM72" s="280" t="str">
        <f ca="true">+IF(OFFSET('Sanitation Data'!$D$30,0,10*ROW('Sanitation Data'!D66))="","",OFFSET('Sanitation Data'!$D$30,0,10*ROW('Sanitation Data'!D66)))</f>
        <v/>
      </c>
      <c r="CN72" s="280" t="str">
        <f ca="true">+IF(OFFSET('Sanitation Data'!$D$31,0,10*ROW('Sanitation Data'!D66))="","",OFFSET('Sanitation Data'!$D$31,0,10*ROW('Sanitation Data'!D66)))</f>
        <v/>
      </c>
      <c r="CO72" s="280" t="str">
        <f ca="true">+IF(OFFSET('Sanitation Data'!$D$32,0,10*ROW('Sanitation Data'!D66))="","",OFFSET('Sanitation Data'!$D$32,0,10*ROW('Sanitation Data'!D66)))</f>
        <v/>
      </c>
      <c r="CP72" s="280" t="str">
        <f ca="true">+IF(OFFSET('Sanitation Data'!$E$28,0,10*ROW('Sanitation Data'!E66))="","",OFFSET('Sanitation Data'!$E$28,0,10*ROW('Sanitation Data'!E66)))</f>
        <v/>
      </c>
      <c r="CQ72" s="280" t="str">
        <f ca="true">+IF(OFFSET('Sanitation Data'!$E$29,0,10*ROW('Sanitation Data'!E66))="","",OFFSET('Sanitation Data'!$E$29,0,10*ROW('Sanitation Data'!E66)))</f>
        <v/>
      </c>
      <c r="CR72" s="280" t="str">
        <f ca="true">+IF(OFFSET('Sanitation Data'!$E$30,0,10*ROW('Sanitation Data'!E66))="","",OFFSET('Sanitation Data'!$E$30,0,10*ROW('Sanitation Data'!E66)))</f>
        <v/>
      </c>
      <c r="CS72" s="280" t="str">
        <f ca="true">+IF(OFFSET('Sanitation Data'!$E$31,0,10*ROW('Sanitation Data'!E66))="","",OFFSET('Sanitation Data'!$E$31,0,10*ROW('Sanitation Data'!E66)))</f>
        <v/>
      </c>
      <c r="CT72" s="280" t="str">
        <f ca="true">+IF(OFFSET('Sanitation Data'!$E$32,0,10*ROW('Sanitation Data'!E66))="","",OFFSET('Sanitation Data'!$E$32,0,10*ROW('Sanitation Data'!E66)))</f>
        <v/>
      </c>
      <c r="CU72" s="280" t="str">
        <f ca="true">+IF(OFFSET('Sanitation Data'!$F$28,0,10*ROW('Sanitation Data'!F66))="","",OFFSET('Sanitation Data'!$F$28,0,10*ROW('Sanitation Data'!F66)))</f>
        <v/>
      </c>
      <c r="CV72" s="280" t="str">
        <f ca="true">+IF(OFFSET('Sanitation Data'!$F$29,0,10*ROW('Sanitation Data'!F66))="","",OFFSET('Sanitation Data'!$F$29,0,10*ROW('Sanitation Data'!F66)))</f>
        <v/>
      </c>
      <c r="CW72" s="280" t="str">
        <f ca="true">+IF(OFFSET('Sanitation Data'!$F$30,0,10*ROW('Sanitation Data'!F66))="","",OFFSET('Sanitation Data'!$F$30,0,10*ROW('Sanitation Data'!F66)))</f>
        <v/>
      </c>
      <c r="CX72" s="280" t="str">
        <f ca="true">+IF(OFFSET('Sanitation Data'!$F$31,0,10*ROW('Sanitation Data'!F66))="","",OFFSET('Sanitation Data'!$F$31,0,10*ROW('Sanitation Data'!F66)))</f>
        <v/>
      </c>
      <c r="CY72" s="280" t="str">
        <f ca="true">+IF(OFFSET('Sanitation Data'!$F$32,0,10*ROW('Sanitation Data'!F66))="","",OFFSET('Sanitation Data'!$F$32,0,10*ROW('Sanitation Data'!F66)))</f>
        <v/>
      </c>
      <c r="CZ72" s="280" t="str">
        <f ca="true">+IF(OFFSET('Sanitation Data'!$G$28,0,10*ROW('Sanitation Data'!G66))="","",OFFSET('Sanitation Data'!$G$28,0,10*ROW('Sanitation Data'!G66)))</f>
        <v/>
      </c>
      <c r="DA72" s="280" t="str">
        <f ca="true">+IF(OFFSET('Sanitation Data'!$G$29,0,10*ROW('Sanitation Data'!G66))="","",OFFSET('Sanitation Data'!$G$29,0,10*ROW('Sanitation Data'!G66)))</f>
        <v/>
      </c>
      <c r="DB72" s="280" t="str">
        <f ca="true">+IF(OFFSET('Sanitation Data'!$G$30,0,10*ROW('Sanitation Data'!G66))="","",OFFSET('Sanitation Data'!$G$30,0,10*ROW('Sanitation Data'!G66)))</f>
        <v/>
      </c>
      <c r="DC72" s="280" t="str">
        <f ca="true">+IF(OFFSET('Sanitation Data'!$G$31,0,10*ROW('Sanitation Data'!G66))="","",OFFSET('Sanitation Data'!$G$31,0,10*ROW('Sanitation Data'!G66)))</f>
        <v/>
      </c>
      <c r="DD72" s="280" t="str">
        <f ca="true">+IF(OFFSET('Sanitation Data'!$G$32,0,10*ROW('Sanitation Data'!G66))="","",OFFSET('Sanitation Data'!$G$32,0,10*ROW('Sanitation Data'!G66)))</f>
        <v/>
      </c>
      <c r="DE72" s="280" t="str">
        <f ca="true">+IF(OFFSET('Sanitation Data'!$H$28,0,10*ROW('Sanitation Data'!H66))="","",OFFSET('Sanitation Data'!$H$28,0,10*ROW('Sanitation Data'!H66)))</f>
        <v/>
      </c>
      <c r="DF72" s="280" t="str">
        <f ca="true">+IF(OFFSET('Sanitation Data'!$H$29,0,10*ROW('Sanitation Data'!H66))="","",OFFSET('Sanitation Data'!$H$29,0,10*ROW('Sanitation Data'!H66)))</f>
        <v/>
      </c>
      <c r="DG72" s="280" t="str">
        <f ca="true">+IF(OFFSET('Sanitation Data'!$H$30,0,10*ROW('Sanitation Data'!H66))="","",OFFSET('Sanitation Data'!$H$30,0,10*ROW('Sanitation Data'!H66)))</f>
        <v/>
      </c>
      <c r="DH72" s="280" t="str">
        <f ca="true">+IF(OFFSET('Sanitation Data'!$H$31,0,10*ROW('Sanitation Data'!H66))="","",OFFSET('Sanitation Data'!$H$31,0,10*ROW('Sanitation Data'!H66)))</f>
        <v/>
      </c>
      <c r="DI72" s="280" t="str">
        <f ca="true">+IF(OFFSET('Sanitation Data'!$H$32,0,10*ROW('Sanitation Data'!H66))="","",OFFSET('Sanitation Data'!$H$32,0,10*ROW('Sanitation Data'!H66)))</f>
        <v/>
      </c>
      <c r="DJ72" s="280" t="str">
        <f ca="true">+IF(OFFSET('Sanitation Data'!$I$28,0,10*ROW('Sanitation Data'!I66))="","",OFFSET('Sanitation Data'!$I$28,0,10*ROW('Sanitation Data'!I66)))</f>
        <v/>
      </c>
      <c r="DK72" s="280" t="str">
        <f ca="true">+IF(OFFSET('Sanitation Data'!$I$29,0,10*ROW('Sanitation Data'!I66))="","",OFFSET('Sanitation Data'!$I$29,0,10*ROW('Sanitation Data'!I66)))</f>
        <v/>
      </c>
      <c r="DL72" s="280" t="str">
        <f ca="true">+IF(OFFSET('Sanitation Data'!$I$30,0,10*ROW('Sanitation Data'!I66))="","",OFFSET('Sanitation Data'!$I$30,0,10*ROW('Sanitation Data'!I66)))</f>
        <v/>
      </c>
      <c r="DM72" s="280" t="str">
        <f ca="true">+IF(OFFSET('Sanitation Data'!$I$31,0,10*ROW('Sanitation Data'!I66))="","",OFFSET('Sanitation Data'!$I$31,0,10*ROW('Sanitation Data'!I66)))</f>
        <v/>
      </c>
      <c r="DN72" s="280" t="str">
        <f ca="true">+IF(OFFSET('Sanitation Data'!$I$32,0,10*ROW('Sanitation Data'!I66))="","",OFFSET('Sanitation Data'!$I$32,0,10*ROW('Sanitation Data'!I66)))</f>
        <v/>
      </c>
      <c r="DO72" s="280" t="str">
        <f ca="true">+IF(OFFSET('Hygiene Data'!$D$11,0,10*ROW('Hygiene Data'!D66))="","",OFFSET('Hygiene Data'!$D$11,0,10*ROW('Hygiene Data'!D66)))</f>
        <v/>
      </c>
      <c r="DP72" s="280" t="str">
        <f ca="true">+IF(OFFSET('Hygiene Data'!$D$12,0,10*ROW('Hygiene Data'!D66))="","",OFFSET('Hygiene Data'!$D$12,0,10*ROW('Hygiene Data'!D66)))</f>
        <v/>
      </c>
      <c r="DQ72" s="280" t="str">
        <f ca="true">+IF(OFFSET('Hygiene Data'!$D$13,0,10*ROW('Hygiene Data'!D66))="","",OFFSET('Hygiene Data'!$D$13,0,10*ROW('Hygiene Data'!D66)))</f>
        <v/>
      </c>
      <c r="DR72" s="280" t="str">
        <f ca="true">+IF(OFFSET('Hygiene Data'!$E$11,0,10*ROW('Hygiene Data'!E66))="","",OFFSET('Hygiene Data'!$E$11,0,10*ROW('Hygiene Data'!E66)))</f>
        <v/>
      </c>
      <c r="DS72" s="280" t="str">
        <f ca="true">+IF(OFFSET('Hygiene Data'!$E$12,0,10*ROW('Hygiene Data'!E66))="","",OFFSET('Hygiene Data'!$E$12,0,10*ROW('Hygiene Data'!E66)))</f>
        <v/>
      </c>
      <c r="DT72" s="280" t="str">
        <f ca="true">+IF(OFFSET('Hygiene Data'!$E$13,0,10*ROW('Hygiene Data'!E66))="","",OFFSET('Hygiene Data'!$E$13,0,10*ROW('Hygiene Data'!E66)))</f>
        <v/>
      </c>
      <c r="DU72" s="280" t="str">
        <f ca="true">+IF(OFFSET('Hygiene Data'!$F$11,0,10*ROW('Hygiene Data'!F66))="","",OFFSET('Hygiene Data'!$F$11,0,10*ROW('Hygiene Data'!F66)))</f>
        <v/>
      </c>
      <c r="DV72" s="280" t="str">
        <f ca="true">+IF(OFFSET('Hygiene Data'!$F$12,0,10*ROW('Hygiene Data'!F66))="","",OFFSET('Hygiene Data'!$F$12,0,10*ROW('Hygiene Data'!F66)))</f>
        <v/>
      </c>
      <c r="DW72" s="280" t="str">
        <f ca="true">+IF(OFFSET('Hygiene Data'!$F$13,0,10*ROW('Hygiene Data'!F66))="","",OFFSET('Hygiene Data'!$F$13,0,10*ROW('Hygiene Data'!F66)))</f>
        <v/>
      </c>
      <c r="DX72" s="280" t="str">
        <f ca="true">+IF(OFFSET('Hygiene Data'!$G$11,0,10*ROW('Hygiene Data'!G66))="","",OFFSET('Hygiene Data'!$G$11,0,10*ROW('Hygiene Data'!G66)))</f>
        <v/>
      </c>
      <c r="DY72" s="280" t="str">
        <f ca="true">+IF(OFFSET('Hygiene Data'!$G$12,0,10*ROW('Hygiene Data'!G66))="","",OFFSET('Hygiene Data'!$G$12,0,10*ROW('Hygiene Data'!G66)))</f>
        <v/>
      </c>
      <c r="DZ72" s="280" t="str">
        <f ca="true">+IF(OFFSET('Hygiene Data'!$G$13,0,10*ROW('Hygiene Data'!G66))="","",OFFSET('Hygiene Data'!$G$13,0,10*ROW('Hygiene Data'!G66)))</f>
        <v/>
      </c>
      <c r="EA72" s="280" t="str">
        <f ca="true">+IF(OFFSET('Hygiene Data'!$H$11,0,10*ROW('Hygiene Data'!H66))="","",OFFSET('Hygiene Data'!$H$11,0,10*ROW('Hygiene Data'!H66)))</f>
        <v/>
      </c>
      <c r="EB72" s="280" t="str">
        <f ca="true">+IF(OFFSET('Hygiene Data'!$H$12,0,10*ROW('Hygiene Data'!H66))="","",OFFSET('Hygiene Data'!$H$12,0,10*ROW('Hygiene Data'!H66)))</f>
        <v/>
      </c>
      <c r="EC72" s="280" t="str">
        <f ca="true">+IF(OFFSET('Hygiene Data'!$H$13,0,10*ROW('Hygiene Data'!H66))="","",OFFSET('Hygiene Data'!$H$13,0,10*ROW('Hygiene Data'!H66)))</f>
        <v/>
      </c>
      <c r="ED72" s="280" t="str">
        <f ca="true">+IF(OFFSET('Hygiene Data'!$I$11,0,10*ROW('Hygiene Data'!I66))="","",OFFSET('Hygiene Data'!$I$11,0,10*ROW('Hygiene Data'!I66)))</f>
        <v/>
      </c>
      <c r="EE72" s="280" t="str">
        <f ca="true">+IF(OFFSET('Hygiene Data'!$I$12,0,10*ROW('Hygiene Data'!I66))="","",OFFSET('Hygiene Data'!$I$12,0,10*ROW('Hygiene Data'!I66)))</f>
        <v/>
      </c>
      <c r="EF72" s="28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6"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0"/>
      <c r="BS73" s="280" t="str">
        <f ca="true">+IF(OFFSET('Water Data'!$D$27,0,10*ROW('Water Data'!D67))="","",OFFSET('Water Data'!$D$27,0,10*ROW('Water Data'!D67)))</f>
        <v/>
      </c>
      <c r="BT73" s="280" t="str">
        <f ca="true">+IF(OFFSET('Water Data'!$D$28,0,10*ROW('Water Data'!D67))="","",OFFSET('Water Data'!$D$28,0,10*ROW('Water Data'!D67)))</f>
        <v/>
      </c>
      <c r="BU73" s="280" t="str">
        <f ca="true">+IF(OFFSET('Water Data'!$D$29,0,10*ROW('Water Data'!D67))="","",OFFSET('Water Data'!$D$29,0,10*ROW('Water Data'!D67)))</f>
        <v/>
      </c>
      <c r="BV73" s="280" t="str">
        <f ca="true">+IF(OFFSET('Water Data'!$E$27,0,10*ROW('Water Data'!E67))="","",OFFSET('Water Data'!$E$27,0,10*ROW('Water Data'!E67)))</f>
        <v/>
      </c>
      <c r="BW73" s="280" t="str">
        <f ca="true">+IF(OFFSET('Water Data'!$E$28,0,10*ROW('Water Data'!E67))="","",OFFSET('Water Data'!$E$28,0,10*ROW('Water Data'!E67)))</f>
        <v/>
      </c>
      <c r="BX73" s="280" t="str">
        <f ca="true">+IF(OFFSET('Water Data'!$E$29,0,10*ROW('Water Data'!E67))="","",OFFSET('Water Data'!$E$29,0,10*ROW('Water Data'!E67)))</f>
        <v/>
      </c>
      <c r="BY73" s="280" t="str">
        <f ca="true">+IF(OFFSET('Water Data'!$F$27,0,10*ROW('Water Data'!F67))="","",OFFSET('Water Data'!$F$27,0,10*ROW('Water Data'!F67)))</f>
        <v/>
      </c>
      <c r="BZ73" s="280" t="str">
        <f ca="true">+IF(OFFSET('Water Data'!$F$28,0,10*ROW('Water Data'!F67))="","",OFFSET('Water Data'!$F$28,0,10*ROW('Water Data'!F67)))</f>
        <v/>
      </c>
      <c r="CA73" s="280" t="str">
        <f ca="true">+IF(OFFSET('Water Data'!$F$29,0,10*ROW('Water Data'!F67))="","",OFFSET('Water Data'!$F$29,0,10*ROW('Water Data'!F67)))</f>
        <v/>
      </c>
      <c r="CB73" s="280" t="str">
        <f ca="true">+IF(OFFSET('Water Data'!$G$27,0,10*ROW('Water Data'!G67))="","",OFFSET('Water Data'!$G$27,0,10*ROW('Water Data'!G67)))</f>
        <v/>
      </c>
      <c r="CC73" s="280" t="str">
        <f ca="true">+IF(OFFSET('Water Data'!$G$28,0,10*ROW('Water Data'!G67))="","",OFFSET('Water Data'!$G$28,0,10*ROW('Water Data'!G67)))</f>
        <v/>
      </c>
      <c r="CD73" s="280" t="str">
        <f ca="true">+IF(OFFSET('Water Data'!$G$29,0,10*ROW('Water Data'!G67))="","",OFFSET('Water Data'!$G$29,0,10*ROW('Water Data'!G67)))</f>
        <v/>
      </c>
      <c r="CE73" s="280" t="str">
        <f ca="true">+IF(OFFSET('Water Data'!$H$27,0,10*ROW('Water Data'!H67))="","",OFFSET('Water Data'!$H$27,0,10*ROW('Water Data'!H67)))</f>
        <v/>
      </c>
      <c r="CF73" s="280" t="str">
        <f ca="true">+IF(OFFSET('Water Data'!$H$28,0,10*ROW('Water Data'!H67))="","",OFFSET('Water Data'!$H$28,0,10*ROW('Water Data'!H67)))</f>
        <v/>
      </c>
      <c r="CG73" s="280" t="str">
        <f ca="true">+IF(OFFSET('Water Data'!$H$29,0,10*ROW('Water Data'!H67))="","",OFFSET('Water Data'!$H$29,0,10*ROW('Water Data'!H67)))</f>
        <v/>
      </c>
      <c r="CH73" s="280" t="str">
        <f ca="true">+IF(OFFSET('Water Data'!$I$27,0,10*ROW('Water Data'!I67))="","",OFFSET('Water Data'!$I$27,0,10*ROW('Water Data'!I67)))</f>
        <v/>
      </c>
      <c r="CI73" s="280" t="str">
        <f ca="true">+IF(OFFSET('Water Data'!$I$28,0,10*ROW('Water Data'!I67))="","",OFFSET('Water Data'!$I$28,0,10*ROW('Water Data'!I67)))</f>
        <v/>
      </c>
      <c r="CJ73" s="280" t="str">
        <f ca="true">+IF(OFFSET('Water Data'!$I$29,0,10*ROW('Water Data'!I67))="","",OFFSET('Water Data'!$I$29,0,10*ROW('Water Data'!I67)))</f>
        <v/>
      </c>
      <c r="CK73" s="280" t="str">
        <f ca="true">+IF(OFFSET('Sanitation Data'!$D$28,0,10*ROW('Sanitation Data'!D67))="","",OFFSET('Sanitation Data'!$D$28,0,10*ROW('Sanitation Data'!D67)))</f>
        <v/>
      </c>
      <c r="CL73" s="280" t="str">
        <f ca="true">+IF(OFFSET('Sanitation Data'!$D$29,0,10*ROW('Sanitation Data'!D67))="","",OFFSET('Sanitation Data'!$D$29,0,10*ROW('Sanitation Data'!D67)))</f>
        <v/>
      </c>
      <c r="CM73" s="280" t="str">
        <f ca="true">+IF(OFFSET('Sanitation Data'!$D$30,0,10*ROW('Sanitation Data'!D67))="","",OFFSET('Sanitation Data'!$D$30,0,10*ROW('Sanitation Data'!D67)))</f>
        <v/>
      </c>
      <c r="CN73" s="280" t="str">
        <f ca="true">+IF(OFFSET('Sanitation Data'!$D$31,0,10*ROW('Sanitation Data'!D67))="","",OFFSET('Sanitation Data'!$D$31,0,10*ROW('Sanitation Data'!D67)))</f>
        <v/>
      </c>
      <c r="CO73" s="280" t="str">
        <f ca="true">+IF(OFFSET('Sanitation Data'!$D$32,0,10*ROW('Sanitation Data'!D67))="","",OFFSET('Sanitation Data'!$D$32,0,10*ROW('Sanitation Data'!D67)))</f>
        <v/>
      </c>
      <c r="CP73" s="280" t="str">
        <f ca="true">+IF(OFFSET('Sanitation Data'!$E$28,0,10*ROW('Sanitation Data'!E67))="","",OFFSET('Sanitation Data'!$E$28,0,10*ROW('Sanitation Data'!E67)))</f>
        <v/>
      </c>
      <c r="CQ73" s="280" t="str">
        <f ca="true">+IF(OFFSET('Sanitation Data'!$E$29,0,10*ROW('Sanitation Data'!E67))="","",OFFSET('Sanitation Data'!$E$29,0,10*ROW('Sanitation Data'!E67)))</f>
        <v/>
      </c>
      <c r="CR73" s="280" t="str">
        <f ca="true">+IF(OFFSET('Sanitation Data'!$E$30,0,10*ROW('Sanitation Data'!E67))="","",OFFSET('Sanitation Data'!$E$30,0,10*ROW('Sanitation Data'!E67)))</f>
        <v/>
      </c>
      <c r="CS73" s="280" t="str">
        <f ca="true">+IF(OFFSET('Sanitation Data'!$E$31,0,10*ROW('Sanitation Data'!E67))="","",OFFSET('Sanitation Data'!$E$31,0,10*ROW('Sanitation Data'!E67)))</f>
        <v/>
      </c>
      <c r="CT73" s="280" t="str">
        <f ca="true">+IF(OFFSET('Sanitation Data'!$E$32,0,10*ROW('Sanitation Data'!E67))="","",OFFSET('Sanitation Data'!$E$32,0,10*ROW('Sanitation Data'!E67)))</f>
        <v/>
      </c>
      <c r="CU73" s="280" t="str">
        <f ca="true">+IF(OFFSET('Sanitation Data'!$F$28,0,10*ROW('Sanitation Data'!F67))="","",OFFSET('Sanitation Data'!$F$28,0,10*ROW('Sanitation Data'!F67)))</f>
        <v/>
      </c>
      <c r="CV73" s="280" t="str">
        <f ca="true">+IF(OFFSET('Sanitation Data'!$F$29,0,10*ROW('Sanitation Data'!F67))="","",OFFSET('Sanitation Data'!$F$29,0,10*ROW('Sanitation Data'!F67)))</f>
        <v/>
      </c>
      <c r="CW73" s="280" t="str">
        <f ca="true">+IF(OFFSET('Sanitation Data'!$F$30,0,10*ROW('Sanitation Data'!F67))="","",OFFSET('Sanitation Data'!$F$30,0,10*ROW('Sanitation Data'!F67)))</f>
        <v/>
      </c>
      <c r="CX73" s="280" t="str">
        <f ca="true">+IF(OFFSET('Sanitation Data'!$F$31,0,10*ROW('Sanitation Data'!F67))="","",OFFSET('Sanitation Data'!$F$31,0,10*ROW('Sanitation Data'!F67)))</f>
        <v/>
      </c>
      <c r="CY73" s="280" t="str">
        <f ca="true">+IF(OFFSET('Sanitation Data'!$F$32,0,10*ROW('Sanitation Data'!F67))="","",OFFSET('Sanitation Data'!$F$32,0,10*ROW('Sanitation Data'!F67)))</f>
        <v/>
      </c>
      <c r="CZ73" s="280" t="str">
        <f ca="true">+IF(OFFSET('Sanitation Data'!$G$28,0,10*ROW('Sanitation Data'!G67))="","",OFFSET('Sanitation Data'!$G$28,0,10*ROW('Sanitation Data'!G67)))</f>
        <v/>
      </c>
      <c r="DA73" s="280" t="str">
        <f ca="true">+IF(OFFSET('Sanitation Data'!$G$29,0,10*ROW('Sanitation Data'!G67))="","",OFFSET('Sanitation Data'!$G$29,0,10*ROW('Sanitation Data'!G67)))</f>
        <v/>
      </c>
      <c r="DB73" s="280" t="str">
        <f ca="true">+IF(OFFSET('Sanitation Data'!$G$30,0,10*ROW('Sanitation Data'!G67))="","",OFFSET('Sanitation Data'!$G$30,0,10*ROW('Sanitation Data'!G67)))</f>
        <v/>
      </c>
      <c r="DC73" s="280" t="str">
        <f ca="true">+IF(OFFSET('Sanitation Data'!$G$31,0,10*ROW('Sanitation Data'!G67))="","",OFFSET('Sanitation Data'!$G$31,0,10*ROW('Sanitation Data'!G67)))</f>
        <v/>
      </c>
      <c r="DD73" s="280" t="str">
        <f ca="true">+IF(OFFSET('Sanitation Data'!$G$32,0,10*ROW('Sanitation Data'!G67))="","",OFFSET('Sanitation Data'!$G$32,0,10*ROW('Sanitation Data'!G67)))</f>
        <v/>
      </c>
      <c r="DE73" s="280" t="str">
        <f ca="true">+IF(OFFSET('Sanitation Data'!$H$28,0,10*ROW('Sanitation Data'!H67))="","",OFFSET('Sanitation Data'!$H$28,0,10*ROW('Sanitation Data'!H67)))</f>
        <v/>
      </c>
      <c r="DF73" s="280" t="str">
        <f ca="true">+IF(OFFSET('Sanitation Data'!$H$29,0,10*ROW('Sanitation Data'!H67))="","",OFFSET('Sanitation Data'!$H$29,0,10*ROW('Sanitation Data'!H67)))</f>
        <v/>
      </c>
      <c r="DG73" s="280" t="str">
        <f ca="true">+IF(OFFSET('Sanitation Data'!$H$30,0,10*ROW('Sanitation Data'!H67))="","",OFFSET('Sanitation Data'!$H$30,0,10*ROW('Sanitation Data'!H67)))</f>
        <v/>
      </c>
      <c r="DH73" s="280" t="str">
        <f ca="true">+IF(OFFSET('Sanitation Data'!$H$31,0,10*ROW('Sanitation Data'!H67))="","",OFFSET('Sanitation Data'!$H$31,0,10*ROW('Sanitation Data'!H67)))</f>
        <v/>
      </c>
      <c r="DI73" s="280" t="str">
        <f ca="true">+IF(OFFSET('Sanitation Data'!$H$32,0,10*ROW('Sanitation Data'!H67))="","",OFFSET('Sanitation Data'!$H$32,0,10*ROW('Sanitation Data'!H67)))</f>
        <v/>
      </c>
      <c r="DJ73" s="280" t="str">
        <f ca="true">+IF(OFFSET('Sanitation Data'!$I$28,0,10*ROW('Sanitation Data'!I67))="","",OFFSET('Sanitation Data'!$I$28,0,10*ROW('Sanitation Data'!I67)))</f>
        <v/>
      </c>
      <c r="DK73" s="280" t="str">
        <f ca="true">+IF(OFFSET('Sanitation Data'!$I$29,0,10*ROW('Sanitation Data'!I67))="","",OFFSET('Sanitation Data'!$I$29,0,10*ROW('Sanitation Data'!I67)))</f>
        <v/>
      </c>
      <c r="DL73" s="280" t="str">
        <f ca="true">+IF(OFFSET('Sanitation Data'!$I$30,0,10*ROW('Sanitation Data'!I67))="","",OFFSET('Sanitation Data'!$I$30,0,10*ROW('Sanitation Data'!I67)))</f>
        <v/>
      </c>
      <c r="DM73" s="280" t="str">
        <f ca="true">+IF(OFFSET('Sanitation Data'!$I$31,0,10*ROW('Sanitation Data'!I67))="","",OFFSET('Sanitation Data'!$I$31,0,10*ROW('Sanitation Data'!I67)))</f>
        <v/>
      </c>
      <c r="DN73" s="280" t="str">
        <f ca="true">+IF(OFFSET('Sanitation Data'!$I$32,0,10*ROW('Sanitation Data'!I67))="","",OFFSET('Sanitation Data'!$I$32,0,10*ROW('Sanitation Data'!I67)))</f>
        <v/>
      </c>
      <c r="DO73" s="280" t="str">
        <f ca="true">+IF(OFFSET('Hygiene Data'!$D$11,0,10*ROW('Hygiene Data'!D67))="","",OFFSET('Hygiene Data'!$D$11,0,10*ROW('Hygiene Data'!D67)))</f>
        <v/>
      </c>
      <c r="DP73" s="280" t="str">
        <f ca="true">+IF(OFFSET('Hygiene Data'!$D$12,0,10*ROW('Hygiene Data'!D67))="","",OFFSET('Hygiene Data'!$D$12,0,10*ROW('Hygiene Data'!D67)))</f>
        <v/>
      </c>
      <c r="DQ73" s="280" t="str">
        <f ca="true">+IF(OFFSET('Hygiene Data'!$D$13,0,10*ROW('Hygiene Data'!D67))="","",OFFSET('Hygiene Data'!$D$13,0,10*ROW('Hygiene Data'!D67)))</f>
        <v/>
      </c>
      <c r="DR73" s="280" t="str">
        <f ca="true">+IF(OFFSET('Hygiene Data'!$E$11,0,10*ROW('Hygiene Data'!E67))="","",OFFSET('Hygiene Data'!$E$11,0,10*ROW('Hygiene Data'!E67)))</f>
        <v/>
      </c>
      <c r="DS73" s="280" t="str">
        <f ca="true">+IF(OFFSET('Hygiene Data'!$E$12,0,10*ROW('Hygiene Data'!E67))="","",OFFSET('Hygiene Data'!$E$12,0,10*ROW('Hygiene Data'!E67)))</f>
        <v/>
      </c>
      <c r="DT73" s="280" t="str">
        <f ca="true">+IF(OFFSET('Hygiene Data'!$E$13,0,10*ROW('Hygiene Data'!E67))="","",OFFSET('Hygiene Data'!$E$13,0,10*ROW('Hygiene Data'!E67)))</f>
        <v/>
      </c>
      <c r="DU73" s="280" t="str">
        <f ca="true">+IF(OFFSET('Hygiene Data'!$F$11,0,10*ROW('Hygiene Data'!F67))="","",OFFSET('Hygiene Data'!$F$11,0,10*ROW('Hygiene Data'!F67)))</f>
        <v/>
      </c>
      <c r="DV73" s="280" t="str">
        <f ca="true">+IF(OFFSET('Hygiene Data'!$F$12,0,10*ROW('Hygiene Data'!F67))="","",OFFSET('Hygiene Data'!$F$12,0,10*ROW('Hygiene Data'!F67)))</f>
        <v/>
      </c>
      <c r="DW73" s="280" t="str">
        <f ca="true">+IF(OFFSET('Hygiene Data'!$F$13,0,10*ROW('Hygiene Data'!F67))="","",OFFSET('Hygiene Data'!$F$13,0,10*ROW('Hygiene Data'!F67)))</f>
        <v/>
      </c>
      <c r="DX73" s="280" t="str">
        <f ca="true">+IF(OFFSET('Hygiene Data'!$G$11,0,10*ROW('Hygiene Data'!G67))="","",OFFSET('Hygiene Data'!$G$11,0,10*ROW('Hygiene Data'!G67)))</f>
        <v/>
      </c>
      <c r="DY73" s="280" t="str">
        <f ca="true">+IF(OFFSET('Hygiene Data'!$G$12,0,10*ROW('Hygiene Data'!G67))="","",OFFSET('Hygiene Data'!$G$12,0,10*ROW('Hygiene Data'!G67)))</f>
        <v/>
      </c>
      <c r="DZ73" s="280" t="str">
        <f ca="true">+IF(OFFSET('Hygiene Data'!$G$13,0,10*ROW('Hygiene Data'!G67))="","",OFFSET('Hygiene Data'!$G$13,0,10*ROW('Hygiene Data'!G67)))</f>
        <v/>
      </c>
      <c r="EA73" s="280" t="str">
        <f ca="true">+IF(OFFSET('Hygiene Data'!$H$11,0,10*ROW('Hygiene Data'!H67))="","",OFFSET('Hygiene Data'!$H$11,0,10*ROW('Hygiene Data'!H67)))</f>
        <v/>
      </c>
      <c r="EB73" s="280" t="str">
        <f ca="true">+IF(OFFSET('Hygiene Data'!$H$12,0,10*ROW('Hygiene Data'!H67))="","",OFFSET('Hygiene Data'!$H$12,0,10*ROW('Hygiene Data'!H67)))</f>
        <v/>
      </c>
      <c r="EC73" s="280" t="str">
        <f ca="true">+IF(OFFSET('Hygiene Data'!$H$13,0,10*ROW('Hygiene Data'!H67))="","",OFFSET('Hygiene Data'!$H$13,0,10*ROW('Hygiene Data'!H67)))</f>
        <v/>
      </c>
      <c r="ED73" s="280" t="str">
        <f ca="true">+IF(OFFSET('Hygiene Data'!$I$11,0,10*ROW('Hygiene Data'!I67))="","",OFFSET('Hygiene Data'!$I$11,0,10*ROW('Hygiene Data'!I67)))</f>
        <v/>
      </c>
      <c r="EE73" s="280" t="str">
        <f ca="true">+IF(OFFSET('Hygiene Data'!$I$12,0,10*ROW('Hygiene Data'!I67))="","",OFFSET('Hygiene Data'!$I$12,0,10*ROW('Hygiene Data'!I67)))</f>
        <v/>
      </c>
      <c r="EF73" s="28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6"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0"/>
      <c r="BS74" s="280" t="str">
        <f ca="true">+IF(OFFSET('Water Data'!$D$27,0,10*ROW('Water Data'!D68))="","",OFFSET('Water Data'!$D$27,0,10*ROW('Water Data'!D68)))</f>
        <v/>
      </c>
      <c r="BT74" s="280" t="str">
        <f ca="true">+IF(OFFSET('Water Data'!$D$28,0,10*ROW('Water Data'!D68))="","",OFFSET('Water Data'!$D$28,0,10*ROW('Water Data'!D68)))</f>
        <v/>
      </c>
      <c r="BU74" s="280" t="str">
        <f ca="true">+IF(OFFSET('Water Data'!$D$29,0,10*ROW('Water Data'!D68))="","",OFFSET('Water Data'!$D$29,0,10*ROW('Water Data'!D68)))</f>
        <v/>
      </c>
      <c r="BV74" s="280" t="str">
        <f ca="true">+IF(OFFSET('Water Data'!$E$27,0,10*ROW('Water Data'!E68))="","",OFFSET('Water Data'!$E$27,0,10*ROW('Water Data'!E68)))</f>
        <v/>
      </c>
      <c r="BW74" s="280" t="str">
        <f ca="true">+IF(OFFSET('Water Data'!$E$28,0,10*ROW('Water Data'!E68))="","",OFFSET('Water Data'!$E$28,0,10*ROW('Water Data'!E68)))</f>
        <v/>
      </c>
      <c r="BX74" s="280" t="str">
        <f ca="true">+IF(OFFSET('Water Data'!$E$29,0,10*ROW('Water Data'!E68))="","",OFFSET('Water Data'!$E$29,0,10*ROW('Water Data'!E68)))</f>
        <v/>
      </c>
      <c r="BY74" s="280" t="str">
        <f ca="true">+IF(OFFSET('Water Data'!$F$27,0,10*ROW('Water Data'!F68))="","",OFFSET('Water Data'!$F$27,0,10*ROW('Water Data'!F68)))</f>
        <v/>
      </c>
      <c r="BZ74" s="280" t="str">
        <f ca="true">+IF(OFFSET('Water Data'!$F$28,0,10*ROW('Water Data'!F68))="","",OFFSET('Water Data'!$F$28,0,10*ROW('Water Data'!F68)))</f>
        <v/>
      </c>
      <c r="CA74" s="280" t="str">
        <f ca="true">+IF(OFFSET('Water Data'!$F$29,0,10*ROW('Water Data'!F68))="","",OFFSET('Water Data'!$F$29,0,10*ROW('Water Data'!F68)))</f>
        <v/>
      </c>
      <c r="CB74" s="280" t="str">
        <f ca="true">+IF(OFFSET('Water Data'!$G$27,0,10*ROW('Water Data'!G68))="","",OFFSET('Water Data'!$G$27,0,10*ROW('Water Data'!G68)))</f>
        <v/>
      </c>
      <c r="CC74" s="280" t="str">
        <f ca="true">+IF(OFFSET('Water Data'!$G$28,0,10*ROW('Water Data'!G68))="","",OFFSET('Water Data'!$G$28,0,10*ROW('Water Data'!G68)))</f>
        <v/>
      </c>
      <c r="CD74" s="280" t="str">
        <f ca="true">+IF(OFFSET('Water Data'!$G$29,0,10*ROW('Water Data'!G68))="","",OFFSET('Water Data'!$G$29,0,10*ROW('Water Data'!G68)))</f>
        <v/>
      </c>
      <c r="CE74" s="280" t="str">
        <f ca="true">+IF(OFFSET('Water Data'!$H$27,0,10*ROW('Water Data'!H68))="","",OFFSET('Water Data'!$H$27,0,10*ROW('Water Data'!H68)))</f>
        <v/>
      </c>
      <c r="CF74" s="280" t="str">
        <f ca="true">+IF(OFFSET('Water Data'!$H$28,0,10*ROW('Water Data'!H68))="","",OFFSET('Water Data'!$H$28,0,10*ROW('Water Data'!H68)))</f>
        <v/>
      </c>
      <c r="CG74" s="280" t="str">
        <f ca="true">+IF(OFFSET('Water Data'!$H$29,0,10*ROW('Water Data'!H68))="","",OFFSET('Water Data'!$H$29,0,10*ROW('Water Data'!H68)))</f>
        <v/>
      </c>
      <c r="CH74" s="280" t="str">
        <f ca="true">+IF(OFFSET('Water Data'!$I$27,0,10*ROW('Water Data'!I68))="","",OFFSET('Water Data'!$I$27,0,10*ROW('Water Data'!I68)))</f>
        <v/>
      </c>
      <c r="CI74" s="280" t="str">
        <f ca="true">+IF(OFFSET('Water Data'!$I$28,0,10*ROW('Water Data'!I68))="","",OFFSET('Water Data'!$I$28,0,10*ROW('Water Data'!I68)))</f>
        <v/>
      </c>
      <c r="CJ74" s="280" t="str">
        <f ca="true">+IF(OFFSET('Water Data'!$I$29,0,10*ROW('Water Data'!I68))="","",OFFSET('Water Data'!$I$29,0,10*ROW('Water Data'!I68)))</f>
        <v/>
      </c>
      <c r="CK74" s="280" t="str">
        <f ca="true">+IF(OFFSET('Sanitation Data'!$D$28,0,10*ROW('Sanitation Data'!D68))="","",OFFSET('Sanitation Data'!$D$28,0,10*ROW('Sanitation Data'!D68)))</f>
        <v/>
      </c>
      <c r="CL74" s="280" t="str">
        <f ca="true">+IF(OFFSET('Sanitation Data'!$D$29,0,10*ROW('Sanitation Data'!D68))="","",OFFSET('Sanitation Data'!$D$29,0,10*ROW('Sanitation Data'!D68)))</f>
        <v/>
      </c>
      <c r="CM74" s="280" t="str">
        <f ca="true">+IF(OFFSET('Sanitation Data'!$D$30,0,10*ROW('Sanitation Data'!D68))="","",OFFSET('Sanitation Data'!$D$30,0,10*ROW('Sanitation Data'!D68)))</f>
        <v/>
      </c>
      <c r="CN74" s="280" t="str">
        <f ca="true">+IF(OFFSET('Sanitation Data'!$D$31,0,10*ROW('Sanitation Data'!D68))="","",OFFSET('Sanitation Data'!$D$31,0,10*ROW('Sanitation Data'!D68)))</f>
        <v/>
      </c>
      <c r="CO74" s="280" t="str">
        <f ca="true">+IF(OFFSET('Sanitation Data'!$D$32,0,10*ROW('Sanitation Data'!D68))="","",OFFSET('Sanitation Data'!$D$32,0,10*ROW('Sanitation Data'!D68)))</f>
        <v/>
      </c>
      <c r="CP74" s="280" t="str">
        <f ca="true">+IF(OFFSET('Sanitation Data'!$E$28,0,10*ROW('Sanitation Data'!E68))="","",OFFSET('Sanitation Data'!$E$28,0,10*ROW('Sanitation Data'!E68)))</f>
        <v/>
      </c>
      <c r="CQ74" s="280" t="str">
        <f ca="true">+IF(OFFSET('Sanitation Data'!$E$29,0,10*ROW('Sanitation Data'!E68))="","",OFFSET('Sanitation Data'!$E$29,0,10*ROW('Sanitation Data'!E68)))</f>
        <v/>
      </c>
      <c r="CR74" s="280" t="str">
        <f ca="true">+IF(OFFSET('Sanitation Data'!$E$30,0,10*ROW('Sanitation Data'!E68))="","",OFFSET('Sanitation Data'!$E$30,0,10*ROW('Sanitation Data'!E68)))</f>
        <v/>
      </c>
      <c r="CS74" s="280" t="str">
        <f ca="true">+IF(OFFSET('Sanitation Data'!$E$31,0,10*ROW('Sanitation Data'!E68))="","",OFFSET('Sanitation Data'!$E$31,0,10*ROW('Sanitation Data'!E68)))</f>
        <v/>
      </c>
      <c r="CT74" s="280" t="str">
        <f ca="true">+IF(OFFSET('Sanitation Data'!$E$32,0,10*ROW('Sanitation Data'!E68))="","",OFFSET('Sanitation Data'!$E$32,0,10*ROW('Sanitation Data'!E68)))</f>
        <v/>
      </c>
      <c r="CU74" s="280" t="str">
        <f ca="true">+IF(OFFSET('Sanitation Data'!$F$28,0,10*ROW('Sanitation Data'!F68))="","",OFFSET('Sanitation Data'!$F$28,0,10*ROW('Sanitation Data'!F68)))</f>
        <v/>
      </c>
      <c r="CV74" s="280" t="str">
        <f ca="true">+IF(OFFSET('Sanitation Data'!$F$29,0,10*ROW('Sanitation Data'!F68))="","",OFFSET('Sanitation Data'!$F$29,0,10*ROW('Sanitation Data'!F68)))</f>
        <v/>
      </c>
      <c r="CW74" s="280" t="str">
        <f ca="true">+IF(OFFSET('Sanitation Data'!$F$30,0,10*ROW('Sanitation Data'!F68))="","",OFFSET('Sanitation Data'!$F$30,0,10*ROW('Sanitation Data'!F68)))</f>
        <v/>
      </c>
      <c r="CX74" s="280" t="str">
        <f ca="true">+IF(OFFSET('Sanitation Data'!$F$31,0,10*ROW('Sanitation Data'!F68))="","",OFFSET('Sanitation Data'!$F$31,0,10*ROW('Sanitation Data'!F68)))</f>
        <v/>
      </c>
      <c r="CY74" s="280" t="str">
        <f ca="true">+IF(OFFSET('Sanitation Data'!$F$32,0,10*ROW('Sanitation Data'!F68))="","",OFFSET('Sanitation Data'!$F$32,0,10*ROW('Sanitation Data'!F68)))</f>
        <v/>
      </c>
      <c r="CZ74" s="280" t="str">
        <f ca="true">+IF(OFFSET('Sanitation Data'!$G$28,0,10*ROW('Sanitation Data'!G68))="","",OFFSET('Sanitation Data'!$G$28,0,10*ROW('Sanitation Data'!G68)))</f>
        <v/>
      </c>
      <c r="DA74" s="280" t="str">
        <f ca="true">+IF(OFFSET('Sanitation Data'!$G$29,0,10*ROW('Sanitation Data'!G68))="","",OFFSET('Sanitation Data'!$G$29,0,10*ROW('Sanitation Data'!G68)))</f>
        <v/>
      </c>
      <c r="DB74" s="280" t="str">
        <f ca="true">+IF(OFFSET('Sanitation Data'!$G$30,0,10*ROW('Sanitation Data'!G68))="","",OFFSET('Sanitation Data'!$G$30,0,10*ROW('Sanitation Data'!G68)))</f>
        <v/>
      </c>
      <c r="DC74" s="280" t="str">
        <f ca="true">+IF(OFFSET('Sanitation Data'!$G$31,0,10*ROW('Sanitation Data'!G68))="","",OFFSET('Sanitation Data'!$G$31,0,10*ROW('Sanitation Data'!G68)))</f>
        <v/>
      </c>
      <c r="DD74" s="280" t="str">
        <f ca="true">+IF(OFFSET('Sanitation Data'!$G$32,0,10*ROW('Sanitation Data'!G68))="","",OFFSET('Sanitation Data'!$G$32,0,10*ROW('Sanitation Data'!G68)))</f>
        <v/>
      </c>
      <c r="DE74" s="280" t="str">
        <f ca="true">+IF(OFFSET('Sanitation Data'!$H$28,0,10*ROW('Sanitation Data'!H68))="","",OFFSET('Sanitation Data'!$H$28,0,10*ROW('Sanitation Data'!H68)))</f>
        <v/>
      </c>
      <c r="DF74" s="280" t="str">
        <f ca="true">+IF(OFFSET('Sanitation Data'!$H$29,0,10*ROW('Sanitation Data'!H68))="","",OFFSET('Sanitation Data'!$H$29,0,10*ROW('Sanitation Data'!H68)))</f>
        <v/>
      </c>
      <c r="DG74" s="280" t="str">
        <f ca="true">+IF(OFFSET('Sanitation Data'!$H$30,0,10*ROW('Sanitation Data'!H68))="","",OFFSET('Sanitation Data'!$H$30,0,10*ROW('Sanitation Data'!H68)))</f>
        <v/>
      </c>
      <c r="DH74" s="280" t="str">
        <f ca="true">+IF(OFFSET('Sanitation Data'!$H$31,0,10*ROW('Sanitation Data'!H68))="","",OFFSET('Sanitation Data'!$H$31,0,10*ROW('Sanitation Data'!H68)))</f>
        <v/>
      </c>
      <c r="DI74" s="280" t="str">
        <f ca="true">+IF(OFFSET('Sanitation Data'!$H$32,0,10*ROW('Sanitation Data'!H68))="","",OFFSET('Sanitation Data'!$H$32,0,10*ROW('Sanitation Data'!H68)))</f>
        <v/>
      </c>
      <c r="DJ74" s="280" t="str">
        <f ca="true">+IF(OFFSET('Sanitation Data'!$I$28,0,10*ROW('Sanitation Data'!I68))="","",OFFSET('Sanitation Data'!$I$28,0,10*ROW('Sanitation Data'!I68)))</f>
        <v/>
      </c>
      <c r="DK74" s="280" t="str">
        <f ca="true">+IF(OFFSET('Sanitation Data'!$I$29,0,10*ROW('Sanitation Data'!I68))="","",OFFSET('Sanitation Data'!$I$29,0,10*ROW('Sanitation Data'!I68)))</f>
        <v/>
      </c>
      <c r="DL74" s="280" t="str">
        <f ca="true">+IF(OFFSET('Sanitation Data'!$I$30,0,10*ROW('Sanitation Data'!I68))="","",OFFSET('Sanitation Data'!$I$30,0,10*ROW('Sanitation Data'!I68)))</f>
        <v/>
      </c>
      <c r="DM74" s="280" t="str">
        <f ca="true">+IF(OFFSET('Sanitation Data'!$I$31,0,10*ROW('Sanitation Data'!I68))="","",OFFSET('Sanitation Data'!$I$31,0,10*ROW('Sanitation Data'!I68)))</f>
        <v/>
      </c>
      <c r="DN74" s="280" t="str">
        <f ca="true">+IF(OFFSET('Sanitation Data'!$I$32,0,10*ROW('Sanitation Data'!I68))="","",OFFSET('Sanitation Data'!$I$32,0,10*ROW('Sanitation Data'!I68)))</f>
        <v/>
      </c>
      <c r="DO74" s="280" t="str">
        <f ca="true">+IF(OFFSET('Hygiene Data'!$D$11,0,10*ROW('Hygiene Data'!D68))="","",OFFSET('Hygiene Data'!$D$11,0,10*ROW('Hygiene Data'!D68)))</f>
        <v/>
      </c>
      <c r="DP74" s="280" t="str">
        <f ca="true">+IF(OFFSET('Hygiene Data'!$D$12,0,10*ROW('Hygiene Data'!D68))="","",OFFSET('Hygiene Data'!$D$12,0,10*ROW('Hygiene Data'!D68)))</f>
        <v/>
      </c>
      <c r="DQ74" s="280" t="str">
        <f ca="true">+IF(OFFSET('Hygiene Data'!$D$13,0,10*ROW('Hygiene Data'!D68))="","",OFFSET('Hygiene Data'!$D$13,0,10*ROW('Hygiene Data'!D68)))</f>
        <v/>
      </c>
      <c r="DR74" s="280" t="str">
        <f ca="true">+IF(OFFSET('Hygiene Data'!$E$11,0,10*ROW('Hygiene Data'!E68))="","",OFFSET('Hygiene Data'!$E$11,0,10*ROW('Hygiene Data'!E68)))</f>
        <v/>
      </c>
      <c r="DS74" s="280" t="str">
        <f ca="true">+IF(OFFSET('Hygiene Data'!$E$12,0,10*ROW('Hygiene Data'!E68))="","",OFFSET('Hygiene Data'!$E$12,0,10*ROW('Hygiene Data'!E68)))</f>
        <v/>
      </c>
      <c r="DT74" s="280" t="str">
        <f ca="true">+IF(OFFSET('Hygiene Data'!$E$13,0,10*ROW('Hygiene Data'!E68))="","",OFFSET('Hygiene Data'!$E$13,0,10*ROW('Hygiene Data'!E68)))</f>
        <v/>
      </c>
      <c r="DU74" s="280" t="str">
        <f ca="true">+IF(OFFSET('Hygiene Data'!$F$11,0,10*ROW('Hygiene Data'!F68))="","",OFFSET('Hygiene Data'!$F$11,0,10*ROW('Hygiene Data'!F68)))</f>
        <v/>
      </c>
      <c r="DV74" s="280" t="str">
        <f ca="true">+IF(OFFSET('Hygiene Data'!$F$12,0,10*ROW('Hygiene Data'!F68))="","",OFFSET('Hygiene Data'!$F$12,0,10*ROW('Hygiene Data'!F68)))</f>
        <v/>
      </c>
      <c r="DW74" s="280" t="str">
        <f ca="true">+IF(OFFSET('Hygiene Data'!$F$13,0,10*ROW('Hygiene Data'!F68))="","",OFFSET('Hygiene Data'!$F$13,0,10*ROW('Hygiene Data'!F68)))</f>
        <v/>
      </c>
      <c r="DX74" s="280" t="str">
        <f ca="true">+IF(OFFSET('Hygiene Data'!$G$11,0,10*ROW('Hygiene Data'!G68))="","",OFFSET('Hygiene Data'!$G$11,0,10*ROW('Hygiene Data'!G68)))</f>
        <v/>
      </c>
      <c r="DY74" s="280" t="str">
        <f ca="true">+IF(OFFSET('Hygiene Data'!$G$12,0,10*ROW('Hygiene Data'!G68))="","",OFFSET('Hygiene Data'!$G$12,0,10*ROW('Hygiene Data'!G68)))</f>
        <v/>
      </c>
      <c r="DZ74" s="280" t="str">
        <f ca="true">+IF(OFFSET('Hygiene Data'!$G$13,0,10*ROW('Hygiene Data'!G68))="","",OFFSET('Hygiene Data'!$G$13,0,10*ROW('Hygiene Data'!G68)))</f>
        <v/>
      </c>
      <c r="EA74" s="280" t="str">
        <f ca="true">+IF(OFFSET('Hygiene Data'!$H$11,0,10*ROW('Hygiene Data'!H68))="","",OFFSET('Hygiene Data'!$H$11,0,10*ROW('Hygiene Data'!H68)))</f>
        <v/>
      </c>
      <c r="EB74" s="280" t="str">
        <f ca="true">+IF(OFFSET('Hygiene Data'!$H$12,0,10*ROW('Hygiene Data'!H68))="","",OFFSET('Hygiene Data'!$H$12,0,10*ROW('Hygiene Data'!H68)))</f>
        <v/>
      </c>
      <c r="EC74" s="280" t="str">
        <f ca="true">+IF(OFFSET('Hygiene Data'!$H$13,0,10*ROW('Hygiene Data'!H68))="","",OFFSET('Hygiene Data'!$H$13,0,10*ROW('Hygiene Data'!H68)))</f>
        <v/>
      </c>
      <c r="ED74" s="280" t="str">
        <f ca="true">+IF(OFFSET('Hygiene Data'!$I$11,0,10*ROW('Hygiene Data'!I68))="","",OFFSET('Hygiene Data'!$I$11,0,10*ROW('Hygiene Data'!I68)))</f>
        <v/>
      </c>
      <c r="EE74" s="280" t="str">
        <f ca="true">+IF(OFFSET('Hygiene Data'!$I$12,0,10*ROW('Hygiene Data'!I68))="","",OFFSET('Hygiene Data'!$I$12,0,10*ROW('Hygiene Data'!I68)))</f>
        <v/>
      </c>
      <c r="EF74" s="28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6"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0"/>
      <c r="BS75" s="280" t="str">
        <f ca="true">+IF(OFFSET('Water Data'!$D$27,0,10*ROW('Water Data'!D69))="","",OFFSET('Water Data'!$D$27,0,10*ROW('Water Data'!D69)))</f>
        <v/>
      </c>
      <c r="BT75" s="280" t="str">
        <f ca="true">+IF(OFFSET('Water Data'!$D$28,0,10*ROW('Water Data'!D69))="","",OFFSET('Water Data'!$D$28,0,10*ROW('Water Data'!D69)))</f>
        <v/>
      </c>
      <c r="BU75" s="280" t="str">
        <f ca="true">+IF(OFFSET('Water Data'!$D$29,0,10*ROW('Water Data'!D69))="","",OFFSET('Water Data'!$D$29,0,10*ROW('Water Data'!D69)))</f>
        <v/>
      </c>
      <c r="BV75" s="280" t="str">
        <f ca="true">+IF(OFFSET('Water Data'!$E$27,0,10*ROW('Water Data'!E69))="","",OFFSET('Water Data'!$E$27,0,10*ROW('Water Data'!E69)))</f>
        <v/>
      </c>
      <c r="BW75" s="280" t="str">
        <f ca="true">+IF(OFFSET('Water Data'!$E$28,0,10*ROW('Water Data'!E69))="","",OFFSET('Water Data'!$E$28,0,10*ROW('Water Data'!E69)))</f>
        <v/>
      </c>
      <c r="BX75" s="280" t="str">
        <f ca="true">+IF(OFFSET('Water Data'!$E$29,0,10*ROW('Water Data'!E69))="","",OFFSET('Water Data'!$E$29,0,10*ROW('Water Data'!E69)))</f>
        <v/>
      </c>
      <c r="BY75" s="280" t="str">
        <f ca="true">+IF(OFFSET('Water Data'!$F$27,0,10*ROW('Water Data'!F69))="","",OFFSET('Water Data'!$F$27,0,10*ROW('Water Data'!F69)))</f>
        <v/>
      </c>
      <c r="BZ75" s="280" t="str">
        <f ca="true">+IF(OFFSET('Water Data'!$F$28,0,10*ROW('Water Data'!F69))="","",OFFSET('Water Data'!$F$28,0,10*ROW('Water Data'!F69)))</f>
        <v/>
      </c>
      <c r="CA75" s="280" t="str">
        <f ca="true">+IF(OFFSET('Water Data'!$F$29,0,10*ROW('Water Data'!F69))="","",OFFSET('Water Data'!$F$29,0,10*ROW('Water Data'!F69)))</f>
        <v/>
      </c>
      <c r="CB75" s="280" t="str">
        <f ca="true">+IF(OFFSET('Water Data'!$G$27,0,10*ROW('Water Data'!G69))="","",OFFSET('Water Data'!$G$27,0,10*ROW('Water Data'!G69)))</f>
        <v/>
      </c>
      <c r="CC75" s="280" t="str">
        <f ca="true">+IF(OFFSET('Water Data'!$G$28,0,10*ROW('Water Data'!G69))="","",OFFSET('Water Data'!$G$28,0,10*ROW('Water Data'!G69)))</f>
        <v/>
      </c>
      <c r="CD75" s="280" t="str">
        <f ca="true">+IF(OFFSET('Water Data'!$G$29,0,10*ROW('Water Data'!G69))="","",OFFSET('Water Data'!$G$29,0,10*ROW('Water Data'!G69)))</f>
        <v/>
      </c>
      <c r="CE75" s="280" t="str">
        <f ca="true">+IF(OFFSET('Water Data'!$H$27,0,10*ROW('Water Data'!H69))="","",OFFSET('Water Data'!$H$27,0,10*ROW('Water Data'!H69)))</f>
        <v/>
      </c>
      <c r="CF75" s="280" t="str">
        <f ca="true">+IF(OFFSET('Water Data'!$H$28,0,10*ROW('Water Data'!H69))="","",OFFSET('Water Data'!$H$28,0,10*ROW('Water Data'!H69)))</f>
        <v/>
      </c>
      <c r="CG75" s="280" t="str">
        <f ca="true">+IF(OFFSET('Water Data'!$H$29,0,10*ROW('Water Data'!H69))="","",OFFSET('Water Data'!$H$29,0,10*ROW('Water Data'!H69)))</f>
        <v/>
      </c>
      <c r="CH75" s="280" t="str">
        <f ca="true">+IF(OFFSET('Water Data'!$I$27,0,10*ROW('Water Data'!I69))="","",OFFSET('Water Data'!$I$27,0,10*ROW('Water Data'!I69)))</f>
        <v/>
      </c>
      <c r="CI75" s="280" t="str">
        <f ca="true">+IF(OFFSET('Water Data'!$I$28,0,10*ROW('Water Data'!I69))="","",OFFSET('Water Data'!$I$28,0,10*ROW('Water Data'!I69)))</f>
        <v/>
      </c>
      <c r="CJ75" s="280" t="str">
        <f ca="true">+IF(OFFSET('Water Data'!$I$29,0,10*ROW('Water Data'!I69))="","",OFFSET('Water Data'!$I$29,0,10*ROW('Water Data'!I69)))</f>
        <v/>
      </c>
      <c r="CK75" s="280" t="str">
        <f ca="true">+IF(OFFSET('Sanitation Data'!$D$28,0,10*ROW('Sanitation Data'!D69))="","",OFFSET('Sanitation Data'!$D$28,0,10*ROW('Sanitation Data'!D69)))</f>
        <v/>
      </c>
      <c r="CL75" s="280" t="str">
        <f ca="true">+IF(OFFSET('Sanitation Data'!$D$29,0,10*ROW('Sanitation Data'!D69))="","",OFFSET('Sanitation Data'!$D$29,0,10*ROW('Sanitation Data'!D69)))</f>
        <v/>
      </c>
      <c r="CM75" s="280" t="str">
        <f ca="true">+IF(OFFSET('Sanitation Data'!$D$30,0,10*ROW('Sanitation Data'!D69))="","",OFFSET('Sanitation Data'!$D$30,0,10*ROW('Sanitation Data'!D69)))</f>
        <v/>
      </c>
      <c r="CN75" s="280" t="str">
        <f ca="true">+IF(OFFSET('Sanitation Data'!$D$31,0,10*ROW('Sanitation Data'!D69))="","",OFFSET('Sanitation Data'!$D$31,0,10*ROW('Sanitation Data'!D69)))</f>
        <v/>
      </c>
      <c r="CO75" s="280" t="str">
        <f ca="true">+IF(OFFSET('Sanitation Data'!$D$32,0,10*ROW('Sanitation Data'!D69))="","",OFFSET('Sanitation Data'!$D$32,0,10*ROW('Sanitation Data'!D69)))</f>
        <v/>
      </c>
      <c r="CP75" s="280" t="str">
        <f ca="true">+IF(OFFSET('Sanitation Data'!$E$28,0,10*ROW('Sanitation Data'!E69))="","",OFFSET('Sanitation Data'!$E$28,0,10*ROW('Sanitation Data'!E69)))</f>
        <v/>
      </c>
      <c r="CQ75" s="280" t="str">
        <f ca="true">+IF(OFFSET('Sanitation Data'!$E$29,0,10*ROW('Sanitation Data'!E69))="","",OFFSET('Sanitation Data'!$E$29,0,10*ROW('Sanitation Data'!E69)))</f>
        <v/>
      </c>
      <c r="CR75" s="280" t="str">
        <f ca="true">+IF(OFFSET('Sanitation Data'!$E$30,0,10*ROW('Sanitation Data'!E69))="","",OFFSET('Sanitation Data'!$E$30,0,10*ROW('Sanitation Data'!E69)))</f>
        <v/>
      </c>
      <c r="CS75" s="280" t="str">
        <f ca="true">+IF(OFFSET('Sanitation Data'!$E$31,0,10*ROW('Sanitation Data'!E69))="","",OFFSET('Sanitation Data'!$E$31,0,10*ROW('Sanitation Data'!E69)))</f>
        <v/>
      </c>
      <c r="CT75" s="280" t="str">
        <f ca="true">+IF(OFFSET('Sanitation Data'!$E$32,0,10*ROW('Sanitation Data'!E69))="","",OFFSET('Sanitation Data'!$E$32,0,10*ROW('Sanitation Data'!E69)))</f>
        <v/>
      </c>
      <c r="CU75" s="280" t="str">
        <f ca="true">+IF(OFFSET('Sanitation Data'!$F$28,0,10*ROW('Sanitation Data'!F69))="","",OFFSET('Sanitation Data'!$F$28,0,10*ROW('Sanitation Data'!F69)))</f>
        <v/>
      </c>
      <c r="CV75" s="280" t="str">
        <f ca="true">+IF(OFFSET('Sanitation Data'!$F$29,0,10*ROW('Sanitation Data'!F69))="","",OFFSET('Sanitation Data'!$F$29,0,10*ROW('Sanitation Data'!F69)))</f>
        <v/>
      </c>
      <c r="CW75" s="280" t="str">
        <f ca="true">+IF(OFFSET('Sanitation Data'!$F$30,0,10*ROW('Sanitation Data'!F69))="","",OFFSET('Sanitation Data'!$F$30,0,10*ROW('Sanitation Data'!F69)))</f>
        <v/>
      </c>
      <c r="CX75" s="280" t="str">
        <f ca="true">+IF(OFFSET('Sanitation Data'!$F$31,0,10*ROW('Sanitation Data'!F69))="","",OFFSET('Sanitation Data'!$F$31,0,10*ROW('Sanitation Data'!F69)))</f>
        <v/>
      </c>
      <c r="CY75" s="280" t="str">
        <f ca="true">+IF(OFFSET('Sanitation Data'!$F$32,0,10*ROW('Sanitation Data'!F69))="","",OFFSET('Sanitation Data'!$F$32,0,10*ROW('Sanitation Data'!F69)))</f>
        <v/>
      </c>
      <c r="CZ75" s="280" t="str">
        <f ca="true">+IF(OFFSET('Sanitation Data'!$G$28,0,10*ROW('Sanitation Data'!G69))="","",OFFSET('Sanitation Data'!$G$28,0,10*ROW('Sanitation Data'!G69)))</f>
        <v/>
      </c>
      <c r="DA75" s="280" t="str">
        <f ca="true">+IF(OFFSET('Sanitation Data'!$G$29,0,10*ROW('Sanitation Data'!G69))="","",OFFSET('Sanitation Data'!$G$29,0,10*ROW('Sanitation Data'!G69)))</f>
        <v/>
      </c>
      <c r="DB75" s="280" t="str">
        <f ca="true">+IF(OFFSET('Sanitation Data'!$G$30,0,10*ROW('Sanitation Data'!G69))="","",OFFSET('Sanitation Data'!$G$30,0,10*ROW('Sanitation Data'!G69)))</f>
        <v/>
      </c>
      <c r="DC75" s="280" t="str">
        <f ca="true">+IF(OFFSET('Sanitation Data'!$G$31,0,10*ROW('Sanitation Data'!G69))="","",OFFSET('Sanitation Data'!$G$31,0,10*ROW('Sanitation Data'!G69)))</f>
        <v/>
      </c>
      <c r="DD75" s="280" t="str">
        <f ca="true">+IF(OFFSET('Sanitation Data'!$G$32,0,10*ROW('Sanitation Data'!G69))="","",OFFSET('Sanitation Data'!$G$32,0,10*ROW('Sanitation Data'!G69)))</f>
        <v/>
      </c>
      <c r="DE75" s="280" t="str">
        <f ca="true">+IF(OFFSET('Sanitation Data'!$H$28,0,10*ROW('Sanitation Data'!H69))="","",OFFSET('Sanitation Data'!$H$28,0,10*ROW('Sanitation Data'!H69)))</f>
        <v/>
      </c>
      <c r="DF75" s="280" t="str">
        <f ca="true">+IF(OFFSET('Sanitation Data'!$H$29,0,10*ROW('Sanitation Data'!H69))="","",OFFSET('Sanitation Data'!$H$29,0,10*ROW('Sanitation Data'!H69)))</f>
        <v/>
      </c>
      <c r="DG75" s="280" t="str">
        <f ca="true">+IF(OFFSET('Sanitation Data'!$H$30,0,10*ROW('Sanitation Data'!H69))="","",OFFSET('Sanitation Data'!$H$30,0,10*ROW('Sanitation Data'!H69)))</f>
        <v/>
      </c>
      <c r="DH75" s="280" t="str">
        <f ca="true">+IF(OFFSET('Sanitation Data'!$H$31,0,10*ROW('Sanitation Data'!H69))="","",OFFSET('Sanitation Data'!$H$31,0,10*ROW('Sanitation Data'!H69)))</f>
        <v/>
      </c>
      <c r="DI75" s="280" t="str">
        <f ca="true">+IF(OFFSET('Sanitation Data'!$H$32,0,10*ROW('Sanitation Data'!H69))="","",OFFSET('Sanitation Data'!$H$32,0,10*ROW('Sanitation Data'!H69)))</f>
        <v/>
      </c>
      <c r="DJ75" s="280" t="str">
        <f ca="true">+IF(OFFSET('Sanitation Data'!$I$28,0,10*ROW('Sanitation Data'!I69))="","",OFFSET('Sanitation Data'!$I$28,0,10*ROW('Sanitation Data'!I69)))</f>
        <v/>
      </c>
      <c r="DK75" s="280" t="str">
        <f ca="true">+IF(OFFSET('Sanitation Data'!$I$29,0,10*ROW('Sanitation Data'!I69))="","",OFFSET('Sanitation Data'!$I$29,0,10*ROW('Sanitation Data'!I69)))</f>
        <v/>
      </c>
      <c r="DL75" s="280" t="str">
        <f ca="true">+IF(OFFSET('Sanitation Data'!$I$30,0,10*ROW('Sanitation Data'!I69))="","",OFFSET('Sanitation Data'!$I$30,0,10*ROW('Sanitation Data'!I69)))</f>
        <v/>
      </c>
      <c r="DM75" s="280" t="str">
        <f ca="true">+IF(OFFSET('Sanitation Data'!$I$31,0,10*ROW('Sanitation Data'!I69))="","",OFFSET('Sanitation Data'!$I$31,0,10*ROW('Sanitation Data'!I69)))</f>
        <v/>
      </c>
      <c r="DN75" s="280" t="str">
        <f ca="true">+IF(OFFSET('Sanitation Data'!$I$32,0,10*ROW('Sanitation Data'!I69))="","",OFFSET('Sanitation Data'!$I$32,0,10*ROW('Sanitation Data'!I69)))</f>
        <v/>
      </c>
      <c r="DO75" s="280" t="str">
        <f ca="true">+IF(OFFSET('Hygiene Data'!$D$11,0,10*ROW('Hygiene Data'!D69))="","",OFFSET('Hygiene Data'!$D$11,0,10*ROW('Hygiene Data'!D69)))</f>
        <v/>
      </c>
      <c r="DP75" s="280" t="str">
        <f ca="true">+IF(OFFSET('Hygiene Data'!$D$12,0,10*ROW('Hygiene Data'!D69))="","",OFFSET('Hygiene Data'!$D$12,0,10*ROW('Hygiene Data'!D69)))</f>
        <v/>
      </c>
      <c r="DQ75" s="280" t="str">
        <f ca="true">+IF(OFFSET('Hygiene Data'!$D$13,0,10*ROW('Hygiene Data'!D69))="","",OFFSET('Hygiene Data'!$D$13,0,10*ROW('Hygiene Data'!D69)))</f>
        <v/>
      </c>
      <c r="DR75" s="280" t="str">
        <f ca="true">+IF(OFFSET('Hygiene Data'!$E$11,0,10*ROW('Hygiene Data'!E69))="","",OFFSET('Hygiene Data'!$E$11,0,10*ROW('Hygiene Data'!E69)))</f>
        <v/>
      </c>
      <c r="DS75" s="280" t="str">
        <f ca="true">+IF(OFFSET('Hygiene Data'!$E$12,0,10*ROW('Hygiene Data'!E69))="","",OFFSET('Hygiene Data'!$E$12,0,10*ROW('Hygiene Data'!E69)))</f>
        <v/>
      </c>
      <c r="DT75" s="280" t="str">
        <f ca="true">+IF(OFFSET('Hygiene Data'!$E$13,0,10*ROW('Hygiene Data'!E69))="","",OFFSET('Hygiene Data'!$E$13,0,10*ROW('Hygiene Data'!E69)))</f>
        <v/>
      </c>
      <c r="DU75" s="280" t="str">
        <f ca="true">+IF(OFFSET('Hygiene Data'!$F$11,0,10*ROW('Hygiene Data'!F69))="","",OFFSET('Hygiene Data'!$F$11,0,10*ROW('Hygiene Data'!F69)))</f>
        <v/>
      </c>
      <c r="DV75" s="280" t="str">
        <f ca="true">+IF(OFFSET('Hygiene Data'!$F$12,0,10*ROW('Hygiene Data'!F69))="","",OFFSET('Hygiene Data'!$F$12,0,10*ROW('Hygiene Data'!F69)))</f>
        <v/>
      </c>
      <c r="DW75" s="280" t="str">
        <f ca="true">+IF(OFFSET('Hygiene Data'!$F$13,0,10*ROW('Hygiene Data'!F69))="","",OFFSET('Hygiene Data'!$F$13,0,10*ROW('Hygiene Data'!F69)))</f>
        <v/>
      </c>
      <c r="DX75" s="280" t="str">
        <f ca="true">+IF(OFFSET('Hygiene Data'!$G$11,0,10*ROW('Hygiene Data'!G69))="","",OFFSET('Hygiene Data'!$G$11,0,10*ROW('Hygiene Data'!G69)))</f>
        <v/>
      </c>
      <c r="DY75" s="280" t="str">
        <f ca="true">+IF(OFFSET('Hygiene Data'!$G$12,0,10*ROW('Hygiene Data'!G69))="","",OFFSET('Hygiene Data'!$G$12,0,10*ROW('Hygiene Data'!G69)))</f>
        <v/>
      </c>
      <c r="DZ75" s="280" t="str">
        <f ca="true">+IF(OFFSET('Hygiene Data'!$G$13,0,10*ROW('Hygiene Data'!G69))="","",OFFSET('Hygiene Data'!$G$13,0,10*ROW('Hygiene Data'!G69)))</f>
        <v/>
      </c>
      <c r="EA75" s="280" t="str">
        <f ca="true">+IF(OFFSET('Hygiene Data'!$H$11,0,10*ROW('Hygiene Data'!H69))="","",OFFSET('Hygiene Data'!$H$11,0,10*ROW('Hygiene Data'!H69)))</f>
        <v/>
      </c>
      <c r="EB75" s="280" t="str">
        <f ca="true">+IF(OFFSET('Hygiene Data'!$H$12,0,10*ROW('Hygiene Data'!H69))="","",OFFSET('Hygiene Data'!$H$12,0,10*ROW('Hygiene Data'!H69)))</f>
        <v/>
      </c>
      <c r="EC75" s="280" t="str">
        <f ca="true">+IF(OFFSET('Hygiene Data'!$H$13,0,10*ROW('Hygiene Data'!H69))="","",OFFSET('Hygiene Data'!$H$13,0,10*ROW('Hygiene Data'!H69)))</f>
        <v/>
      </c>
      <c r="ED75" s="280" t="str">
        <f ca="true">+IF(OFFSET('Hygiene Data'!$I$11,0,10*ROW('Hygiene Data'!I69))="","",OFFSET('Hygiene Data'!$I$11,0,10*ROW('Hygiene Data'!I69)))</f>
        <v/>
      </c>
      <c r="EE75" s="280" t="str">
        <f ca="true">+IF(OFFSET('Hygiene Data'!$I$12,0,10*ROW('Hygiene Data'!I69))="","",OFFSET('Hygiene Data'!$I$12,0,10*ROW('Hygiene Data'!I69)))</f>
        <v/>
      </c>
      <c r="EF75" s="28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6"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0"/>
      <c r="BS76" s="280" t="str">
        <f ca="true">+IF(OFFSET('Water Data'!$D$27,0,10*ROW('Water Data'!D70))="","",OFFSET('Water Data'!$D$27,0,10*ROW('Water Data'!D70)))</f>
        <v/>
      </c>
      <c r="BT76" s="280" t="str">
        <f ca="true">+IF(OFFSET('Water Data'!$D$28,0,10*ROW('Water Data'!D70))="","",OFFSET('Water Data'!$D$28,0,10*ROW('Water Data'!D70)))</f>
        <v/>
      </c>
      <c r="BU76" s="280" t="str">
        <f ca="true">+IF(OFFSET('Water Data'!$D$29,0,10*ROW('Water Data'!D70))="","",OFFSET('Water Data'!$D$29,0,10*ROW('Water Data'!D70)))</f>
        <v/>
      </c>
      <c r="BV76" s="280" t="str">
        <f ca="true">+IF(OFFSET('Water Data'!$E$27,0,10*ROW('Water Data'!E70))="","",OFFSET('Water Data'!$E$27,0,10*ROW('Water Data'!E70)))</f>
        <v/>
      </c>
      <c r="BW76" s="280" t="str">
        <f ca="true">+IF(OFFSET('Water Data'!$E$28,0,10*ROW('Water Data'!E70))="","",OFFSET('Water Data'!$E$28,0,10*ROW('Water Data'!E70)))</f>
        <v/>
      </c>
      <c r="BX76" s="280" t="str">
        <f ca="true">+IF(OFFSET('Water Data'!$E$29,0,10*ROW('Water Data'!E70))="","",OFFSET('Water Data'!$E$29,0,10*ROW('Water Data'!E70)))</f>
        <v/>
      </c>
      <c r="BY76" s="280" t="str">
        <f ca="true">+IF(OFFSET('Water Data'!$F$27,0,10*ROW('Water Data'!F70))="","",OFFSET('Water Data'!$F$27,0,10*ROW('Water Data'!F70)))</f>
        <v/>
      </c>
      <c r="BZ76" s="280" t="str">
        <f ca="true">+IF(OFFSET('Water Data'!$F$28,0,10*ROW('Water Data'!F70))="","",OFFSET('Water Data'!$F$28,0,10*ROW('Water Data'!F70)))</f>
        <v/>
      </c>
      <c r="CA76" s="280" t="str">
        <f ca="true">+IF(OFFSET('Water Data'!$F$29,0,10*ROW('Water Data'!F70))="","",OFFSET('Water Data'!$F$29,0,10*ROW('Water Data'!F70)))</f>
        <v/>
      </c>
      <c r="CB76" s="280" t="str">
        <f ca="true">+IF(OFFSET('Water Data'!$G$27,0,10*ROW('Water Data'!G70))="","",OFFSET('Water Data'!$G$27,0,10*ROW('Water Data'!G70)))</f>
        <v/>
      </c>
      <c r="CC76" s="280" t="str">
        <f ca="true">+IF(OFFSET('Water Data'!$G$28,0,10*ROW('Water Data'!G70))="","",OFFSET('Water Data'!$G$28,0,10*ROW('Water Data'!G70)))</f>
        <v/>
      </c>
      <c r="CD76" s="280" t="str">
        <f ca="true">+IF(OFFSET('Water Data'!$G$29,0,10*ROW('Water Data'!G70))="","",OFFSET('Water Data'!$G$29,0,10*ROW('Water Data'!G70)))</f>
        <v/>
      </c>
      <c r="CE76" s="280" t="str">
        <f ca="true">+IF(OFFSET('Water Data'!$H$27,0,10*ROW('Water Data'!H70))="","",OFFSET('Water Data'!$H$27,0,10*ROW('Water Data'!H70)))</f>
        <v/>
      </c>
      <c r="CF76" s="280" t="str">
        <f ca="true">+IF(OFFSET('Water Data'!$H$28,0,10*ROW('Water Data'!H70))="","",OFFSET('Water Data'!$H$28,0,10*ROW('Water Data'!H70)))</f>
        <v/>
      </c>
      <c r="CG76" s="280" t="str">
        <f ca="true">+IF(OFFSET('Water Data'!$H$29,0,10*ROW('Water Data'!H70))="","",OFFSET('Water Data'!$H$29,0,10*ROW('Water Data'!H70)))</f>
        <v/>
      </c>
      <c r="CH76" s="280" t="str">
        <f ca="true">+IF(OFFSET('Water Data'!$I$27,0,10*ROW('Water Data'!I70))="","",OFFSET('Water Data'!$I$27,0,10*ROW('Water Data'!I70)))</f>
        <v/>
      </c>
      <c r="CI76" s="280" t="str">
        <f ca="true">+IF(OFFSET('Water Data'!$I$28,0,10*ROW('Water Data'!I70))="","",OFFSET('Water Data'!$I$28,0,10*ROW('Water Data'!I70)))</f>
        <v/>
      </c>
      <c r="CJ76" s="280" t="str">
        <f ca="true">+IF(OFFSET('Water Data'!$I$29,0,10*ROW('Water Data'!I70))="","",OFFSET('Water Data'!$I$29,0,10*ROW('Water Data'!I70)))</f>
        <v/>
      </c>
      <c r="CK76" s="280" t="str">
        <f ca="true">+IF(OFFSET('Sanitation Data'!$D$28,0,10*ROW('Sanitation Data'!D70))="","",OFFSET('Sanitation Data'!$D$28,0,10*ROW('Sanitation Data'!D70)))</f>
        <v/>
      </c>
      <c r="CL76" s="280" t="str">
        <f ca="true">+IF(OFFSET('Sanitation Data'!$D$29,0,10*ROW('Sanitation Data'!D70))="","",OFFSET('Sanitation Data'!$D$29,0,10*ROW('Sanitation Data'!D70)))</f>
        <v/>
      </c>
      <c r="CM76" s="280" t="str">
        <f ca="true">+IF(OFFSET('Sanitation Data'!$D$30,0,10*ROW('Sanitation Data'!D70))="","",OFFSET('Sanitation Data'!$D$30,0,10*ROW('Sanitation Data'!D70)))</f>
        <v/>
      </c>
      <c r="CN76" s="280" t="str">
        <f ca="true">+IF(OFFSET('Sanitation Data'!$D$31,0,10*ROW('Sanitation Data'!D70))="","",OFFSET('Sanitation Data'!$D$31,0,10*ROW('Sanitation Data'!D70)))</f>
        <v/>
      </c>
      <c r="CO76" s="280" t="str">
        <f ca="true">+IF(OFFSET('Sanitation Data'!$D$32,0,10*ROW('Sanitation Data'!D70))="","",OFFSET('Sanitation Data'!$D$32,0,10*ROW('Sanitation Data'!D70)))</f>
        <v/>
      </c>
      <c r="CP76" s="280" t="str">
        <f ca="true">+IF(OFFSET('Sanitation Data'!$E$28,0,10*ROW('Sanitation Data'!E70))="","",OFFSET('Sanitation Data'!$E$28,0,10*ROW('Sanitation Data'!E70)))</f>
        <v/>
      </c>
      <c r="CQ76" s="280" t="str">
        <f ca="true">+IF(OFFSET('Sanitation Data'!$E$29,0,10*ROW('Sanitation Data'!E70))="","",OFFSET('Sanitation Data'!$E$29,0,10*ROW('Sanitation Data'!E70)))</f>
        <v/>
      </c>
      <c r="CR76" s="280" t="str">
        <f ca="true">+IF(OFFSET('Sanitation Data'!$E$30,0,10*ROW('Sanitation Data'!E70))="","",OFFSET('Sanitation Data'!$E$30,0,10*ROW('Sanitation Data'!E70)))</f>
        <v/>
      </c>
      <c r="CS76" s="280" t="str">
        <f ca="true">+IF(OFFSET('Sanitation Data'!$E$31,0,10*ROW('Sanitation Data'!E70))="","",OFFSET('Sanitation Data'!$E$31,0,10*ROW('Sanitation Data'!E70)))</f>
        <v/>
      </c>
      <c r="CT76" s="280" t="str">
        <f ca="true">+IF(OFFSET('Sanitation Data'!$E$32,0,10*ROW('Sanitation Data'!E70))="","",OFFSET('Sanitation Data'!$E$32,0,10*ROW('Sanitation Data'!E70)))</f>
        <v/>
      </c>
      <c r="CU76" s="280" t="str">
        <f ca="true">+IF(OFFSET('Sanitation Data'!$F$28,0,10*ROW('Sanitation Data'!F70))="","",OFFSET('Sanitation Data'!$F$28,0,10*ROW('Sanitation Data'!F70)))</f>
        <v/>
      </c>
      <c r="CV76" s="280" t="str">
        <f ca="true">+IF(OFFSET('Sanitation Data'!$F$29,0,10*ROW('Sanitation Data'!F70))="","",OFFSET('Sanitation Data'!$F$29,0,10*ROW('Sanitation Data'!F70)))</f>
        <v/>
      </c>
      <c r="CW76" s="280" t="str">
        <f ca="true">+IF(OFFSET('Sanitation Data'!$F$30,0,10*ROW('Sanitation Data'!F70))="","",OFFSET('Sanitation Data'!$F$30,0,10*ROW('Sanitation Data'!F70)))</f>
        <v/>
      </c>
      <c r="CX76" s="280" t="str">
        <f ca="true">+IF(OFFSET('Sanitation Data'!$F$31,0,10*ROW('Sanitation Data'!F70))="","",OFFSET('Sanitation Data'!$F$31,0,10*ROW('Sanitation Data'!F70)))</f>
        <v/>
      </c>
      <c r="CY76" s="280" t="str">
        <f ca="true">+IF(OFFSET('Sanitation Data'!$F$32,0,10*ROW('Sanitation Data'!F70))="","",OFFSET('Sanitation Data'!$F$32,0,10*ROW('Sanitation Data'!F70)))</f>
        <v/>
      </c>
      <c r="CZ76" s="280" t="str">
        <f ca="true">+IF(OFFSET('Sanitation Data'!$G$28,0,10*ROW('Sanitation Data'!G70))="","",OFFSET('Sanitation Data'!$G$28,0,10*ROW('Sanitation Data'!G70)))</f>
        <v/>
      </c>
      <c r="DA76" s="280" t="str">
        <f ca="true">+IF(OFFSET('Sanitation Data'!$G$29,0,10*ROW('Sanitation Data'!G70))="","",OFFSET('Sanitation Data'!$G$29,0,10*ROW('Sanitation Data'!G70)))</f>
        <v/>
      </c>
      <c r="DB76" s="280" t="str">
        <f ca="true">+IF(OFFSET('Sanitation Data'!$G$30,0,10*ROW('Sanitation Data'!G70))="","",OFFSET('Sanitation Data'!$G$30,0,10*ROW('Sanitation Data'!G70)))</f>
        <v/>
      </c>
      <c r="DC76" s="280" t="str">
        <f ca="true">+IF(OFFSET('Sanitation Data'!$G$31,0,10*ROW('Sanitation Data'!G70))="","",OFFSET('Sanitation Data'!$G$31,0,10*ROW('Sanitation Data'!G70)))</f>
        <v/>
      </c>
      <c r="DD76" s="280" t="str">
        <f ca="true">+IF(OFFSET('Sanitation Data'!$G$32,0,10*ROW('Sanitation Data'!G70))="","",OFFSET('Sanitation Data'!$G$32,0,10*ROW('Sanitation Data'!G70)))</f>
        <v/>
      </c>
      <c r="DE76" s="280" t="str">
        <f ca="true">+IF(OFFSET('Sanitation Data'!$H$28,0,10*ROW('Sanitation Data'!H70))="","",OFFSET('Sanitation Data'!$H$28,0,10*ROW('Sanitation Data'!H70)))</f>
        <v/>
      </c>
      <c r="DF76" s="280" t="str">
        <f ca="true">+IF(OFFSET('Sanitation Data'!$H$29,0,10*ROW('Sanitation Data'!H70))="","",OFFSET('Sanitation Data'!$H$29,0,10*ROW('Sanitation Data'!H70)))</f>
        <v/>
      </c>
      <c r="DG76" s="280" t="str">
        <f ca="true">+IF(OFFSET('Sanitation Data'!$H$30,0,10*ROW('Sanitation Data'!H70))="","",OFFSET('Sanitation Data'!$H$30,0,10*ROW('Sanitation Data'!H70)))</f>
        <v/>
      </c>
      <c r="DH76" s="280" t="str">
        <f ca="true">+IF(OFFSET('Sanitation Data'!$H$31,0,10*ROW('Sanitation Data'!H70))="","",OFFSET('Sanitation Data'!$H$31,0,10*ROW('Sanitation Data'!H70)))</f>
        <v/>
      </c>
      <c r="DI76" s="280" t="str">
        <f ca="true">+IF(OFFSET('Sanitation Data'!$H$32,0,10*ROW('Sanitation Data'!H70))="","",OFFSET('Sanitation Data'!$H$32,0,10*ROW('Sanitation Data'!H70)))</f>
        <v/>
      </c>
      <c r="DJ76" s="280" t="str">
        <f ca="true">+IF(OFFSET('Sanitation Data'!$I$28,0,10*ROW('Sanitation Data'!I70))="","",OFFSET('Sanitation Data'!$I$28,0,10*ROW('Sanitation Data'!I70)))</f>
        <v/>
      </c>
      <c r="DK76" s="280" t="str">
        <f ca="true">+IF(OFFSET('Sanitation Data'!$I$29,0,10*ROW('Sanitation Data'!I70))="","",OFFSET('Sanitation Data'!$I$29,0,10*ROW('Sanitation Data'!I70)))</f>
        <v/>
      </c>
      <c r="DL76" s="280" t="str">
        <f ca="true">+IF(OFFSET('Sanitation Data'!$I$30,0,10*ROW('Sanitation Data'!I70))="","",OFFSET('Sanitation Data'!$I$30,0,10*ROW('Sanitation Data'!I70)))</f>
        <v/>
      </c>
      <c r="DM76" s="280" t="str">
        <f ca="true">+IF(OFFSET('Sanitation Data'!$I$31,0,10*ROW('Sanitation Data'!I70))="","",OFFSET('Sanitation Data'!$I$31,0,10*ROW('Sanitation Data'!I70)))</f>
        <v/>
      </c>
      <c r="DN76" s="280" t="str">
        <f ca="true">+IF(OFFSET('Sanitation Data'!$I$32,0,10*ROW('Sanitation Data'!I70))="","",OFFSET('Sanitation Data'!$I$32,0,10*ROW('Sanitation Data'!I70)))</f>
        <v/>
      </c>
      <c r="DO76" s="280" t="str">
        <f ca="true">+IF(OFFSET('Hygiene Data'!$D$11,0,10*ROW('Hygiene Data'!D70))="","",OFFSET('Hygiene Data'!$D$11,0,10*ROW('Hygiene Data'!D70)))</f>
        <v/>
      </c>
      <c r="DP76" s="280" t="str">
        <f ca="true">+IF(OFFSET('Hygiene Data'!$D$12,0,10*ROW('Hygiene Data'!D70))="","",OFFSET('Hygiene Data'!$D$12,0,10*ROW('Hygiene Data'!D70)))</f>
        <v/>
      </c>
      <c r="DQ76" s="280" t="str">
        <f ca="true">+IF(OFFSET('Hygiene Data'!$D$13,0,10*ROW('Hygiene Data'!D70))="","",OFFSET('Hygiene Data'!$D$13,0,10*ROW('Hygiene Data'!D70)))</f>
        <v/>
      </c>
      <c r="DR76" s="280" t="str">
        <f ca="true">+IF(OFFSET('Hygiene Data'!$E$11,0,10*ROW('Hygiene Data'!E70))="","",OFFSET('Hygiene Data'!$E$11,0,10*ROW('Hygiene Data'!E70)))</f>
        <v/>
      </c>
      <c r="DS76" s="280" t="str">
        <f ca="true">+IF(OFFSET('Hygiene Data'!$E$12,0,10*ROW('Hygiene Data'!E70))="","",OFFSET('Hygiene Data'!$E$12,0,10*ROW('Hygiene Data'!E70)))</f>
        <v/>
      </c>
      <c r="DT76" s="280" t="str">
        <f ca="true">+IF(OFFSET('Hygiene Data'!$E$13,0,10*ROW('Hygiene Data'!E70))="","",OFFSET('Hygiene Data'!$E$13,0,10*ROW('Hygiene Data'!E70)))</f>
        <v/>
      </c>
      <c r="DU76" s="280" t="str">
        <f ca="true">+IF(OFFSET('Hygiene Data'!$F$11,0,10*ROW('Hygiene Data'!F70))="","",OFFSET('Hygiene Data'!$F$11,0,10*ROW('Hygiene Data'!F70)))</f>
        <v/>
      </c>
      <c r="DV76" s="280" t="str">
        <f ca="true">+IF(OFFSET('Hygiene Data'!$F$12,0,10*ROW('Hygiene Data'!F70))="","",OFFSET('Hygiene Data'!$F$12,0,10*ROW('Hygiene Data'!F70)))</f>
        <v/>
      </c>
      <c r="DW76" s="280" t="str">
        <f ca="true">+IF(OFFSET('Hygiene Data'!$F$13,0,10*ROW('Hygiene Data'!F70))="","",OFFSET('Hygiene Data'!$F$13,0,10*ROW('Hygiene Data'!F70)))</f>
        <v/>
      </c>
      <c r="DX76" s="280" t="str">
        <f ca="true">+IF(OFFSET('Hygiene Data'!$G$11,0,10*ROW('Hygiene Data'!G70))="","",OFFSET('Hygiene Data'!$G$11,0,10*ROW('Hygiene Data'!G70)))</f>
        <v/>
      </c>
      <c r="DY76" s="280" t="str">
        <f ca="true">+IF(OFFSET('Hygiene Data'!$G$12,0,10*ROW('Hygiene Data'!G70))="","",OFFSET('Hygiene Data'!$G$12,0,10*ROW('Hygiene Data'!G70)))</f>
        <v/>
      </c>
      <c r="DZ76" s="280" t="str">
        <f ca="true">+IF(OFFSET('Hygiene Data'!$G$13,0,10*ROW('Hygiene Data'!G70))="","",OFFSET('Hygiene Data'!$G$13,0,10*ROW('Hygiene Data'!G70)))</f>
        <v/>
      </c>
      <c r="EA76" s="280" t="str">
        <f ca="true">+IF(OFFSET('Hygiene Data'!$H$11,0,10*ROW('Hygiene Data'!H70))="","",OFFSET('Hygiene Data'!$H$11,0,10*ROW('Hygiene Data'!H70)))</f>
        <v/>
      </c>
      <c r="EB76" s="280" t="str">
        <f ca="true">+IF(OFFSET('Hygiene Data'!$H$12,0,10*ROW('Hygiene Data'!H70))="","",OFFSET('Hygiene Data'!$H$12,0,10*ROW('Hygiene Data'!H70)))</f>
        <v/>
      </c>
      <c r="EC76" s="280" t="str">
        <f ca="true">+IF(OFFSET('Hygiene Data'!$H$13,0,10*ROW('Hygiene Data'!H70))="","",OFFSET('Hygiene Data'!$H$13,0,10*ROW('Hygiene Data'!H70)))</f>
        <v/>
      </c>
      <c r="ED76" s="280" t="str">
        <f ca="true">+IF(OFFSET('Hygiene Data'!$I$11,0,10*ROW('Hygiene Data'!I70))="","",OFFSET('Hygiene Data'!$I$11,0,10*ROW('Hygiene Data'!I70)))</f>
        <v/>
      </c>
      <c r="EE76" s="280" t="str">
        <f ca="true">+IF(OFFSET('Hygiene Data'!$I$12,0,10*ROW('Hygiene Data'!I70))="","",OFFSET('Hygiene Data'!$I$12,0,10*ROW('Hygiene Data'!I70)))</f>
        <v/>
      </c>
      <c r="EF76" s="28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6"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0"/>
      <c r="BS77" s="280" t="str">
        <f ca="true">+IF(OFFSET('Water Data'!$D$27,0,10*ROW('Water Data'!D71))="","",OFFSET('Water Data'!$D$27,0,10*ROW('Water Data'!D71)))</f>
        <v/>
      </c>
      <c r="BT77" s="280" t="str">
        <f ca="true">+IF(OFFSET('Water Data'!$D$28,0,10*ROW('Water Data'!D71))="","",OFFSET('Water Data'!$D$28,0,10*ROW('Water Data'!D71)))</f>
        <v/>
      </c>
      <c r="BU77" s="280" t="str">
        <f ca="true">+IF(OFFSET('Water Data'!$D$29,0,10*ROW('Water Data'!D71))="","",OFFSET('Water Data'!$D$29,0,10*ROW('Water Data'!D71)))</f>
        <v/>
      </c>
      <c r="BV77" s="280" t="str">
        <f ca="true">+IF(OFFSET('Water Data'!$E$27,0,10*ROW('Water Data'!E71))="","",OFFSET('Water Data'!$E$27,0,10*ROW('Water Data'!E71)))</f>
        <v/>
      </c>
      <c r="BW77" s="280" t="str">
        <f ca="true">+IF(OFFSET('Water Data'!$E$28,0,10*ROW('Water Data'!E71))="","",OFFSET('Water Data'!$E$28,0,10*ROW('Water Data'!E71)))</f>
        <v/>
      </c>
      <c r="BX77" s="280" t="str">
        <f ca="true">+IF(OFFSET('Water Data'!$E$29,0,10*ROW('Water Data'!E71))="","",OFFSET('Water Data'!$E$29,0,10*ROW('Water Data'!E71)))</f>
        <v/>
      </c>
      <c r="BY77" s="280" t="str">
        <f ca="true">+IF(OFFSET('Water Data'!$F$27,0,10*ROW('Water Data'!F71))="","",OFFSET('Water Data'!$F$27,0,10*ROW('Water Data'!F71)))</f>
        <v/>
      </c>
      <c r="BZ77" s="280" t="str">
        <f ca="true">+IF(OFFSET('Water Data'!$F$28,0,10*ROW('Water Data'!F71))="","",OFFSET('Water Data'!$F$28,0,10*ROW('Water Data'!F71)))</f>
        <v/>
      </c>
      <c r="CA77" s="280" t="str">
        <f ca="true">+IF(OFFSET('Water Data'!$F$29,0,10*ROW('Water Data'!F71))="","",OFFSET('Water Data'!$F$29,0,10*ROW('Water Data'!F71)))</f>
        <v/>
      </c>
      <c r="CB77" s="280" t="str">
        <f ca="true">+IF(OFFSET('Water Data'!$G$27,0,10*ROW('Water Data'!G71))="","",OFFSET('Water Data'!$G$27,0,10*ROW('Water Data'!G71)))</f>
        <v/>
      </c>
      <c r="CC77" s="280" t="str">
        <f ca="true">+IF(OFFSET('Water Data'!$G$28,0,10*ROW('Water Data'!G71))="","",OFFSET('Water Data'!$G$28,0,10*ROW('Water Data'!G71)))</f>
        <v/>
      </c>
      <c r="CD77" s="280" t="str">
        <f ca="true">+IF(OFFSET('Water Data'!$G$29,0,10*ROW('Water Data'!G71))="","",OFFSET('Water Data'!$G$29,0,10*ROW('Water Data'!G71)))</f>
        <v/>
      </c>
      <c r="CE77" s="280" t="str">
        <f ca="true">+IF(OFFSET('Water Data'!$H$27,0,10*ROW('Water Data'!H71))="","",OFFSET('Water Data'!$H$27,0,10*ROW('Water Data'!H71)))</f>
        <v/>
      </c>
      <c r="CF77" s="280" t="str">
        <f ca="true">+IF(OFFSET('Water Data'!$H$28,0,10*ROW('Water Data'!H71))="","",OFFSET('Water Data'!$H$28,0,10*ROW('Water Data'!H71)))</f>
        <v/>
      </c>
      <c r="CG77" s="280" t="str">
        <f ca="true">+IF(OFFSET('Water Data'!$H$29,0,10*ROW('Water Data'!H71))="","",OFFSET('Water Data'!$H$29,0,10*ROW('Water Data'!H71)))</f>
        <v/>
      </c>
      <c r="CH77" s="280" t="str">
        <f ca="true">+IF(OFFSET('Water Data'!$I$27,0,10*ROW('Water Data'!I71))="","",OFFSET('Water Data'!$I$27,0,10*ROW('Water Data'!I71)))</f>
        <v/>
      </c>
      <c r="CI77" s="280" t="str">
        <f ca="true">+IF(OFFSET('Water Data'!$I$28,0,10*ROW('Water Data'!I71))="","",OFFSET('Water Data'!$I$28,0,10*ROW('Water Data'!I71)))</f>
        <v/>
      </c>
      <c r="CJ77" s="280" t="str">
        <f ca="true">+IF(OFFSET('Water Data'!$I$29,0,10*ROW('Water Data'!I71))="","",OFFSET('Water Data'!$I$29,0,10*ROW('Water Data'!I71)))</f>
        <v/>
      </c>
      <c r="CK77" s="280" t="str">
        <f ca="true">+IF(OFFSET('Sanitation Data'!$D$28,0,10*ROW('Sanitation Data'!D71))="","",OFFSET('Sanitation Data'!$D$28,0,10*ROW('Sanitation Data'!D71)))</f>
        <v/>
      </c>
      <c r="CL77" s="280" t="str">
        <f ca="true">+IF(OFFSET('Sanitation Data'!$D$29,0,10*ROW('Sanitation Data'!D71))="","",OFFSET('Sanitation Data'!$D$29,0,10*ROW('Sanitation Data'!D71)))</f>
        <v/>
      </c>
      <c r="CM77" s="280" t="str">
        <f ca="true">+IF(OFFSET('Sanitation Data'!$D$30,0,10*ROW('Sanitation Data'!D71))="","",OFFSET('Sanitation Data'!$D$30,0,10*ROW('Sanitation Data'!D71)))</f>
        <v/>
      </c>
      <c r="CN77" s="280" t="str">
        <f ca="true">+IF(OFFSET('Sanitation Data'!$D$31,0,10*ROW('Sanitation Data'!D71))="","",OFFSET('Sanitation Data'!$D$31,0,10*ROW('Sanitation Data'!D71)))</f>
        <v/>
      </c>
      <c r="CO77" s="280" t="str">
        <f ca="true">+IF(OFFSET('Sanitation Data'!$D$32,0,10*ROW('Sanitation Data'!D71))="","",OFFSET('Sanitation Data'!$D$32,0,10*ROW('Sanitation Data'!D71)))</f>
        <v/>
      </c>
      <c r="CP77" s="280" t="str">
        <f ca="true">+IF(OFFSET('Sanitation Data'!$E$28,0,10*ROW('Sanitation Data'!E71))="","",OFFSET('Sanitation Data'!$E$28,0,10*ROW('Sanitation Data'!E71)))</f>
        <v/>
      </c>
      <c r="CQ77" s="280" t="str">
        <f ca="true">+IF(OFFSET('Sanitation Data'!$E$29,0,10*ROW('Sanitation Data'!E71))="","",OFFSET('Sanitation Data'!$E$29,0,10*ROW('Sanitation Data'!E71)))</f>
        <v/>
      </c>
      <c r="CR77" s="280" t="str">
        <f ca="true">+IF(OFFSET('Sanitation Data'!$E$30,0,10*ROW('Sanitation Data'!E71))="","",OFFSET('Sanitation Data'!$E$30,0,10*ROW('Sanitation Data'!E71)))</f>
        <v/>
      </c>
      <c r="CS77" s="280" t="str">
        <f ca="true">+IF(OFFSET('Sanitation Data'!$E$31,0,10*ROW('Sanitation Data'!E71))="","",OFFSET('Sanitation Data'!$E$31,0,10*ROW('Sanitation Data'!E71)))</f>
        <v/>
      </c>
      <c r="CT77" s="280" t="str">
        <f ca="true">+IF(OFFSET('Sanitation Data'!$E$32,0,10*ROW('Sanitation Data'!E71))="","",OFFSET('Sanitation Data'!$E$32,0,10*ROW('Sanitation Data'!E71)))</f>
        <v/>
      </c>
      <c r="CU77" s="280" t="str">
        <f ca="true">+IF(OFFSET('Sanitation Data'!$F$28,0,10*ROW('Sanitation Data'!F71))="","",OFFSET('Sanitation Data'!$F$28,0,10*ROW('Sanitation Data'!F71)))</f>
        <v/>
      </c>
      <c r="CV77" s="280" t="str">
        <f ca="true">+IF(OFFSET('Sanitation Data'!$F$29,0,10*ROW('Sanitation Data'!F71))="","",OFFSET('Sanitation Data'!$F$29,0,10*ROW('Sanitation Data'!F71)))</f>
        <v/>
      </c>
      <c r="CW77" s="280" t="str">
        <f ca="true">+IF(OFFSET('Sanitation Data'!$F$30,0,10*ROW('Sanitation Data'!F71))="","",OFFSET('Sanitation Data'!$F$30,0,10*ROW('Sanitation Data'!F71)))</f>
        <v/>
      </c>
      <c r="CX77" s="280" t="str">
        <f ca="true">+IF(OFFSET('Sanitation Data'!$F$31,0,10*ROW('Sanitation Data'!F71))="","",OFFSET('Sanitation Data'!$F$31,0,10*ROW('Sanitation Data'!F71)))</f>
        <v/>
      </c>
      <c r="CY77" s="280" t="str">
        <f ca="true">+IF(OFFSET('Sanitation Data'!$F$32,0,10*ROW('Sanitation Data'!F71))="","",OFFSET('Sanitation Data'!$F$32,0,10*ROW('Sanitation Data'!F71)))</f>
        <v/>
      </c>
      <c r="CZ77" s="280" t="str">
        <f ca="true">+IF(OFFSET('Sanitation Data'!$G$28,0,10*ROW('Sanitation Data'!G71))="","",OFFSET('Sanitation Data'!$G$28,0,10*ROW('Sanitation Data'!G71)))</f>
        <v/>
      </c>
      <c r="DA77" s="280" t="str">
        <f ca="true">+IF(OFFSET('Sanitation Data'!$G$29,0,10*ROW('Sanitation Data'!G71))="","",OFFSET('Sanitation Data'!$G$29,0,10*ROW('Sanitation Data'!G71)))</f>
        <v/>
      </c>
      <c r="DB77" s="280" t="str">
        <f ca="true">+IF(OFFSET('Sanitation Data'!$G$30,0,10*ROW('Sanitation Data'!G71))="","",OFFSET('Sanitation Data'!$G$30,0,10*ROW('Sanitation Data'!G71)))</f>
        <v/>
      </c>
      <c r="DC77" s="280" t="str">
        <f ca="true">+IF(OFFSET('Sanitation Data'!$G$31,0,10*ROW('Sanitation Data'!G71))="","",OFFSET('Sanitation Data'!$G$31,0,10*ROW('Sanitation Data'!G71)))</f>
        <v/>
      </c>
      <c r="DD77" s="280" t="str">
        <f ca="true">+IF(OFFSET('Sanitation Data'!$G$32,0,10*ROW('Sanitation Data'!G71))="","",OFFSET('Sanitation Data'!$G$32,0,10*ROW('Sanitation Data'!G71)))</f>
        <v/>
      </c>
      <c r="DE77" s="280" t="str">
        <f ca="true">+IF(OFFSET('Sanitation Data'!$H$28,0,10*ROW('Sanitation Data'!H71))="","",OFFSET('Sanitation Data'!$H$28,0,10*ROW('Sanitation Data'!H71)))</f>
        <v/>
      </c>
      <c r="DF77" s="280" t="str">
        <f ca="true">+IF(OFFSET('Sanitation Data'!$H$29,0,10*ROW('Sanitation Data'!H71))="","",OFFSET('Sanitation Data'!$H$29,0,10*ROW('Sanitation Data'!H71)))</f>
        <v/>
      </c>
      <c r="DG77" s="280" t="str">
        <f ca="true">+IF(OFFSET('Sanitation Data'!$H$30,0,10*ROW('Sanitation Data'!H71))="","",OFFSET('Sanitation Data'!$H$30,0,10*ROW('Sanitation Data'!H71)))</f>
        <v/>
      </c>
      <c r="DH77" s="280" t="str">
        <f ca="true">+IF(OFFSET('Sanitation Data'!$H$31,0,10*ROW('Sanitation Data'!H71))="","",OFFSET('Sanitation Data'!$H$31,0,10*ROW('Sanitation Data'!H71)))</f>
        <v/>
      </c>
      <c r="DI77" s="280" t="str">
        <f ca="true">+IF(OFFSET('Sanitation Data'!$H$32,0,10*ROW('Sanitation Data'!H71))="","",OFFSET('Sanitation Data'!$H$32,0,10*ROW('Sanitation Data'!H71)))</f>
        <v/>
      </c>
      <c r="DJ77" s="280" t="str">
        <f ca="true">+IF(OFFSET('Sanitation Data'!$I$28,0,10*ROW('Sanitation Data'!I71))="","",OFFSET('Sanitation Data'!$I$28,0,10*ROW('Sanitation Data'!I71)))</f>
        <v/>
      </c>
      <c r="DK77" s="280" t="str">
        <f ca="true">+IF(OFFSET('Sanitation Data'!$I$29,0,10*ROW('Sanitation Data'!I71))="","",OFFSET('Sanitation Data'!$I$29,0,10*ROW('Sanitation Data'!I71)))</f>
        <v/>
      </c>
      <c r="DL77" s="280" t="str">
        <f ca="true">+IF(OFFSET('Sanitation Data'!$I$30,0,10*ROW('Sanitation Data'!I71))="","",OFFSET('Sanitation Data'!$I$30,0,10*ROW('Sanitation Data'!I71)))</f>
        <v/>
      </c>
      <c r="DM77" s="280" t="str">
        <f ca="true">+IF(OFFSET('Sanitation Data'!$I$31,0,10*ROW('Sanitation Data'!I71))="","",OFFSET('Sanitation Data'!$I$31,0,10*ROW('Sanitation Data'!I71)))</f>
        <v/>
      </c>
      <c r="DN77" s="280" t="str">
        <f ca="true">+IF(OFFSET('Sanitation Data'!$I$32,0,10*ROW('Sanitation Data'!I71))="","",OFFSET('Sanitation Data'!$I$32,0,10*ROW('Sanitation Data'!I71)))</f>
        <v/>
      </c>
      <c r="DO77" s="280" t="str">
        <f ca="true">+IF(OFFSET('Hygiene Data'!$D$11,0,10*ROW('Hygiene Data'!D71))="","",OFFSET('Hygiene Data'!$D$11,0,10*ROW('Hygiene Data'!D71)))</f>
        <v/>
      </c>
      <c r="DP77" s="280" t="str">
        <f ca="true">+IF(OFFSET('Hygiene Data'!$D$12,0,10*ROW('Hygiene Data'!D71))="","",OFFSET('Hygiene Data'!$D$12,0,10*ROW('Hygiene Data'!D71)))</f>
        <v/>
      </c>
      <c r="DQ77" s="280" t="str">
        <f ca="true">+IF(OFFSET('Hygiene Data'!$D$13,0,10*ROW('Hygiene Data'!D71))="","",OFFSET('Hygiene Data'!$D$13,0,10*ROW('Hygiene Data'!D71)))</f>
        <v/>
      </c>
      <c r="DR77" s="280" t="str">
        <f ca="true">+IF(OFFSET('Hygiene Data'!$E$11,0,10*ROW('Hygiene Data'!E71))="","",OFFSET('Hygiene Data'!$E$11,0,10*ROW('Hygiene Data'!E71)))</f>
        <v/>
      </c>
      <c r="DS77" s="280" t="str">
        <f ca="true">+IF(OFFSET('Hygiene Data'!$E$12,0,10*ROW('Hygiene Data'!E71))="","",OFFSET('Hygiene Data'!$E$12,0,10*ROW('Hygiene Data'!E71)))</f>
        <v/>
      </c>
      <c r="DT77" s="280" t="str">
        <f ca="true">+IF(OFFSET('Hygiene Data'!$E$13,0,10*ROW('Hygiene Data'!E71))="","",OFFSET('Hygiene Data'!$E$13,0,10*ROW('Hygiene Data'!E71)))</f>
        <v/>
      </c>
      <c r="DU77" s="280" t="str">
        <f ca="true">+IF(OFFSET('Hygiene Data'!$F$11,0,10*ROW('Hygiene Data'!F71))="","",OFFSET('Hygiene Data'!$F$11,0,10*ROW('Hygiene Data'!F71)))</f>
        <v/>
      </c>
      <c r="DV77" s="280" t="str">
        <f ca="true">+IF(OFFSET('Hygiene Data'!$F$12,0,10*ROW('Hygiene Data'!F71))="","",OFFSET('Hygiene Data'!$F$12,0,10*ROW('Hygiene Data'!F71)))</f>
        <v/>
      </c>
      <c r="DW77" s="280" t="str">
        <f ca="true">+IF(OFFSET('Hygiene Data'!$F$13,0,10*ROW('Hygiene Data'!F71))="","",OFFSET('Hygiene Data'!$F$13,0,10*ROW('Hygiene Data'!F71)))</f>
        <v/>
      </c>
      <c r="DX77" s="280" t="str">
        <f ca="true">+IF(OFFSET('Hygiene Data'!$G$11,0,10*ROW('Hygiene Data'!G71))="","",OFFSET('Hygiene Data'!$G$11,0,10*ROW('Hygiene Data'!G71)))</f>
        <v/>
      </c>
      <c r="DY77" s="280" t="str">
        <f ca="true">+IF(OFFSET('Hygiene Data'!$G$12,0,10*ROW('Hygiene Data'!G71))="","",OFFSET('Hygiene Data'!$G$12,0,10*ROW('Hygiene Data'!G71)))</f>
        <v/>
      </c>
      <c r="DZ77" s="280" t="str">
        <f ca="true">+IF(OFFSET('Hygiene Data'!$G$13,0,10*ROW('Hygiene Data'!G71))="","",OFFSET('Hygiene Data'!$G$13,0,10*ROW('Hygiene Data'!G71)))</f>
        <v/>
      </c>
      <c r="EA77" s="280" t="str">
        <f ca="true">+IF(OFFSET('Hygiene Data'!$H$11,0,10*ROW('Hygiene Data'!H71))="","",OFFSET('Hygiene Data'!$H$11,0,10*ROW('Hygiene Data'!H71)))</f>
        <v/>
      </c>
      <c r="EB77" s="280" t="str">
        <f ca="true">+IF(OFFSET('Hygiene Data'!$H$12,0,10*ROW('Hygiene Data'!H71))="","",OFFSET('Hygiene Data'!$H$12,0,10*ROW('Hygiene Data'!H71)))</f>
        <v/>
      </c>
      <c r="EC77" s="280" t="str">
        <f ca="true">+IF(OFFSET('Hygiene Data'!$H$13,0,10*ROW('Hygiene Data'!H71))="","",OFFSET('Hygiene Data'!$H$13,0,10*ROW('Hygiene Data'!H71)))</f>
        <v/>
      </c>
      <c r="ED77" s="280" t="str">
        <f ca="true">+IF(OFFSET('Hygiene Data'!$I$11,0,10*ROW('Hygiene Data'!I71))="","",OFFSET('Hygiene Data'!$I$11,0,10*ROW('Hygiene Data'!I71)))</f>
        <v/>
      </c>
      <c r="EE77" s="280" t="str">
        <f ca="true">+IF(OFFSET('Hygiene Data'!$I$12,0,10*ROW('Hygiene Data'!I71))="","",OFFSET('Hygiene Data'!$I$12,0,10*ROW('Hygiene Data'!I71)))</f>
        <v/>
      </c>
      <c r="EF77" s="28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6"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0"/>
      <c r="BS78" s="280" t="str">
        <f ca="true">+IF(OFFSET('Water Data'!$D$27,0,10*ROW('Water Data'!D72))="","",OFFSET('Water Data'!$D$27,0,10*ROW('Water Data'!D72)))</f>
        <v/>
      </c>
      <c r="BT78" s="280" t="str">
        <f ca="true">+IF(OFFSET('Water Data'!$D$28,0,10*ROW('Water Data'!D72))="","",OFFSET('Water Data'!$D$28,0,10*ROW('Water Data'!D72)))</f>
        <v/>
      </c>
      <c r="BU78" s="280" t="str">
        <f ca="true">+IF(OFFSET('Water Data'!$D$29,0,10*ROW('Water Data'!D72))="","",OFFSET('Water Data'!$D$29,0,10*ROW('Water Data'!D72)))</f>
        <v/>
      </c>
      <c r="BV78" s="280" t="str">
        <f ca="true">+IF(OFFSET('Water Data'!$E$27,0,10*ROW('Water Data'!E72))="","",OFFSET('Water Data'!$E$27,0,10*ROW('Water Data'!E72)))</f>
        <v/>
      </c>
      <c r="BW78" s="280" t="str">
        <f ca="true">+IF(OFFSET('Water Data'!$E$28,0,10*ROW('Water Data'!E72))="","",OFFSET('Water Data'!$E$28,0,10*ROW('Water Data'!E72)))</f>
        <v/>
      </c>
      <c r="BX78" s="280" t="str">
        <f ca="true">+IF(OFFSET('Water Data'!$E$29,0,10*ROW('Water Data'!E72))="","",OFFSET('Water Data'!$E$29,0,10*ROW('Water Data'!E72)))</f>
        <v/>
      </c>
      <c r="BY78" s="280" t="str">
        <f ca="true">+IF(OFFSET('Water Data'!$F$27,0,10*ROW('Water Data'!F72))="","",OFFSET('Water Data'!$F$27,0,10*ROW('Water Data'!F72)))</f>
        <v/>
      </c>
      <c r="BZ78" s="280" t="str">
        <f ca="true">+IF(OFFSET('Water Data'!$F$28,0,10*ROW('Water Data'!F72))="","",OFFSET('Water Data'!$F$28,0,10*ROW('Water Data'!F72)))</f>
        <v/>
      </c>
      <c r="CA78" s="280" t="str">
        <f ca="true">+IF(OFFSET('Water Data'!$F$29,0,10*ROW('Water Data'!F72))="","",OFFSET('Water Data'!$F$29,0,10*ROW('Water Data'!F72)))</f>
        <v/>
      </c>
      <c r="CB78" s="280" t="str">
        <f ca="true">+IF(OFFSET('Water Data'!$G$27,0,10*ROW('Water Data'!G72))="","",OFFSET('Water Data'!$G$27,0,10*ROW('Water Data'!G72)))</f>
        <v/>
      </c>
      <c r="CC78" s="280" t="str">
        <f ca="true">+IF(OFFSET('Water Data'!$G$28,0,10*ROW('Water Data'!G72))="","",OFFSET('Water Data'!$G$28,0,10*ROW('Water Data'!G72)))</f>
        <v/>
      </c>
      <c r="CD78" s="280" t="str">
        <f ca="true">+IF(OFFSET('Water Data'!$G$29,0,10*ROW('Water Data'!G72))="","",OFFSET('Water Data'!$G$29,0,10*ROW('Water Data'!G72)))</f>
        <v/>
      </c>
      <c r="CE78" s="280" t="str">
        <f ca="true">+IF(OFFSET('Water Data'!$H$27,0,10*ROW('Water Data'!H72))="","",OFFSET('Water Data'!$H$27,0,10*ROW('Water Data'!H72)))</f>
        <v/>
      </c>
      <c r="CF78" s="280" t="str">
        <f ca="true">+IF(OFFSET('Water Data'!$H$28,0,10*ROW('Water Data'!H72))="","",OFFSET('Water Data'!$H$28,0,10*ROW('Water Data'!H72)))</f>
        <v/>
      </c>
      <c r="CG78" s="280" t="str">
        <f ca="true">+IF(OFFSET('Water Data'!$H$29,0,10*ROW('Water Data'!H72))="","",OFFSET('Water Data'!$H$29,0,10*ROW('Water Data'!H72)))</f>
        <v/>
      </c>
      <c r="CH78" s="280" t="str">
        <f ca="true">+IF(OFFSET('Water Data'!$I$27,0,10*ROW('Water Data'!I72))="","",OFFSET('Water Data'!$I$27,0,10*ROW('Water Data'!I72)))</f>
        <v/>
      </c>
      <c r="CI78" s="280" t="str">
        <f ca="true">+IF(OFFSET('Water Data'!$I$28,0,10*ROW('Water Data'!I72))="","",OFFSET('Water Data'!$I$28,0,10*ROW('Water Data'!I72)))</f>
        <v/>
      </c>
      <c r="CJ78" s="280" t="str">
        <f ca="true">+IF(OFFSET('Water Data'!$I$29,0,10*ROW('Water Data'!I72))="","",OFFSET('Water Data'!$I$29,0,10*ROW('Water Data'!I72)))</f>
        <v/>
      </c>
      <c r="CK78" s="280" t="str">
        <f ca="true">+IF(OFFSET('Sanitation Data'!$D$28,0,10*ROW('Sanitation Data'!D72))="","",OFFSET('Sanitation Data'!$D$28,0,10*ROW('Sanitation Data'!D72)))</f>
        <v/>
      </c>
      <c r="CL78" s="280" t="str">
        <f ca="true">+IF(OFFSET('Sanitation Data'!$D$29,0,10*ROW('Sanitation Data'!D72))="","",OFFSET('Sanitation Data'!$D$29,0,10*ROW('Sanitation Data'!D72)))</f>
        <v/>
      </c>
      <c r="CM78" s="280" t="str">
        <f ca="true">+IF(OFFSET('Sanitation Data'!$D$30,0,10*ROW('Sanitation Data'!D72))="","",OFFSET('Sanitation Data'!$D$30,0,10*ROW('Sanitation Data'!D72)))</f>
        <v/>
      </c>
      <c r="CN78" s="280" t="str">
        <f ca="true">+IF(OFFSET('Sanitation Data'!$D$31,0,10*ROW('Sanitation Data'!D72))="","",OFFSET('Sanitation Data'!$D$31,0,10*ROW('Sanitation Data'!D72)))</f>
        <v/>
      </c>
      <c r="CO78" s="280" t="str">
        <f ca="true">+IF(OFFSET('Sanitation Data'!$D$32,0,10*ROW('Sanitation Data'!D72))="","",OFFSET('Sanitation Data'!$D$32,0,10*ROW('Sanitation Data'!D72)))</f>
        <v/>
      </c>
      <c r="CP78" s="280" t="str">
        <f ca="true">+IF(OFFSET('Sanitation Data'!$E$28,0,10*ROW('Sanitation Data'!E72))="","",OFFSET('Sanitation Data'!$E$28,0,10*ROW('Sanitation Data'!E72)))</f>
        <v/>
      </c>
      <c r="CQ78" s="280" t="str">
        <f ca="true">+IF(OFFSET('Sanitation Data'!$E$29,0,10*ROW('Sanitation Data'!E72))="","",OFFSET('Sanitation Data'!$E$29,0,10*ROW('Sanitation Data'!E72)))</f>
        <v/>
      </c>
      <c r="CR78" s="280" t="str">
        <f ca="true">+IF(OFFSET('Sanitation Data'!$E$30,0,10*ROW('Sanitation Data'!E72))="","",OFFSET('Sanitation Data'!$E$30,0,10*ROW('Sanitation Data'!E72)))</f>
        <v/>
      </c>
      <c r="CS78" s="280" t="str">
        <f ca="true">+IF(OFFSET('Sanitation Data'!$E$31,0,10*ROW('Sanitation Data'!E72))="","",OFFSET('Sanitation Data'!$E$31,0,10*ROW('Sanitation Data'!E72)))</f>
        <v/>
      </c>
      <c r="CT78" s="280" t="str">
        <f ca="true">+IF(OFFSET('Sanitation Data'!$E$32,0,10*ROW('Sanitation Data'!E72))="","",OFFSET('Sanitation Data'!$E$32,0,10*ROW('Sanitation Data'!E72)))</f>
        <v/>
      </c>
      <c r="CU78" s="280" t="str">
        <f ca="true">+IF(OFFSET('Sanitation Data'!$F$28,0,10*ROW('Sanitation Data'!F72))="","",OFFSET('Sanitation Data'!$F$28,0,10*ROW('Sanitation Data'!F72)))</f>
        <v/>
      </c>
      <c r="CV78" s="280" t="str">
        <f ca="true">+IF(OFFSET('Sanitation Data'!$F$29,0,10*ROW('Sanitation Data'!F72))="","",OFFSET('Sanitation Data'!$F$29,0,10*ROW('Sanitation Data'!F72)))</f>
        <v/>
      </c>
      <c r="CW78" s="280" t="str">
        <f ca="true">+IF(OFFSET('Sanitation Data'!$F$30,0,10*ROW('Sanitation Data'!F72))="","",OFFSET('Sanitation Data'!$F$30,0,10*ROW('Sanitation Data'!F72)))</f>
        <v/>
      </c>
      <c r="CX78" s="280" t="str">
        <f ca="true">+IF(OFFSET('Sanitation Data'!$F$31,0,10*ROW('Sanitation Data'!F72))="","",OFFSET('Sanitation Data'!$F$31,0,10*ROW('Sanitation Data'!F72)))</f>
        <v/>
      </c>
      <c r="CY78" s="280" t="str">
        <f ca="true">+IF(OFFSET('Sanitation Data'!$F$32,0,10*ROW('Sanitation Data'!F72))="","",OFFSET('Sanitation Data'!$F$32,0,10*ROW('Sanitation Data'!F72)))</f>
        <v/>
      </c>
      <c r="CZ78" s="280" t="str">
        <f ca="true">+IF(OFFSET('Sanitation Data'!$G$28,0,10*ROW('Sanitation Data'!G72))="","",OFFSET('Sanitation Data'!$G$28,0,10*ROW('Sanitation Data'!G72)))</f>
        <v/>
      </c>
      <c r="DA78" s="280" t="str">
        <f ca="true">+IF(OFFSET('Sanitation Data'!$G$29,0,10*ROW('Sanitation Data'!G72))="","",OFFSET('Sanitation Data'!$G$29,0,10*ROW('Sanitation Data'!G72)))</f>
        <v/>
      </c>
      <c r="DB78" s="280" t="str">
        <f ca="true">+IF(OFFSET('Sanitation Data'!$G$30,0,10*ROW('Sanitation Data'!G72))="","",OFFSET('Sanitation Data'!$G$30,0,10*ROW('Sanitation Data'!G72)))</f>
        <v/>
      </c>
      <c r="DC78" s="280" t="str">
        <f ca="true">+IF(OFFSET('Sanitation Data'!$G$31,0,10*ROW('Sanitation Data'!G72))="","",OFFSET('Sanitation Data'!$G$31,0,10*ROW('Sanitation Data'!G72)))</f>
        <v/>
      </c>
      <c r="DD78" s="280" t="str">
        <f ca="true">+IF(OFFSET('Sanitation Data'!$G$32,0,10*ROW('Sanitation Data'!G72))="","",OFFSET('Sanitation Data'!$G$32,0,10*ROW('Sanitation Data'!G72)))</f>
        <v/>
      </c>
      <c r="DE78" s="280" t="str">
        <f ca="true">+IF(OFFSET('Sanitation Data'!$H$28,0,10*ROW('Sanitation Data'!H72))="","",OFFSET('Sanitation Data'!$H$28,0,10*ROW('Sanitation Data'!H72)))</f>
        <v/>
      </c>
      <c r="DF78" s="280" t="str">
        <f ca="true">+IF(OFFSET('Sanitation Data'!$H$29,0,10*ROW('Sanitation Data'!H72))="","",OFFSET('Sanitation Data'!$H$29,0,10*ROW('Sanitation Data'!H72)))</f>
        <v/>
      </c>
      <c r="DG78" s="280" t="str">
        <f ca="true">+IF(OFFSET('Sanitation Data'!$H$30,0,10*ROW('Sanitation Data'!H72))="","",OFFSET('Sanitation Data'!$H$30,0,10*ROW('Sanitation Data'!H72)))</f>
        <v/>
      </c>
      <c r="DH78" s="280" t="str">
        <f ca="true">+IF(OFFSET('Sanitation Data'!$H$31,0,10*ROW('Sanitation Data'!H72))="","",OFFSET('Sanitation Data'!$H$31,0,10*ROW('Sanitation Data'!H72)))</f>
        <v/>
      </c>
      <c r="DI78" s="280" t="str">
        <f ca="true">+IF(OFFSET('Sanitation Data'!$H$32,0,10*ROW('Sanitation Data'!H72))="","",OFFSET('Sanitation Data'!$H$32,0,10*ROW('Sanitation Data'!H72)))</f>
        <v/>
      </c>
      <c r="DJ78" s="280" t="str">
        <f ca="true">+IF(OFFSET('Sanitation Data'!$I$28,0,10*ROW('Sanitation Data'!I72))="","",OFFSET('Sanitation Data'!$I$28,0,10*ROW('Sanitation Data'!I72)))</f>
        <v/>
      </c>
      <c r="DK78" s="280" t="str">
        <f ca="true">+IF(OFFSET('Sanitation Data'!$I$29,0,10*ROW('Sanitation Data'!I72))="","",OFFSET('Sanitation Data'!$I$29,0,10*ROW('Sanitation Data'!I72)))</f>
        <v/>
      </c>
      <c r="DL78" s="280" t="str">
        <f ca="true">+IF(OFFSET('Sanitation Data'!$I$30,0,10*ROW('Sanitation Data'!I72))="","",OFFSET('Sanitation Data'!$I$30,0,10*ROW('Sanitation Data'!I72)))</f>
        <v/>
      </c>
      <c r="DM78" s="280" t="str">
        <f ca="true">+IF(OFFSET('Sanitation Data'!$I$31,0,10*ROW('Sanitation Data'!I72))="","",OFFSET('Sanitation Data'!$I$31,0,10*ROW('Sanitation Data'!I72)))</f>
        <v/>
      </c>
      <c r="DN78" s="280" t="str">
        <f ca="true">+IF(OFFSET('Sanitation Data'!$I$32,0,10*ROW('Sanitation Data'!I72))="","",OFFSET('Sanitation Data'!$I$32,0,10*ROW('Sanitation Data'!I72)))</f>
        <v/>
      </c>
      <c r="DO78" s="280" t="str">
        <f ca="true">+IF(OFFSET('Hygiene Data'!$D$11,0,10*ROW('Hygiene Data'!D72))="","",OFFSET('Hygiene Data'!$D$11,0,10*ROW('Hygiene Data'!D72)))</f>
        <v/>
      </c>
      <c r="DP78" s="280" t="str">
        <f ca="true">+IF(OFFSET('Hygiene Data'!$D$12,0,10*ROW('Hygiene Data'!D72))="","",OFFSET('Hygiene Data'!$D$12,0,10*ROW('Hygiene Data'!D72)))</f>
        <v/>
      </c>
      <c r="DQ78" s="280" t="str">
        <f ca="true">+IF(OFFSET('Hygiene Data'!$D$13,0,10*ROW('Hygiene Data'!D72))="","",OFFSET('Hygiene Data'!$D$13,0,10*ROW('Hygiene Data'!D72)))</f>
        <v/>
      </c>
      <c r="DR78" s="280" t="str">
        <f ca="true">+IF(OFFSET('Hygiene Data'!$E$11,0,10*ROW('Hygiene Data'!E72))="","",OFFSET('Hygiene Data'!$E$11,0,10*ROW('Hygiene Data'!E72)))</f>
        <v/>
      </c>
      <c r="DS78" s="280" t="str">
        <f ca="true">+IF(OFFSET('Hygiene Data'!$E$12,0,10*ROW('Hygiene Data'!E72))="","",OFFSET('Hygiene Data'!$E$12,0,10*ROW('Hygiene Data'!E72)))</f>
        <v/>
      </c>
      <c r="DT78" s="280" t="str">
        <f ca="true">+IF(OFFSET('Hygiene Data'!$E$13,0,10*ROW('Hygiene Data'!E72))="","",OFFSET('Hygiene Data'!$E$13,0,10*ROW('Hygiene Data'!E72)))</f>
        <v/>
      </c>
      <c r="DU78" s="280" t="str">
        <f ca="true">+IF(OFFSET('Hygiene Data'!$F$11,0,10*ROW('Hygiene Data'!F72))="","",OFFSET('Hygiene Data'!$F$11,0,10*ROW('Hygiene Data'!F72)))</f>
        <v/>
      </c>
      <c r="DV78" s="280" t="str">
        <f ca="true">+IF(OFFSET('Hygiene Data'!$F$12,0,10*ROW('Hygiene Data'!F72))="","",OFFSET('Hygiene Data'!$F$12,0,10*ROW('Hygiene Data'!F72)))</f>
        <v/>
      </c>
      <c r="DW78" s="280" t="str">
        <f ca="true">+IF(OFFSET('Hygiene Data'!$F$13,0,10*ROW('Hygiene Data'!F72))="","",OFFSET('Hygiene Data'!$F$13,0,10*ROW('Hygiene Data'!F72)))</f>
        <v/>
      </c>
      <c r="DX78" s="280" t="str">
        <f ca="true">+IF(OFFSET('Hygiene Data'!$G$11,0,10*ROW('Hygiene Data'!G72))="","",OFFSET('Hygiene Data'!$G$11,0,10*ROW('Hygiene Data'!G72)))</f>
        <v/>
      </c>
      <c r="DY78" s="280" t="str">
        <f ca="true">+IF(OFFSET('Hygiene Data'!$G$12,0,10*ROW('Hygiene Data'!G72))="","",OFFSET('Hygiene Data'!$G$12,0,10*ROW('Hygiene Data'!G72)))</f>
        <v/>
      </c>
      <c r="DZ78" s="280" t="str">
        <f ca="true">+IF(OFFSET('Hygiene Data'!$G$13,0,10*ROW('Hygiene Data'!G72))="","",OFFSET('Hygiene Data'!$G$13,0,10*ROW('Hygiene Data'!G72)))</f>
        <v/>
      </c>
      <c r="EA78" s="280" t="str">
        <f ca="true">+IF(OFFSET('Hygiene Data'!$H$11,0,10*ROW('Hygiene Data'!H72))="","",OFFSET('Hygiene Data'!$H$11,0,10*ROW('Hygiene Data'!H72)))</f>
        <v/>
      </c>
      <c r="EB78" s="280" t="str">
        <f ca="true">+IF(OFFSET('Hygiene Data'!$H$12,0,10*ROW('Hygiene Data'!H72))="","",OFFSET('Hygiene Data'!$H$12,0,10*ROW('Hygiene Data'!H72)))</f>
        <v/>
      </c>
      <c r="EC78" s="280" t="str">
        <f ca="true">+IF(OFFSET('Hygiene Data'!$H$13,0,10*ROW('Hygiene Data'!H72))="","",OFFSET('Hygiene Data'!$H$13,0,10*ROW('Hygiene Data'!H72)))</f>
        <v/>
      </c>
      <c r="ED78" s="280" t="str">
        <f ca="true">+IF(OFFSET('Hygiene Data'!$I$11,0,10*ROW('Hygiene Data'!I72))="","",OFFSET('Hygiene Data'!$I$11,0,10*ROW('Hygiene Data'!I72)))</f>
        <v/>
      </c>
      <c r="EE78" s="280" t="str">
        <f ca="true">+IF(OFFSET('Hygiene Data'!$I$12,0,10*ROW('Hygiene Data'!I72))="","",OFFSET('Hygiene Data'!$I$12,0,10*ROW('Hygiene Data'!I72)))</f>
        <v/>
      </c>
      <c r="EF78" s="28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6"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0"/>
      <c r="BS79" s="280" t="str">
        <f ca="true">+IF(OFFSET('Water Data'!$D$27,0,10*ROW('Water Data'!D73))="","",OFFSET('Water Data'!$D$27,0,10*ROW('Water Data'!D73)))</f>
        <v/>
      </c>
      <c r="BT79" s="280" t="str">
        <f ca="true">+IF(OFFSET('Water Data'!$D$28,0,10*ROW('Water Data'!D73))="","",OFFSET('Water Data'!$D$28,0,10*ROW('Water Data'!D73)))</f>
        <v/>
      </c>
      <c r="BU79" s="280" t="str">
        <f ca="true">+IF(OFFSET('Water Data'!$D$29,0,10*ROW('Water Data'!D73))="","",OFFSET('Water Data'!$D$29,0,10*ROW('Water Data'!D73)))</f>
        <v/>
      </c>
      <c r="BV79" s="280" t="str">
        <f ca="true">+IF(OFFSET('Water Data'!$E$27,0,10*ROW('Water Data'!E73))="","",OFFSET('Water Data'!$E$27,0,10*ROW('Water Data'!E73)))</f>
        <v/>
      </c>
      <c r="BW79" s="280" t="str">
        <f ca="true">+IF(OFFSET('Water Data'!$E$28,0,10*ROW('Water Data'!E73))="","",OFFSET('Water Data'!$E$28,0,10*ROW('Water Data'!E73)))</f>
        <v/>
      </c>
      <c r="BX79" s="280" t="str">
        <f ca="true">+IF(OFFSET('Water Data'!$E$29,0,10*ROW('Water Data'!E73))="","",OFFSET('Water Data'!$E$29,0,10*ROW('Water Data'!E73)))</f>
        <v/>
      </c>
      <c r="BY79" s="280" t="str">
        <f ca="true">+IF(OFFSET('Water Data'!$F$27,0,10*ROW('Water Data'!F73))="","",OFFSET('Water Data'!$F$27,0,10*ROW('Water Data'!F73)))</f>
        <v/>
      </c>
      <c r="BZ79" s="280" t="str">
        <f ca="true">+IF(OFFSET('Water Data'!$F$28,0,10*ROW('Water Data'!F73))="","",OFFSET('Water Data'!$F$28,0,10*ROW('Water Data'!F73)))</f>
        <v/>
      </c>
      <c r="CA79" s="280" t="str">
        <f ca="true">+IF(OFFSET('Water Data'!$F$29,0,10*ROW('Water Data'!F73))="","",OFFSET('Water Data'!$F$29,0,10*ROW('Water Data'!F73)))</f>
        <v/>
      </c>
      <c r="CB79" s="280" t="str">
        <f ca="true">+IF(OFFSET('Water Data'!$G$27,0,10*ROW('Water Data'!G73))="","",OFFSET('Water Data'!$G$27,0,10*ROW('Water Data'!G73)))</f>
        <v/>
      </c>
      <c r="CC79" s="280" t="str">
        <f ca="true">+IF(OFFSET('Water Data'!$G$28,0,10*ROW('Water Data'!G73))="","",OFFSET('Water Data'!$G$28,0,10*ROW('Water Data'!G73)))</f>
        <v/>
      </c>
      <c r="CD79" s="280" t="str">
        <f ca="true">+IF(OFFSET('Water Data'!$G$29,0,10*ROW('Water Data'!G73))="","",OFFSET('Water Data'!$G$29,0,10*ROW('Water Data'!G73)))</f>
        <v/>
      </c>
      <c r="CE79" s="280" t="str">
        <f ca="true">+IF(OFFSET('Water Data'!$H$27,0,10*ROW('Water Data'!H73))="","",OFFSET('Water Data'!$H$27,0,10*ROW('Water Data'!H73)))</f>
        <v/>
      </c>
      <c r="CF79" s="280" t="str">
        <f ca="true">+IF(OFFSET('Water Data'!$H$28,0,10*ROW('Water Data'!H73))="","",OFFSET('Water Data'!$H$28,0,10*ROW('Water Data'!H73)))</f>
        <v/>
      </c>
      <c r="CG79" s="280" t="str">
        <f ca="true">+IF(OFFSET('Water Data'!$H$29,0,10*ROW('Water Data'!H73))="","",OFFSET('Water Data'!$H$29,0,10*ROW('Water Data'!H73)))</f>
        <v/>
      </c>
      <c r="CH79" s="280" t="str">
        <f ca="true">+IF(OFFSET('Water Data'!$I$27,0,10*ROW('Water Data'!I73))="","",OFFSET('Water Data'!$I$27,0,10*ROW('Water Data'!I73)))</f>
        <v/>
      </c>
      <c r="CI79" s="280" t="str">
        <f ca="true">+IF(OFFSET('Water Data'!$I$28,0,10*ROW('Water Data'!I73))="","",OFFSET('Water Data'!$I$28,0,10*ROW('Water Data'!I73)))</f>
        <v/>
      </c>
      <c r="CJ79" s="280" t="str">
        <f ca="true">+IF(OFFSET('Water Data'!$I$29,0,10*ROW('Water Data'!I73))="","",OFFSET('Water Data'!$I$29,0,10*ROW('Water Data'!I73)))</f>
        <v/>
      </c>
      <c r="CK79" s="280" t="str">
        <f ca="true">+IF(OFFSET('Sanitation Data'!$D$28,0,10*ROW('Sanitation Data'!D73))="","",OFFSET('Sanitation Data'!$D$28,0,10*ROW('Sanitation Data'!D73)))</f>
        <v/>
      </c>
      <c r="CL79" s="280" t="str">
        <f ca="true">+IF(OFFSET('Sanitation Data'!$D$29,0,10*ROW('Sanitation Data'!D73))="","",OFFSET('Sanitation Data'!$D$29,0,10*ROW('Sanitation Data'!D73)))</f>
        <v/>
      </c>
      <c r="CM79" s="280" t="str">
        <f ca="true">+IF(OFFSET('Sanitation Data'!$D$30,0,10*ROW('Sanitation Data'!D73))="","",OFFSET('Sanitation Data'!$D$30,0,10*ROW('Sanitation Data'!D73)))</f>
        <v/>
      </c>
      <c r="CN79" s="280" t="str">
        <f ca="true">+IF(OFFSET('Sanitation Data'!$D$31,0,10*ROW('Sanitation Data'!D73))="","",OFFSET('Sanitation Data'!$D$31,0,10*ROW('Sanitation Data'!D73)))</f>
        <v/>
      </c>
      <c r="CO79" s="280" t="str">
        <f ca="true">+IF(OFFSET('Sanitation Data'!$D$32,0,10*ROW('Sanitation Data'!D73))="","",OFFSET('Sanitation Data'!$D$32,0,10*ROW('Sanitation Data'!D73)))</f>
        <v/>
      </c>
      <c r="CP79" s="280" t="str">
        <f ca="true">+IF(OFFSET('Sanitation Data'!$E$28,0,10*ROW('Sanitation Data'!E73))="","",OFFSET('Sanitation Data'!$E$28,0,10*ROW('Sanitation Data'!E73)))</f>
        <v/>
      </c>
      <c r="CQ79" s="280" t="str">
        <f ca="true">+IF(OFFSET('Sanitation Data'!$E$29,0,10*ROW('Sanitation Data'!E73))="","",OFFSET('Sanitation Data'!$E$29,0,10*ROW('Sanitation Data'!E73)))</f>
        <v/>
      </c>
      <c r="CR79" s="280" t="str">
        <f ca="true">+IF(OFFSET('Sanitation Data'!$E$30,0,10*ROW('Sanitation Data'!E73))="","",OFFSET('Sanitation Data'!$E$30,0,10*ROW('Sanitation Data'!E73)))</f>
        <v/>
      </c>
      <c r="CS79" s="280" t="str">
        <f ca="true">+IF(OFFSET('Sanitation Data'!$E$31,0,10*ROW('Sanitation Data'!E73))="","",OFFSET('Sanitation Data'!$E$31,0,10*ROW('Sanitation Data'!E73)))</f>
        <v/>
      </c>
      <c r="CT79" s="280" t="str">
        <f ca="true">+IF(OFFSET('Sanitation Data'!$E$32,0,10*ROW('Sanitation Data'!E73))="","",OFFSET('Sanitation Data'!$E$32,0,10*ROW('Sanitation Data'!E73)))</f>
        <v/>
      </c>
      <c r="CU79" s="280" t="str">
        <f ca="true">+IF(OFFSET('Sanitation Data'!$F$28,0,10*ROW('Sanitation Data'!F73))="","",OFFSET('Sanitation Data'!$F$28,0,10*ROW('Sanitation Data'!F73)))</f>
        <v/>
      </c>
      <c r="CV79" s="280" t="str">
        <f ca="true">+IF(OFFSET('Sanitation Data'!$F$29,0,10*ROW('Sanitation Data'!F73))="","",OFFSET('Sanitation Data'!$F$29,0,10*ROW('Sanitation Data'!F73)))</f>
        <v/>
      </c>
      <c r="CW79" s="280" t="str">
        <f ca="true">+IF(OFFSET('Sanitation Data'!$F$30,0,10*ROW('Sanitation Data'!F73))="","",OFFSET('Sanitation Data'!$F$30,0,10*ROW('Sanitation Data'!F73)))</f>
        <v/>
      </c>
      <c r="CX79" s="280" t="str">
        <f ca="true">+IF(OFFSET('Sanitation Data'!$F$31,0,10*ROW('Sanitation Data'!F73))="","",OFFSET('Sanitation Data'!$F$31,0,10*ROW('Sanitation Data'!F73)))</f>
        <v/>
      </c>
      <c r="CY79" s="280" t="str">
        <f ca="true">+IF(OFFSET('Sanitation Data'!$F$32,0,10*ROW('Sanitation Data'!F73))="","",OFFSET('Sanitation Data'!$F$32,0,10*ROW('Sanitation Data'!F73)))</f>
        <v/>
      </c>
      <c r="CZ79" s="280" t="str">
        <f ca="true">+IF(OFFSET('Sanitation Data'!$G$28,0,10*ROW('Sanitation Data'!G73))="","",OFFSET('Sanitation Data'!$G$28,0,10*ROW('Sanitation Data'!G73)))</f>
        <v/>
      </c>
      <c r="DA79" s="280" t="str">
        <f ca="true">+IF(OFFSET('Sanitation Data'!$G$29,0,10*ROW('Sanitation Data'!G73))="","",OFFSET('Sanitation Data'!$G$29,0,10*ROW('Sanitation Data'!G73)))</f>
        <v/>
      </c>
      <c r="DB79" s="280" t="str">
        <f ca="true">+IF(OFFSET('Sanitation Data'!$G$30,0,10*ROW('Sanitation Data'!G73))="","",OFFSET('Sanitation Data'!$G$30,0,10*ROW('Sanitation Data'!G73)))</f>
        <v/>
      </c>
      <c r="DC79" s="280" t="str">
        <f ca="true">+IF(OFFSET('Sanitation Data'!$G$31,0,10*ROW('Sanitation Data'!G73))="","",OFFSET('Sanitation Data'!$G$31,0,10*ROW('Sanitation Data'!G73)))</f>
        <v/>
      </c>
      <c r="DD79" s="280" t="str">
        <f ca="true">+IF(OFFSET('Sanitation Data'!$G$32,0,10*ROW('Sanitation Data'!G73))="","",OFFSET('Sanitation Data'!$G$32,0,10*ROW('Sanitation Data'!G73)))</f>
        <v/>
      </c>
      <c r="DE79" s="280" t="str">
        <f ca="true">+IF(OFFSET('Sanitation Data'!$H$28,0,10*ROW('Sanitation Data'!H73))="","",OFFSET('Sanitation Data'!$H$28,0,10*ROW('Sanitation Data'!H73)))</f>
        <v/>
      </c>
      <c r="DF79" s="280" t="str">
        <f ca="true">+IF(OFFSET('Sanitation Data'!$H$29,0,10*ROW('Sanitation Data'!H73))="","",OFFSET('Sanitation Data'!$H$29,0,10*ROW('Sanitation Data'!H73)))</f>
        <v/>
      </c>
      <c r="DG79" s="280" t="str">
        <f ca="true">+IF(OFFSET('Sanitation Data'!$H$30,0,10*ROW('Sanitation Data'!H73))="","",OFFSET('Sanitation Data'!$H$30,0,10*ROW('Sanitation Data'!H73)))</f>
        <v/>
      </c>
      <c r="DH79" s="280" t="str">
        <f ca="true">+IF(OFFSET('Sanitation Data'!$H$31,0,10*ROW('Sanitation Data'!H73))="","",OFFSET('Sanitation Data'!$H$31,0,10*ROW('Sanitation Data'!H73)))</f>
        <v/>
      </c>
      <c r="DI79" s="280" t="str">
        <f ca="true">+IF(OFFSET('Sanitation Data'!$H$32,0,10*ROW('Sanitation Data'!H73))="","",OFFSET('Sanitation Data'!$H$32,0,10*ROW('Sanitation Data'!H73)))</f>
        <v/>
      </c>
      <c r="DJ79" s="280" t="str">
        <f ca="true">+IF(OFFSET('Sanitation Data'!$I$28,0,10*ROW('Sanitation Data'!I73))="","",OFFSET('Sanitation Data'!$I$28,0,10*ROW('Sanitation Data'!I73)))</f>
        <v/>
      </c>
      <c r="DK79" s="280" t="str">
        <f ca="true">+IF(OFFSET('Sanitation Data'!$I$29,0,10*ROW('Sanitation Data'!I73))="","",OFFSET('Sanitation Data'!$I$29,0,10*ROW('Sanitation Data'!I73)))</f>
        <v/>
      </c>
      <c r="DL79" s="280" t="str">
        <f ca="true">+IF(OFFSET('Sanitation Data'!$I$30,0,10*ROW('Sanitation Data'!I73))="","",OFFSET('Sanitation Data'!$I$30,0,10*ROW('Sanitation Data'!I73)))</f>
        <v/>
      </c>
      <c r="DM79" s="280" t="str">
        <f ca="true">+IF(OFFSET('Sanitation Data'!$I$31,0,10*ROW('Sanitation Data'!I73))="","",OFFSET('Sanitation Data'!$I$31,0,10*ROW('Sanitation Data'!I73)))</f>
        <v/>
      </c>
      <c r="DN79" s="280" t="str">
        <f ca="true">+IF(OFFSET('Sanitation Data'!$I$32,0,10*ROW('Sanitation Data'!I73))="","",OFFSET('Sanitation Data'!$I$32,0,10*ROW('Sanitation Data'!I73)))</f>
        <v/>
      </c>
      <c r="DO79" s="280" t="str">
        <f ca="true">+IF(OFFSET('Hygiene Data'!$D$11,0,10*ROW('Hygiene Data'!D73))="","",OFFSET('Hygiene Data'!$D$11,0,10*ROW('Hygiene Data'!D73)))</f>
        <v/>
      </c>
      <c r="DP79" s="280" t="str">
        <f ca="true">+IF(OFFSET('Hygiene Data'!$D$12,0,10*ROW('Hygiene Data'!D73))="","",OFFSET('Hygiene Data'!$D$12,0,10*ROW('Hygiene Data'!D73)))</f>
        <v/>
      </c>
      <c r="DQ79" s="280" t="str">
        <f ca="true">+IF(OFFSET('Hygiene Data'!$D$13,0,10*ROW('Hygiene Data'!D73))="","",OFFSET('Hygiene Data'!$D$13,0,10*ROW('Hygiene Data'!D73)))</f>
        <v/>
      </c>
      <c r="DR79" s="280" t="str">
        <f ca="true">+IF(OFFSET('Hygiene Data'!$E$11,0,10*ROW('Hygiene Data'!E73))="","",OFFSET('Hygiene Data'!$E$11,0,10*ROW('Hygiene Data'!E73)))</f>
        <v/>
      </c>
      <c r="DS79" s="280" t="str">
        <f ca="true">+IF(OFFSET('Hygiene Data'!$E$12,0,10*ROW('Hygiene Data'!E73))="","",OFFSET('Hygiene Data'!$E$12,0,10*ROW('Hygiene Data'!E73)))</f>
        <v/>
      </c>
      <c r="DT79" s="280" t="str">
        <f ca="true">+IF(OFFSET('Hygiene Data'!$E$13,0,10*ROW('Hygiene Data'!E73))="","",OFFSET('Hygiene Data'!$E$13,0,10*ROW('Hygiene Data'!E73)))</f>
        <v/>
      </c>
      <c r="DU79" s="280" t="str">
        <f ca="true">+IF(OFFSET('Hygiene Data'!$F$11,0,10*ROW('Hygiene Data'!F73))="","",OFFSET('Hygiene Data'!$F$11,0,10*ROW('Hygiene Data'!F73)))</f>
        <v/>
      </c>
      <c r="DV79" s="280" t="str">
        <f ca="true">+IF(OFFSET('Hygiene Data'!$F$12,0,10*ROW('Hygiene Data'!F73))="","",OFFSET('Hygiene Data'!$F$12,0,10*ROW('Hygiene Data'!F73)))</f>
        <v/>
      </c>
      <c r="DW79" s="280" t="str">
        <f ca="true">+IF(OFFSET('Hygiene Data'!$F$13,0,10*ROW('Hygiene Data'!F73))="","",OFFSET('Hygiene Data'!$F$13,0,10*ROW('Hygiene Data'!F73)))</f>
        <v/>
      </c>
      <c r="DX79" s="280" t="str">
        <f ca="true">+IF(OFFSET('Hygiene Data'!$G$11,0,10*ROW('Hygiene Data'!G73))="","",OFFSET('Hygiene Data'!$G$11,0,10*ROW('Hygiene Data'!G73)))</f>
        <v/>
      </c>
      <c r="DY79" s="280" t="str">
        <f ca="true">+IF(OFFSET('Hygiene Data'!$G$12,0,10*ROW('Hygiene Data'!G73))="","",OFFSET('Hygiene Data'!$G$12,0,10*ROW('Hygiene Data'!G73)))</f>
        <v/>
      </c>
      <c r="DZ79" s="280" t="str">
        <f ca="true">+IF(OFFSET('Hygiene Data'!$G$13,0,10*ROW('Hygiene Data'!G73))="","",OFFSET('Hygiene Data'!$G$13,0,10*ROW('Hygiene Data'!G73)))</f>
        <v/>
      </c>
      <c r="EA79" s="280" t="str">
        <f ca="true">+IF(OFFSET('Hygiene Data'!$H$11,0,10*ROW('Hygiene Data'!H73))="","",OFFSET('Hygiene Data'!$H$11,0,10*ROW('Hygiene Data'!H73)))</f>
        <v/>
      </c>
      <c r="EB79" s="280" t="str">
        <f ca="true">+IF(OFFSET('Hygiene Data'!$H$12,0,10*ROW('Hygiene Data'!H73))="","",OFFSET('Hygiene Data'!$H$12,0,10*ROW('Hygiene Data'!H73)))</f>
        <v/>
      </c>
      <c r="EC79" s="280" t="str">
        <f ca="true">+IF(OFFSET('Hygiene Data'!$H$13,0,10*ROW('Hygiene Data'!H73))="","",OFFSET('Hygiene Data'!$H$13,0,10*ROW('Hygiene Data'!H73)))</f>
        <v/>
      </c>
      <c r="ED79" s="280" t="str">
        <f ca="true">+IF(OFFSET('Hygiene Data'!$I$11,0,10*ROW('Hygiene Data'!I73))="","",OFFSET('Hygiene Data'!$I$11,0,10*ROW('Hygiene Data'!I73)))</f>
        <v/>
      </c>
      <c r="EE79" s="280" t="str">
        <f ca="true">+IF(OFFSET('Hygiene Data'!$I$12,0,10*ROW('Hygiene Data'!I73))="","",OFFSET('Hygiene Data'!$I$12,0,10*ROW('Hygiene Data'!I73)))</f>
        <v/>
      </c>
      <c r="EF79" s="28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6"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0"/>
      <c r="BS80" s="280" t="str">
        <f ca="true">+IF(OFFSET('Water Data'!$D$27,0,10*ROW('Water Data'!D74))="","",OFFSET('Water Data'!$D$27,0,10*ROW('Water Data'!D74)))</f>
        <v/>
      </c>
      <c r="BT80" s="280" t="str">
        <f ca="true">+IF(OFFSET('Water Data'!$D$28,0,10*ROW('Water Data'!D74))="","",OFFSET('Water Data'!$D$28,0,10*ROW('Water Data'!D74)))</f>
        <v/>
      </c>
      <c r="BU80" s="280" t="str">
        <f ca="true">+IF(OFFSET('Water Data'!$D$29,0,10*ROW('Water Data'!D74))="","",OFFSET('Water Data'!$D$29,0,10*ROW('Water Data'!D74)))</f>
        <v/>
      </c>
      <c r="BV80" s="280" t="str">
        <f ca="true">+IF(OFFSET('Water Data'!$E$27,0,10*ROW('Water Data'!E74))="","",OFFSET('Water Data'!$E$27,0,10*ROW('Water Data'!E74)))</f>
        <v/>
      </c>
      <c r="BW80" s="280" t="str">
        <f ca="true">+IF(OFFSET('Water Data'!$E$28,0,10*ROW('Water Data'!E74))="","",OFFSET('Water Data'!$E$28,0,10*ROW('Water Data'!E74)))</f>
        <v/>
      </c>
      <c r="BX80" s="280" t="str">
        <f ca="true">+IF(OFFSET('Water Data'!$E$29,0,10*ROW('Water Data'!E74))="","",OFFSET('Water Data'!$E$29,0,10*ROW('Water Data'!E74)))</f>
        <v/>
      </c>
      <c r="BY80" s="280" t="str">
        <f ca="true">+IF(OFFSET('Water Data'!$F$27,0,10*ROW('Water Data'!F74))="","",OFFSET('Water Data'!$F$27,0,10*ROW('Water Data'!F74)))</f>
        <v/>
      </c>
      <c r="BZ80" s="280" t="str">
        <f ca="true">+IF(OFFSET('Water Data'!$F$28,0,10*ROW('Water Data'!F74))="","",OFFSET('Water Data'!$F$28,0,10*ROW('Water Data'!F74)))</f>
        <v/>
      </c>
      <c r="CA80" s="280" t="str">
        <f ca="true">+IF(OFFSET('Water Data'!$F$29,0,10*ROW('Water Data'!F74))="","",OFFSET('Water Data'!$F$29,0,10*ROW('Water Data'!F74)))</f>
        <v/>
      </c>
      <c r="CB80" s="280" t="str">
        <f ca="true">+IF(OFFSET('Water Data'!$G$27,0,10*ROW('Water Data'!G74))="","",OFFSET('Water Data'!$G$27,0,10*ROW('Water Data'!G74)))</f>
        <v/>
      </c>
      <c r="CC80" s="280" t="str">
        <f ca="true">+IF(OFFSET('Water Data'!$G$28,0,10*ROW('Water Data'!G74))="","",OFFSET('Water Data'!$G$28,0,10*ROW('Water Data'!G74)))</f>
        <v/>
      </c>
      <c r="CD80" s="280" t="str">
        <f ca="true">+IF(OFFSET('Water Data'!$G$29,0,10*ROW('Water Data'!G74))="","",OFFSET('Water Data'!$G$29,0,10*ROW('Water Data'!G74)))</f>
        <v/>
      </c>
      <c r="CE80" s="280" t="str">
        <f ca="true">+IF(OFFSET('Water Data'!$H$27,0,10*ROW('Water Data'!H74))="","",OFFSET('Water Data'!$H$27,0,10*ROW('Water Data'!H74)))</f>
        <v/>
      </c>
      <c r="CF80" s="280" t="str">
        <f ca="true">+IF(OFFSET('Water Data'!$H$28,0,10*ROW('Water Data'!H74))="","",OFFSET('Water Data'!$H$28,0,10*ROW('Water Data'!H74)))</f>
        <v/>
      </c>
      <c r="CG80" s="280" t="str">
        <f ca="true">+IF(OFFSET('Water Data'!$H$29,0,10*ROW('Water Data'!H74))="","",OFFSET('Water Data'!$H$29,0,10*ROW('Water Data'!H74)))</f>
        <v/>
      </c>
      <c r="CH80" s="280" t="str">
        <f ca="true">+IF(OFFSET('Water Data'!$I$27,0,10*ROW('Water Data'!I74))="","",OFFSET('Water Data'!$I$27,0,10*ROW('Water Data'!I74)))</f>
        <v/>
      </c>
      <c r="CI80" s="280" t="str">
        <f ca="true">+IF(OFFSET('Water Data'!$I$28,0,10*ROW('Water Data'!I74))="","",OFFSET('Water Data'!$I$28,0,10*ROW('Water Data'!I74)))</f>
        <v/>
      </c>
      <c r="CJ80" s="280" t="str">
        <f ca="true">+IF(OFFSET('Water Data'!$I$29,0,10*ROW('Water Data'!I74))="","",OFFSET('Water Data'!$I$29,0,10*ROW('Water Data'!I74)))</f>
        <v/>
      </c>
      <c r="CK80" s="280" t="str">
        <f ca="true">+IF(OFFSET('Sanitation Data'!$D$28,0,10*ROW('Sanitation Data'!D74))="","",OFFSET('Sanitation Data'!$D$28,0,10*ROW('Sanitation Data'!D74)))</f>
        <v/>
      </c>
      <c r="CL80" s="280" t="str">
        <f ca="true">+IF(OFFSET('Sanitation Data'!$D$29,0,10*ROW('Sanitation Data'!D74))="","",OFFSET('Sanitation Data'!$D$29,0,10*ROW('Sanitation Data'!D74)))</f>
        <v/>
      </c>
      <c r="CM80" s="280" t="str">
        <f ca="true">+IF(OFFSET('Sanitation Data'!$D$30,0,10*ROW('Sanitation Data'!D74))="","",OFFSET('Sanitation Data'!$D$30,0,10*ROW('Sanitation Data'!D74)))</f>
        <v/>
      </c>
      <c r="CN80" s="280" t="str">
        <f ca="true">+IF(OFFSET('Sanitation Data'!$D$31,0,10*ROW('Sanitation Data'!D74))="","",OFFSET('Sanitation Data'!$D$31,0,10*ROW('Sanitation Data'!D74)))</f>
        <v/>
      </c>
      <c r="CO80" s="280" t="str">
        <f ca="true">+IF(OFFSET('Sanitation Data'!$D$32,0,10*ROW('Sanitation Data'!D74))="","",OFFSET('Sanitation Data'!$D$32,0,10*ROW('Sanitation Data'!D74)))</f>
        <v/>
      </c>
      <c r="CP80" s="280" t="str">
        <f ca="true">+IF(OFFSET('Sanitation Data'!$E$28,0,10*ROW('Sanitation Data'!E74))="","",OFFSET('Sanitation Data'!$E$28,0,10*ROW('Sanitation Data'!E74)))</f>
        <v/>
      </c>
      <c r="CQ80" s="280" t="str">
        <f ca="true">+IF(OFFSET('Sanitation Data'!$E$29,0,10*ROW('Sanitation Data'!E74))="","",OFFSET('Sanitation Data'!$E$29,0,10*ROW('Sanitation Data'!E74)))</f>
        <v/>
      </c>
      <c r="CR80" s="280" t="str">
        <f ca="true">+IF(OFFSET('Sanitation Data'!$E$30,0,10*ROW('Sanitation Data'!E74))="","",OFFSET('Sanitation Data'!$E$30,0,10*ROW('Sanitation Data'!E74)))</f>
        <v/>
      </c>
      <c r="CS80" s="280" t="str">
        <f ca="true">+IF(OFFSET('Sanitation Data'!$E$31,0,10*ROW('Sanitation Data'!E74))="","",OFFSET('Sanitation Data'!$E$31,0,10*ROW('Sanitation Data'!E74)))</f>
        <v/>
      </c>
      <c r="CT80" s="280" t="str">
        <f ca="true">+IF(OFFSET('Sanitation Data'!$E$32,0,10*ROW('Sanitation Data'!E74))="","",OFFSET('Sanitation Data'!$E$32,0,10*ROW('Sanitation Data'!E74)))</f>
        <v/>
      </c>
      <c r="CU80" s="280" t="str">
        <f ca="true">+IF(OFFSET('Sanitation Data'!$F$28,0,10*ROW('Sanitation Data'!F74))="","",OFFSET('Sanitation Data'!$F$28,0,10*ROW('Sanitation Data'!F74)))</f>
        <v/>
      </c>
      <c r="CV80" s="280" t="str">
        <f ca="true">+IF(OFFSET('Sanitation Data'!$F$29,0,10*ROW('Sanitation Data'!F74))="","",OFFSET('Sanitation Data'!$F$29,0,10*ROW('Sanitation Data'!F74)))</f>
        <v/>
      </c>
      <c r="CW80" s="280" t="str">
        <f ca="true">+IF(OFFSET('Sanitation Data'!$F$30,0,10*ROW('Sanitation Data'!F74))="","",OFFSET('Sanitation Data'!$F$30,0,10*ROW('Sanitation Data'!F74)))</f>
        <v/>
      </c>
      <c r="CX80" s="280" t="str">
        <f ca="true">+IF(OFFSET('Sanitation Data'!$F$31,0,10*ROW('Sanitation Data'!F74))="","",OFFSET('Sanitation Data'!$F$31,0,10*ROW('Sanitation Data'!F74)))</f>
        <v/>
      </c>
      <c r="CY80" s="280" t="str">
        <f ca="true">+IF(OFFSET('Sanitation Data'!$F$32,0,10*ROW('Sanitation Data'!F74))="","",OFFSET('Sanitation Data'!$F$32,0,10*ROW('Sanitation Data'!F74)))</f>
        <v/>
      </c>
      <c r="CZ80" s="280" t="str">
        <f ca="true">+IF(OFFSET('Sanitation Data'!$G$28,0,10*ROW('Sanitation Data'!G74))="","",OFFSET('Sanitation Data'!$G$28,0,10*ROW('Sanitation Data'!G74)))</f>
        <v/>
      </c>
      <c r="DA80" s="280" t="str">
        <f ca="true">+IF(OFFSET('Sanitation Data'!$G$29,0,10*ROW('Sanitation Data'!G74))="","",OFFSET('Sanitation Data'!$G$29,0,10*ROW('Sanitation Data'!G74)))</f>
        <v/>
      </c>
      <c r="DB80" s="280" t="str">
        <f ca="true">+IF(OFFSET('Sanitation Data'!$G$30,0,10*ROW('Sanitation Data'!G74))="","",OFFSET('Sanitation Data'!$G$30,0,10*ROW('Sanitation Data'!G74)))</f>
        <v/>
      </c>
      <c r="DC80" s="280" t="str">
        <f ca="true">+IF(OFFSET('Sanitation Data'!$G$31,0,10*ROW('Sanitation Data'!G74))="","",OFFSET('Sanitation Data'!$G$31,0,10*ROW('Sanitation Data'!G74)))</f>
        <v/>
      </c>
      <c r="DD80" s="280" t="str">
        <f ca="true">+IF(OFFSET('Sanitation Data'!$G$32,0,10*ROW('Sanitation Data'!G74))="","",OFFSET('Sanitation Data'!$G$32,0,10*ROW('Sanitation Data'!G74)))</f>
        <v/>
      </c>
      <c r="DE80" s="280" t="str">
        <f ca="true">+IF(OFFSET('Sanitation Data'!$H$28,0,10*ROW('Sanitation Data'!H74))="","",OFFSET('Sanitation Data'!$H$28,0,10*ROW('Sanitation Data'!H74)))</f>
        <v/>
      </c>
      <c r="DF80" s="280" t="str">
        <f ca="true">+IF(OFFSET('Sanitation Data'!$H$29,0,10*ROW('Sanitation Data'!H74))="","",OFFSET('Sanitation Data'!$H$29,0,10*ROW('Sanitation Data'!H74)))</f>
        <v/>
      </c>
      <c r="DG80" s="280" t="str">
        <f ca="true">+IF(OFFSET('Sanitation Data'!$H$30,0,10*ROW('Sanitation Data'!H74))="","",OFFSET('Sanitation Data'!$H$30,0,10*ROW('Sanitation Data'!H74)))</f>
        <v/>
      </c>
      <c r="DH80" s="280" t="str">
        <f ca="true">+IF(OFFSET('Sanitation Data'!$H$31,0,10*ROW('Sanitation Data'!H74))="","",OFFSET('Sanitation Data'!$H$31,0,10*ROW('Sanitation Data'!H74)))</f>
        <v/>
      </c>
      <c r="DI80" s="280" t="str">
        <f ca="true">+IF(OFFSET('Sanitation Data'!$H$32,0,10*ROW('Sanitation Data'!H74))="","",OFFSET('Sanitation Data'!$H$32,0,10*ROW('Sanitation Data'!H74)))</f>
        <v/>
      </c>
      <c r="DJ80" s="280" t="str">
        <f ca="true">+IF(OFFSET('Sanitation Data'!$I$28,0,10*ROW('Sanitation Data'!I74))="","",OFFSET('Sanitation Data'!$I$28,0,10*ROW('Sanitation Data'!I74)))</f>
        <v/>
      </c>
      <c r="DK80" s="280" t="str">
        <f ca="true">+IF(OFFSET('Sanitation Data'!$I$29,0,10*ROW('Sanitation Data'!I74))="","",OFFSET('Sanitation Data'!$I$29,0,10*ROW('Sanitation Data'!I74)))</f>
        <v/>
      </c>
      <c r="DL80" s="280" t="str">
        <f ca="true">+IF(OFFSET('Sanitation Data'!$I$30,0,10*ROW('Sanitation Data'!I74))="","",OFFSET('Sanitation Data'!$I$30,0,10*ROW('Sanitation Data'!I74)))</f>
        <v/>
      </c>
      <c r="DM80" s="280" t="str">
        <f ca="true">+IF(OFFSET('Sanitation Data'!$I$31,0,10*ROW('Sanitation Data'!I74))="","",OFFSET('Sanitation Data'!$I$31,0,10*ROW('Sanitation Data'!I74)))</f>
        <v/>
      </c>
      <c r="DN80" s="280" t="str">
        <f ca="true">+IF(OFFSET('Sanitation Data'!$I$32,0,10*ROW('Sanitation Data'!I74))="","",OFFSET('Sanitation Data'!$I$32,0,10*ROW('Sanitation Data'!I74)))</f>
        <v/>
      </c>
      <c r="DO80" s="280" t="str">
        <f ca="true">+IF(OFFSET('Hygiene Data'!$D$11,0,10*ROW('Hygiene Data'!D74))="","",OFFSET('Hygiene Data'!$D$11,0,10*ROW('Hygiene Data'!D74)))</f>
        <v/>
      </c>
      <c r="DP80" s="280" t="str">
        <f ca="true">+IF(OFFSET('Hygiene Data'!$D$12,0,10*ROW('Hygiene Data'!D74))="","",OFFSET('Hygiene Data'!$D$12,0,10*ROW('Hygiene Data'!D74)))</f>
        <v/>
      </c>
      <c r="DQ80" s="280" t="str">
        <f ca="true">+IF(OFFSET('Hygiene Data'!$D$13,0,10*ROW('Hygiene Data'!D74))="","",OFFSET('Hygiene Data'!$D$13,0,10*ROW('Hygiene Data'!D74)))</f>
        <v/>
      </c>
      <c r="DR80" s="280" t="str">
        <f ca="true">+IF(OFFSET('Hygiene Data'!$E$11,0,10*ROW('Hygiene Data'!E74))="","",OFFSET('Hygiene Data'!$E$11,0,10*ROW('Hygiene Data'!E74)))</f>
        <v/>
      </c>
      <c r="DS80" s="280" t="str">
        <f ca="true">+IF(OFFSET('Hygiene Data'!$E$12,0,10*ROW('Hygiene Data'!E74))="","",OFFSET('Hygiene Data'!$E$12,0,10*ROW('Hygiene Data'!E74)))</f>
        <v/>
      </c>
      <c r="DT80" s="280" t="str">
        <f ca="true">+IF(OFFSET('Hygiene Data'!$E$13,0,10*ROW('Hygiene Data'!E74))="","",OFFSET('Hygiene Data'!$E$13,0,10*ROW('Hygiene Data'!E74)))</f>
        <v/>
      </c>
      <c r="DU80" s="280" t="str">
        <f ca="true">+IF(OFFSET('Hygiene Data'!$F$11,0,10*ROW('Hygiene Data'!F74))="","",OFFSET('Hygiene Data'!$F$11,0,10*ROW('Hygiene Data'!F74)))</f>
        <v/>
      </c>
      <c r="DV80" s="280" t="str">
        <f ca="true">+IF(OFFSET('Hygiene Data'!$F$12,0,10*ROW('Hygiene Data'!F74))="","",OFFSET('Hygiene Data'!$F$12,0,10*ROW('Hygiene Data'!F74)))</f>
        <v/>
      </c>
      <c r="DW80" s="280" t="str">
        <f ca="true">+IF(OFFSET('Hygiene Data'!$F$13,0,10*ROW('Hygiene Data'!F74))="","",OFFSET('Hygiene Data'!$F$13,0,10*ROW('Hygiene Data'!F74)))</f>
        <v/>
      </c>
      <c r="DX80" s="280" t="str">
        <f ca="true">+IF(OFFSET('Hygiene Data'!$G$11,0,10*ROW('Hygiene Data'!G74))="","",OFFSET('Hygiene Data'!$G$11,0,10*ROW('Hygiene Data'!G74)))</f>
        <v/>
      </c>
      <c r="DY80" s="280" t="str">
        <f ca="true">+IF(OFFSET('Hygiene Data'!$G$12,0,10*ROW('Hygiene Data'!G74))="","",OFFSET('Hygiene Data'!$G$12,0,10*ROW('Hygiene Data'!G74)))</f>
        <v/>
      </c>
      <c r="DZ80" s="280" t="str">
        <f ca="true">+IF(OFFSET('Hygiene Data'!$G$13,0,10*ROW('Hygiene Data'!G74))="","",OFFSET('Hygiene Data'!$G$13,0,10*ROW('Hygiene Data'!G74)))</f>
        <v/>
      </c>
      <c r="EA80" s="280" t="str">
        <f ca="true">+IF(OFFSET('Hygiene Data'!$H$11,0,10*ROW('Hygiene Data'!H74))="","",OFFSET('Hygiene Data'!$H$11,0,10*ROW('Hygiene Data'!H74)))</f>
        <v/>
      </c>
      <c r="EB80" s="280" t="str">
        <f ca="true">+IF(OFFSET('Hygiene Data'!$H$12,0,10*ROW('Hygiene Data'!H74))="","",OFFSET('Hygiene Data'!$H$12,0,10*ROW('Hygiene Data'!H74)))</f>
        <v/>
      </c>
      <c r="EC80" s="280" t="str">
        <f ca="true">+IF(OFFSET('Hygiene Data'!$H$13,0,10*ROW('Hygiene Data'!H74))="","",OFFSET('Hygiene Data'!$H$13,0,10*ROW('Hygiene Data'!H74)))</f>
        <v/>
      </c>
      <c r="ED80" s="280" t="str">
        <f ca="true">+IF(OFFSET('Hygiene Data'!$I$11,0,10*ROW('Hygiene Data'!I74))="","",OFFSET('Hygiene Data'!$I$11,0,10*ROW('Hygiene Data'!I74)))</f>
        <v/>
      </c>
      <c r="EE80" s="280" t="str">
        <f ca="true">+IF(OFFSET('Hygiene Data'!$I$12,0,10*ROW('Hygiene Data'!I74))="","",OFFSET('Hygiene Data'!$I$12,0,10*ROW('Hygiene Data'!I74)))</f>
        <v/>
      </c>
      <c r="EF80" s="28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6"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0"/>
      <c r="BS81" s="280" t="str">
        <f ca="true">+IF(OFFSET('Water Data'!$D$27,0,10*ROW('Water Data'!D75))="","",OFFSET('Water Data'!$D$27,0,10*ROW('Water Data'!D75)))</f>
        <v/>
      </c>
      <c r="BT81" s="280" t="str">
        <f ca="true">+IF(OFFSET('Water Data'!$D$28,0,10*ROW('Water Data'!D75))="","",OFFSET('Water Data'!$D$28,0,10*ROW('Water Data'!D75)))</f>
        <v/>
      </c>
      <c r="BU81" s="280" t="str">
        <f ca="true">+IF(OFFSET('Water Data'!$D$29,0,10*ROW('Water Data'!D75))="","",OFFSET('Water Data'!$D$29,0,10*ROW('Water Data'!D75)))</f>
        <v/>
      </c>
      <c r="BV81" s="280" t="str">
        <f ca="true">+IF(OFFSET('Water Data'!$E$27,0,10*ROW('Water Data'!E75))="","",OFFSET('Water Data'!$E$27,0,10*ROW('Water Data'!E75)))</f>
        <v/>
      </c>
      <c r="BW81" s="280" t="str">
        <f ca="true">+IF(OFFSET('Water Data'!$E$28,0,10*ROW('Water Data'!E75))="","",OFFSET('Water Data'!$E$28,0,10*ROW('Water Data'!E75)))</f>
        <v/>
      </c>
      <c r="BX81" s="280" t="str">
        <f ca="true">+IF(OFFSET('Water Data'!$E$29,0,10*ROW('Water Data'!E75))="","",OFFSET('Water Data'!$E$29,0,10*ROW('Water Data'!E75)))</f>
        <v/>
      </c>
      <c r="BY81" s="280" t="str">
        <f ca="true">+IF(OFFSET('Water Data'!$F$27,0,10*ROW('Water Data'!F75))="","",OFFSET('Water Data'!$F$27,0,10*ROW('Water Data'!F75)))</f>
        <v/>
      </c>
      <c r="BZ81" s="280" t="str">
        <f ca="true">+IF(OFFSET('Water Data'!$F$28,0,10*ROW('Water Data'!F75))="","",OFFSET('Water Data'!$F$28,0,10*ROW('Water Data'!F75)))</f>
        <v/>
      </c>
      <c r="CA81" s="280" t="str">
        <f ca="true">+IF(OFFSET('Water Data'!$F$29,0,10*ROW('Water Data'!F75))="","",OFFSET('Water Data'!$F$29,0,10*ROW('Water Data'!F75)))</f>
        <v/>
      </c>
      <c r="CB81" s="280" t="str">
        <f ca="true">+IF(OFFSET('Water Data'!$G$27,0,10*ROW('Water Data'!G75))="","",OFFSET('Water Data'!$G$27,0,10*ROW('Water Data'!G75)))</f>
        <v/>
      </c>
      <c r="CC81" s="280" t="str">
        <f ca="true">+IF(OFFSET('Water Data'!$G$28,0,10*ROW('Water Data'!G75))="","",OFFSET('Water Data'!$G$28,0,10*ROW('Water Data'!G75)))</f>
        <v/>
      </c>
      <c r="CD81" s="280" t="str">
        <f ca="true">+IF(OFFSET('Water Data'!$G$29,0,10*ROW('Water Data'!G75))="","",OFFSET('Water Data'!$G$29,0,10*ROW('Water Data'!G75)))</f>
        <v/>
      </c>
      <c r="CE81" s="280" t="str">
        <f ca="true">+IF(OFFSET('Water Data'!$H$27,0,10*ROW('Water Data'!H75))="","",OFFSET('Water Data'!$H$27,0,10*ROW('Water Data'!H75)))</f>
        <v/>
      </c>
      <c r="CF81" s="280" t="str">
        <f ca="true">+IF(OFFSET('Water Data'!$H$28,0,10*ROW('Water Data'!H75))="","",OFFSET('Water Data'!$H$28,0,10*ROW('Water Data'!H75)))</f>
        <v/>
      </c>
      <c r="CG81" s="280" t="str">
        <f ca="true">+IF(OFFSET('Water Data'!$H$29,0,10*ROW('Water Data'!H75))="","",OFFSET('Water Data'!$H$29,0,10*ROW('Water Data'!H75)))</f>
        <v/>
      </c>
      <c r="CH81" s="280" t="str">
        <f ca="true">+IF(OFFSET('Water Data'!$I$27,0,10*ROW('Water Data'!I75))="","",OFFSET('Water Data'!$I$27,0,10*ROW('Water Data'!I75)))</f>
        <v/>
      </c>
      <c r="CI81" s="280" t="str">
        <f ca="true">+IF(OFFSET('Water Data'!$I$28,0,10*ROW('Water Data'!I75))="","",OFFSET('Water Data'!$I$28,0,10*ROW('Water Data'!I75)))</f>
        <v/>
      </c>
      <c r="CJ81" s="280" t="str">
        <f ca="true">+IF(OFFSET('Water Data'!$I$29,0,10*ROW('Water Data'!I75))="","",OFFSET('Water Data'!$I$29,0,10*ROW('Water Data'!I75)))</f>
        <v/>
      </c>
      <c r="CK81" s="280" t="str">
        <f ca="true">+IF(OFFSET('Sanitation Data'!$D$28,0,10*ROW('Sanitation Data'!D75))="","",OFFSET('Sanitation Data'!$D$28,0,10*ROW('Sanitation Data'!D75)))</f>
        <v/>
      </c>
      <c r="CL81" s="280" t="str">
        <f ca="true">+IF(OFFSET('Sanitation Data'!$D$29,0,10*ROW('Sanitation Data'!D75))="","",OFFSET('Sanitation Data'!$D$29,0,10*ROW('Sanitation Data'!D75)))</f>
        <v/>
      </c>
      <c r="CM81" s="280" t="str">
        <f ca="true">+IF(OFFSET('Sanitation Data'!$D$30,0,10*ROW('Sanitation Data'!D75))="","",OFFSET('Sanitation Data'!$D$30,0,10*ROW('Sanitation Data'!D75)))</f>
        <v/>
      </c>
      <c r="CN81" s="280" t="str">
        <f ca="true">+IF(OFFSET('Sanitation Data'!$D$31,0,10*ROW('Sanitation Data'!D75))="","",OFFSET('Sanitation Data'!$D$31,0,10*ROW('Sanitation Data'!D75)))</f>
        <v/>
      </c>
      <c r="CO81" s="280" t="str">
        <f ca="true">+IF(OFFSET('Sanitation Data'!$D$32,0,10*ROW('Sanitation Data'!D75))="","",OFFSET('Sanitation Data'!$D$32,0,10*ROW('Sanitation Data'!D75)))</f>
        <v/>
      </c>
      <c r="CP81" s="280" t="str">
        <f ca="true">+IF(OFFSET('Sanitation Data'!$E$28,0,10*ROW('Sanitation Data'!E75))="","",OFFSET('Sanitation Data'!$E$28,0,10*ROW('Sanitation Data'!E75)))</f>
        <v/>
      </c>
      <c r="CQ81" s="280" t="str">
        <f ca="true">+IF(OFFSET('Sanitation Data'!$E$29,0,10*ROW('Sanitation Data'!E75))="","",OFFSET('Sanitation Data'!$E$29,0,10*ROW('Sanitation Data'!E75)))</f>
        <v/>
      </c>
      <c r="CR81" s="280" t="str">
        <f ca="true">+IF(OFFSET('Sanitation Data'!$E$30,0,10*ROW('Sanitation Data'!E75))="","",OFFSET('Sanitation Data'!$E$30,0,10*ROW('Sanitation Data'!E75)))</f>
        <v/>
      </c>
      <c r="CS81" s="280" t="str">
        <f ca="true">+IF(OFFSET('Sanitation Data'!$E$31,0,10*ROW('Sanitation Data'!E75))="","",OFFSET('Sanitation Data'!$E$31,0,10*ROW('Sanitation Data'!E75)))</f>
        <v/>
      </c>
      <c r="CT81" s="280" t="str">
        <f ca="true">+IF(OFFSET('Sanitation Data'!$E$32,0,10*ROW('Sanitation Data'!E75))="","",OFFSET('Sanitation Data'!$E$32,0,10*ROW('Sanitation Data'!E75)))</f>
        <v/>
      </c>
      <c r="CU81" s="280" t="str">
        <f ca="true">+IF(OFFSET('Sanitation Data'!$F$28,0,10*ROW('Sanitation Data'!F75))="","",OFFSET('Sanitation Data'!$F$28,0,10*ROW('Sanitation Data'!F75)))</f>
        <v/>
      </c>
      <c r="CV81" s="280" t="str">
        <f ca="true">+IF(OFFSET('Sanitation Data'!$F$29,0,10*ROW('Sanitation Data'!F75))="","",OFFSET('Sanitation Data'!$F$29,0,10*ROW('Sanitation Data'!F75)))</f>
        <v/>
      </c>
      <c r="CW81" s="280" t="str">
        <f ca="true">+IF(OFFSET('Sanitation Data'!$F$30,0,10*ROW('Sanitation Data'!F75))="","",OFFSET('Sanitation Data'!$F$30,0,10*ROW('Sanitation Data'!F75)))</f>
        <v/>
      </c>
      <c r="CX81" s="280" t="str">
        <f ca="true">+IF(OFFSET('Sanitation Data'!$F$31,0,10*ROW('Sanitation Data'!F75))="","",OFFSET('Sanitation Data'!$F$31,0,10*ROW('Sanitation Data'!F75)))</f>
        <v/>
      </c>
      <c r="CY81" s="280" t="str">
        <f ca="true">+IF(OFFSET('Sanitation Data'!$F$32,0,10*ROW('Sanitation Data'!F75))="","",OFFSET('Sanitation Data'!$F$32,0,10*ROW('Sanitation Data'!F75)))</f>
        <v/>
      </c>
      <c r="CZ81" s="280" t="str">
        <f ca="true">+IF(OFFSET('Sanitation Data'!$G$28,0,10*ROW('Sanitation Data'!G75))="","",OFFSET('Sanitation Data'!$G$28,0,10*ROW('Sanitation Data'!G75)))</f>
        <v/>
      </c>
      <c r="DA81" s="280" t="str">
        <f ca="true">+IF(OFFSET('Sanitation Data'!$G$29,0,10*ROW('Sanitation Data'!G75))="","",OFFSET('Sanitation Data'!$G$29,0,10*ROW('Sanitation Data'!G75)))</f>
        <v/>
      </c>
      <c r="DB81" s="280" t="str">
        <f ca="true">+IF(OFFSET('Sanitation Data'!$G$30,0,10*ROW('Sanitation Data'!G75))="","",OFFSET('Sanitation Data'!$G$30,0,10*ROW('Sanitation Data'!G75)))</f>
        <v/>
      </c>
      <c r="DC81" s="280" t="str">
        <f ca="true">+IF(OFFSET('Sanitation Data'!$G$31,0,10*ROW('Sanitation Data'!G75))="","",OFFSET('Sanitation Data'!$G$31,0,10*ROW('Sanitation Data'!G75)))</f>
        <v/>
      </c>
      <c r="DD81" s="280" t="str">
        <f ca="true">+IF(OFFSET('Sanitation Data'!$G$32,0,10*ROW('Sanitation Data'!G75))="","",OFFSET('Sanitation Data'!$G$32,0,10*ROW('Sanitation Data'!G75)))</f>
        <v/>
      </c>
      <c r="DE81" s="280" t="str">
        <f ca="true">+IF(OFFSET('Sanitation Data'!$H$28,0,10*ROW('Sanitation Data'!H75))="","",OFFSET('Sanitation Data'!$H$28,0,10*ROW('Sanitation Data'!H75)))</f>
        <v/>
      </c>
      <c r="DF81" s="280" t="str">
        <f ca="true">+IF(OFFSET('Sanitation Data'!$H$29,0,10*ROW('Sanitation Data'!H75))="","",OFFSET('Sanitation Data'!$H$29,0,10*ROW('Sanitation Data'!H75)))</f>
        <v/>
      </c>
      <c r="DG81" s="280" t="str">
        <f ca="true">+IF(OFFSET('Sanitation Data'!$H$30,0,10*ROW('Sanitation Data'!H75))="","",OFFSET('Sanitation Data'!$H$30,0,10*ROW('Sanitation Data'!H75)))</f>
        <v/>
      </c>
      <c r="DH81" s="280" t="str">
        <f ca="true">+IF(OFFSET('Sanitation Data'!$H$31,0,10*ROW('Sanitation Data'!H75))="","",OFFSET('Sanitation Data'!$H$31,0,10*ROW('Sanitation Data'!H75)))</f>
        <v/>
      </c>
      <c r="DI81" s="280" t="str">
        <f ca="true">+IF(OFFSET('Sanitation Data'!$H$32,0,10*ROW('Sanitation Data'!H75))="","",OFFSET('Sanitation Data'!$H$32,0,10*ROW('Sanitation Data'!H75)))</f>
        <v/>
      </c>
      <c r="DJ81" s="280" t="str">
        <f ca="true">+IF(OFFSET('Sanitation Data'!$I$28,0,10*ROW('Sanitation Data'!I75))="","",OFFSET('Sanitation Data'!$I$28,0,10*ROW('Sanitation Data'!I75)))</f>
        <v/>
      </c>
      <c r="DK81" s="280" t="str">
        <f ca="true">+IF(OFFSET('Sanitation Data'!$I$29,0,10*ROW('Sanitation Data'!I75))="","",OFFSET('Sanitation Data'!$I$29,0,10*ROW('Sanitation Data'!I75)))</f>
        <v/>
      </c>
      <c r="DL81" s="280" t="str">
        <f ca="true">+IF(OFFSET('Sanitation Data'!$I$30,0,10*ROW('Sanitation Data'!I75))="","",OFFSET('Sanitation Data'!$I$30,0,10*ROW('Sanitation Data'!I75)))</f>
        <v/>
      </c>
      <c r="DM81" s="280" t="str">
        <f ca="true">+IF(OFFSET('Sanitation Data'!$I$31,0,10*ROW('Sanitation Data'!I75))="","",OFFSET('Sanitation Data'!$I$31,0,10*ROW('Sanitation Data'!I75)))</f>
        <v/>
      </c>
      <c r="DN81" s="280" t="str">
        <f ca="true">+IF(OFFSET('Sanitation Data'!$I$32,0,10*ROW('Sanitation Data'!I75))="","",OFFSET('Sanitation Data'!$I$32,0,10*ROW('Sanitation Data'!I75)))</f>
        <v/>
      </c>
      <c r="DO81" s="280" t="str">
        <f ca="true">+IF(OFFSET('Hygiene Data'!$D$11,0,10*ROW('Hygiene Data'!D75))="","",OFFSET('Hygiene Data'!$D$11,0,10*ROW('Hygiene Data'!D75)))</f>
        <v/>
      </c>
      <c r="DP81" s="280" t="str">
        <f ca="true">+IF(OFFSET('Hygiene Data'!$D$12,0,10*ROW('Hygiene Data'!D75))="","",OFFSET('Hygiene Data'!$D$12,0,10*ROW('Hygiene Data'!D75)))</f>
        <v/>
      </c>
      <c r="DQ81" s="280" t="str">
        <f ca="true">+IF(OFFSET('Hygiene Data'!$D$13,0,10*ROW('Hygiene Data'!D75))="","",OFFSET('Hygiene Data'!$D$13,0,10*ROW('Hygiene Data'!D75)))</f>
        <v/>
      </c>
      <c r="DR81" s="280" t="str">
        <f ca="true">+IF(OFFSET('Hygiene Data'!$E$11,0,10*ROW('Hygiene Data'!E75))="","",OFFSET('Hygiene Data'!$E$11,0,10*ROW('Hygiene Data'!E75)))</f>
        <v/>
      </c>
      <c r="DS81" s="280" t="str">
        <f ca="true">+IF(OFFSET('Hygiene Data'!$E$12,0,10*ROW('Hygiene Data'!E75))="","",OFFSET('Hygiene Data'!$E$12,0,10*ROW('Hygiene Data'!E75)))</f>
        <v/>
      </c>
      <c r="DT81" s="280" t="str">
        <f ca="true">+IF(OFFSET('Hygiene Data'!$E$13,0,10*ROW('Hygiene Data'!E75))="","",OFFSET('Hygiene Data'!$E$13,0,10*ROW('Hygiene Data'!E75)))</f>
        <v/>
      </c>
      <c r="DU81" s="280" t="str">
        <f ca="true">+IF(OFFSET('Hygiene Data'!$F$11,0,10*ROW('Hygiene Data'!F75))="","",OFFSET('Hygiene Data'!$F$11,0,10*ROW('Hygiene Data'!F75)))</f>
        <v/>
      </c>
      <c r="DV81" s="280" t="str">
        <f ca="true">+IF(OFFSET('Hygiene Data'!$F$12,0,10*ROW('Hygiene Data'!F75))="","",OFFSET('Hygiene Data'!$F$12,0,10*ROW('Hygiene Data'!F75)))</f>
        <v/>
      </c>
      <c r="DW81" s="280" t="str">
        <f ca="true">+IF(OFFSET('Hygiene Data'!$F$13,0,10*ROW('Hygiene Data'!F75))="","",OFFSET('Hygiene Data'!$F$13,0,10*ROW('Hygiene Data'!F75)))</f>
        <v/>
      </c>
      <c r="DX81" s="280" t="str">
        <f ca="true">+IF(OFFSET('Hygiene Data'!$G$11,0,10*ROW('Hygiene Data'!G75))="","",OFFSET('Hygiene Data'!$G$11,0,10*ROW('Hygiene Data'!G75)))</f>
        <v/>
      </c>
      <c r="DY81" s="280" t="str">
        <f ca="true">+IF(OFFSET('Hygiene Data'!$G$12,0,10*ROW('Hygiene Data'!G75))="","",OFFSET('Hygiene Data'!$G$12,0,10*ROW('Hygiene Data'!G75)))</f>
        <v/>
      </c>
      <c r="DZ81" s="280" t="str">
        <f ca="true">+IF(OFFSET('Hygiene Data'!$G$13,0,10*ROW('Hygiene Data'!G75))="","",OFFSET('Hygiene Data'!$G$13,0,10*ROW('Hygiene Data'!G75)))</f>
        <v/>
      </c>
      <c r="EA81" s="280" t="str">
        <f ca="true">+IF(OFFSET('Hygiene Data'!$H$11,0,10*ROW('Hygiene Data'!H75))="","",OFFSET('Hygiene Data'!$H$11,0,10*ROW('Hygiene Data'!H75)))</f>
        <v/>
      </c>
      <c r="EB81" s="280" t="str">
        <f ca="true">+IF(OFFSET('Hygiene Data'!$H$12,0,10*ROW('Hygiene Data'!H75))="","",OFFSET('Hygiene Data'!$H$12,0,10*ROW('Hygiene Data'!H75)))</f>
        <v/>
      </c>
      <c r="EC81" s="280" t="str">
        <f ca="true">+IF(OFFSET('Hygiene Data'!$H$13,0,10*ROW('Hygiene Data'!H75))="","",OFFSET('Hygiene Data'!$H$13,0,10*ROW('Hygiene Data'!H75)))</f>
        <v/>
      </c>
      <c r="ED81" s="280" t="str">
        <f ca="true">+IF(OFFSET('Hygiene Data'!$I$11,0,10*ROW('Hygiene Data'!I75))="","",OFFSET('Hygiene Data'!$I$11,0,10*ROW('Hygiene Data'!I75)))</f>
        <v/>
      </c>
      <c r="EE81" s="280" t="str">
        <f ca="true">+IF(OFFSET('Hygiene Data'!$I$12,0,10*ROW('Hygiene Data'!I75))="","",OFFSET('Hygiene Data'!$I$12,0,10*ROW('Hygiene Data'!I75)))</f>
        <v/>
      </c>
      <c r="EF81" s="28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6"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0"/>
      <c r="BS82" s="280" t="str">
        <f ca="true">+IF(OFFSET('Water Data'!$D$27,0,10*ROW('Water Data'!D76))="","",OFFSET('Water Data'!$D$27,0,10*ROW('Water Data'!D76)))</f>
        <v/>
      </c>
      <c r="BT82" s="280" t="str">
        <f ca="true">+IF(OFFSET('Water Data'!$D$28,0,10*ROW('Water Data'!D76))="","",OFFSET('Water Data'!$D$28,0,10*ROW('Water Data'!D76)))</f>
        <v/>
      </c>
      <c r="BU82" s="280" t="str">
        <f ca="true">+IF(OFFSET('Water Data'!$D$29,0,10*ROW('Water Data'!D76))="","",OFFSET('Water Data'!$D$29,0,10*ROW('Water Data'!D76)))</f>
        <v/>
      </c>
      <c r="BV82" s="280" t="str">
        <f ca="true">+IF(OFFSET('Water Data'!$E$27,0,10*ROW('Water Data'!E76))="","",OFFSET('Water Data'!$E$27,0,10*ROW('Water Data'!E76)))</f>
        <v/>
      </c>
      <c r="BW82" s="280" t="str">
        <f ca="true">+IF(OFFSET('Water Data'!$E$28,0,10*ROW('Water Data'!E76))="","",OFFSET('Water Data'!$E$28,0,10*ROW('Water Data'!E76)))</f>
        <v/>
      </c>
      <c r="BX82" s="280" t="str">
        <f ca="true">+IF(OFFSET('Water Data'!$E$29,0,10*ROW('Water Data'!E76))="","",OFFSET('Water Data'!$E$29,0,10*ROW('Water Data'!E76)))</f>
        <v/>
      </c>
      <c r="BY82" s="280" t="str">
        <f ca="true">+IF(OFFSET('Water Data'!$F$27,0,10*ROW('Water Data'!F76))="","",OFFSET('Water Data'!$F$27,0,10*ROW('Water Data'!F76)))</f>
        <v/>
      </c>
      <c r="BZ82" s="280" t="str">
        <f ca="true">+IF(OFFSET('Water Data'!$F$28,0,10*ROW('Water Data'!F76))="","",OFFSET('Water Data'!$F$28,0,10*ROW('Water Data'!F76)))</f>
        <v/>
      </c>
      <c r="CA82" s="280" t="str">
        <f ca="true">+IF(OFFSET('Water Data'!$F$29,0,10*ROW('Water Data'!F76))="","",OFFSET('Water Data'!$F$29,0,10*ROW('Water Data'!F76)))</f>
        <v/>
      </c>
      <c r="CB82" s="280" t="str">
        <f ca="true">+IF(OFFSET('Water Data'!$G$27,0,10*ROW('Water Data'!G76))="","",OFFSET('Water Data'!$G$27,0,10*ROW('Water Data'!G76)))</f>
        <v/>
      </c>
      <c r="CC82" s="280" t="str">
        <f ca="true">+IF(OFFSET('Water Data'!$G$28,0,10*ROW('Water Data'!G76))="","",OFFSET('Water Data'!$G$28,0,10*ROW('Water Data'!G76)))</f>
        <v/>
      </c>
      <c r="CD82" s="280" t="str">
        <f ca="true">+IF(OFFSET('Water Data'!$G$29,0,10*ROW('Water Data'!G76))="","",OFFSET('Water Data'!$G$29,0,10*ROW('Water Data'!G76)))</f>
        <v/>
      </c>
      <c r="CE82" s="280" t="str">
        <f ca="true">+IF(OFFSET('Water Data'!$H$27,0,10*ROW('Water Data'!H76))="","",OFFSET('Water Data'!$H$27,0,10*ROW('Water Data'!H76)))</f>
        <v/>
      </c>
      <c r="CF82" s="280" t="str">
        <f ca="true">+IF(OFFSET('Water Data'!$H$28,0,10*ROW('Water Data'!H76))="","",OFFSET('Water Data'!$H$28,0,10*ROW('Water Data'!H76)))</f>
        <v/>
      </c>
      <c r="CG82" s="280" t="str">
        <f ca="true">+IF(OFFSET('Water Data'!$H$29,0,10*ROW('Water Data'!H76))="","",OFFSET('Water Data'!$H$29,0,10*ROW('Water Data'!H76)))</f>
        <v/>
      </c>
      <c r="CH82" s="280" t="str">
        <f ca="true">+IF(OFFSET('Water Data'!$I$27,0,10*ROW('Water Data'!I76))="","",OFFSET('Water Data'!$I$27,0,10*ROW('Water Data'!I76)))</f>
        <v/>
      </c>
      <c r="CI82" s="280" t="str">
        <f ca="true">+IF(OFFSET('Water Data'!$I$28,0,10*ROW('Water Data'!I76))="","",OFFSET('Water Data'!$I$28,0,10*ROW('Water Data'!I76)))</f>
        <v/>
      </c>
      <c r="CJ82" s="280" t="str">
        <f ca="true">+IF(OFFSET('Water Data'!$I$29,0,10*ROW('Water Data'!I76))="","",OFFSET('Water Data'!$I$29,0,10*ROW('Water Data'!I76)))</f>
        <v/>
      </c>
      <c r="CK82" s="280" t="str">
        <f ca="true">+IF(OFFSET('Sanitation Data'!$D$28,0,10*ROW('Sanitation Data'!D76))="","",OFFSET('Sanitation Data'!$D$28,0,10*ROW('Sanitation Data'!D76)))</f>
        <v/>
      </c>
      <c r="CL82" s="280" t="str">
        <f ca="true">+IF(OFFSET('Sanitation Data'!$D$29,0,10*ROW('Sanitation Data'!D76))="","",OFFSET('Sanitation Data'!$D$29,0,10*ROW('Sanitation Data'!D76)))</f>
        <v/>
      </c>
      <c r="CM82" s="280" t="str">
        <f ca="true">+IF(OFFSET('Sanitation Data'!$D$30,0,10*ROW('Sanitation Data'!D76))="","",OFFSET('Sanitation Data'!$D$30,0,10*ROW('Sanitation Data'!D76)))</f>
        <v/>
      </c>
      <c r="CN82" s="280" t="str">
        <f ca="true">+IF(OFFSET('Sanitation Data'!$D$31,0,10*ROW('Sanitation Data'!D76))="","",OFFSET('Sanitation Data'!$D$31,0,10*ROW('Sanitation Data'!D76)))</f>
        <v/>
      </c>
      <c r="CO82" s="280" t="str">
        <f ca="true">+IF(OFFSET('Sanitation Data'!$D$32,0,10*ROW('Sanitation Data'!D76))="","",OFFSET('Sanitation Data'!$D$32,0,10*ROW('Sanitation Data'!D76)))</f>
        <v/>
      </c>
      <c r="CP82" s="280" t="str">
        <f ca="true">+IF(OFFSET('Sanitation Data'!$E$28,0,10*ROW('Sanitation Data'!E76))="","",OFFSET('Sanitation Data'!$E$28,0,10*ROW('Sanitation Data'!E76)))</f>
        <v/>
      </c>
      <c r="CQ82" s="280" t="str">
        <f ca="true">+IF(OFFSET('Sanitation Data'!$E$29,0,10*ROW('Sanitation Data'!E76))="","",OFFSET('Sanitation Data'!$E$29,0,10*ROW('Sanitation Data'!E76)))</f>
        <v/>
      </c>
      <c r="CR82" s="280" t="str">
        <f ca="true">+IF(OFFSET('Sanitation Data'!$E$30,0,10*ROW('Sanitation Data'!E76))="","",OFFSET('Sanitation Data'!$E$30,0,10*ROW('Sanitation Data'!E76)))</f>
        <v/>
      </c>
      <c r="CS82" s="280" t="str">
        <f ca="true">+IF(OFFSET('Sanitation Data'!$E$31,0,10*ROW('Sanitation Data'!E76))="","",OFFSET('Sanitation Data'!$E$31,0,10*ROW('Sanitation Data'!E76)))</f>
        <v/>
      </c>
      <c r="CT82" s="280" t="str">
        <f ca="true">+IF(OFFSET('Sanitation Data'!$E$32,0,10*ROW('Sanitation Data'!E76))="","",OFFSET('Sanitation Data'!$E$32,0,10*ROW('Sanitation Data'!E76)))</f>
        <v/>
      </c>
      <c r="CU82" s="280" t="str">
        <f ca="true">+IF(OFFSET('Sanitation Data'!$F$28,0,10*ROW('Sanitation Data'!F76))="","",OFFSET('Sanitation Data'!$F$28,0,10*ROW('Sanitation Data'!F76)))</f>
        <v/>
      </c>
      <c r="CV82" s="280" t="str">
        <f ca="true">+IF(OFFSET('Sanitation Data'!$F$29,0,10*ROW('Sanitation Data'!F76))="","",OFFSET('Sanitation Data'!$F$29,0,10*ROW('Sanitation Data'!F76)))</f>
        <v/>
      </c>
      <c r="CW82" s="280" t="str">
        <f ca="true">+IF(OFFSET('Sanitation Data'!$F$30,0,10*ROW('Sanitation Data'!F76))="","",OFFSET('Sanitation Data'!$F$30,0,10*ROW('Sanitation Data'!F76)))</f>
        <v/>
      </c>
      <c r="CX82" s="280" t="str">
        <f ca="true">+IF(OFFSET('Sanitation Data'!$F$31,0,10*ROW('Sanitation Data'!F76))="","",OFFSET('Sanitation Data'!$F$31,0,10*ROW('Sanitation Data'!F76)))</f>
        <v/>
      </c>
      <c r="CY82" s="280" t="str">
        <f ca="true">+IF(OFFSET('Sanitation Data'!$F$32,0,10*ROW('Sanitation Data'!F76))="","",OFFSET('Sanitation Data'!$F$32,0,10*ROW('Sanitation Data'!F76)))</f>
        <v/>
      </c>
      <c r="CZ82" s="280" t="str">
        <f ca="true">+IF(OFFSET('Sanitation Data'!$G$28,0,10*ROW('Sanitation Data'!G76))="","",OFFSET('Sanitation Data'!$G$28,0,10*ROW('Sanitation Data'!G76)))</f>
        <v/>
      </c>
      <c r="DA82" s="280" t="str">
        <f ca="true">+IF(OFFSET('Sanitation Data'!$G$29,0,10*ROW('Sanitation Data'!G76))="","",OFFSET('Sanitation Data'!$G$29,0,10*ROW('Sanitation Data'!G76)))</f>
        <v/>
      </c>
      <c r="DB82" s="280" t="str">
        <f ca="true">+IF(OFFSET('Sanitation Data'!$G$30,0,10*ROW('Sanitation Data'!G76))="","",OFFSET('Sanitation Data'!$G$30,0,10*ROW('Sanitation Data'!G76)))</f>
        <v/>
      </c>
      <c r="DC82" s="280" t="str">
        <f ca="true">+IF(OFFSET('Sanitation Data'!$G$31,0,10*ROW('Sanitation Data'!G76))="","",OFFSET('Sanitation Data'!$G$31,0,10*ROW('Sanitation Data'!G76)))</f>
        <v/>
      </c>
      <c r="DD82" s="280" t="str">
        <f ca="true">+IF(OFFSET('Sanitation Data'!$G$32,0,10*ROW('Sanitation Data'!G76))="","",OFFSET('Sanitation Data'!$G$32,0,10*ROW('Sanitation Data'!G76)))</f>
        <v/>
      </c>
      <c r="DE82" s="280" t="str">
        <f ca="true">+IF(OFFSET('Sanitation Data'!$H$28,0,10*ROW('Sanitation Data'!H76))="","",OFFSET('Sanitation Data'!$H$28,0,10*ROW('Sanitation Data'!H76)))</f>
        <v/>
      </c>
      <c r="DF82" s="280" t="str">
        <f ca="true">+IF(OFFSET('Sanitation Data'!$H$29,0,10*ROW('Sanitation Data'!H76))="","",OFFSET('Sanitation Data'!$H$29,0,10*ROW('Sanitation Data'!H76)))</f>
        <v/>
      </c>
      <c r="DG82" s="280" t="str">
        <f ca="true">+IF(OFFSET('Sanitation Data'!$H$30,0,10*ROW('Sanitation Data'!H76))="","",OFFSET('Sanitation Data'!$H$30,0,10*ROW('Sanitation Data'!H76)))</f>
        <v/>
      </c>
      <c r="DH82" s="280" t="str">
        <f ca="true">+IF(OFFSET('Sanitation Data'!$H$31,0,10*ROW('Sanitation Data'!H76))="","",OFFSET('Sanitation Data'!$H$31,0,10*ROW('Sanitation Data'!H76)))</f>
        <v/>
      </c>
      <c r="DI82" s="280" t="str">
        <f ca="true">+IF(OFFSET('Sanitation Data'!$H$32,0,10*ROW('Sanitation Data'!H76))="","",OFFSET('Sanitation Data'!$H$32,0,10*ROW('Sanitation Data'!H76)))</f>
        <v/>
      </c>
      <c r="DJ82" s="280" t="str">
        <f ca="true">+IF(OFFSET('Sanitation Data'!$I$28,0,10*ROW('Sanitation Data'!I76))="","",OFFSET('Sanitation Data'!$I$28,0,10*ROW('Sanitation Data'!I76)))</f>
        <v/>
      </c>
      <c r="DK82" s="280" t="str">
        <f ca="true">+IF(OFFSET('Sanitation Data'!$I$29,0,10*ROW('Sanitation Data'!I76))="","",OFFSET('Sanitation Data'!$I$29,0,10*ROW('Sanitation Data'!I76)))</f>
        <v/>
      </c>
      <c r="DL82" s="280" t="str">
        <f ca="true">+IF(OFFSET('Sanitation Data'!$I$30,0,10*ROW('Sanitation Data'!I76))="","",OFFSET('Sanitation Data'!$I$30,0,10*ROW('Sanitation Data'!I76)))</f>
        <v/>
      </c>
      <c r="DM82" s="280" t="str">
        <f ca="true">+IF(OFFSET('Sanitation Data'!$I$31,0,10*ROW('Sanitation Data'!I76))="","",OFFSET('Sanitation Data'!$I$31,0,10*ROW('Sanitation Data'!I76)))</f>
        <v/>
      </c>
      <c r="DN82" s="280" t="str">
        <f ca="true">+IF(OFFSET('Sanitation Data'!$I$32,0,10*ROW('Sanitation Data'!I76))="","",OFFSET('Sanitation Data'!$I$32,0,10*ROW('Sanitation Data'!I76)))</f>
        <v/>
      </c>
      <c r="DO82" s="280" t="str">
        <f ca="true">+IF(OFFSET('Hygiene Data'!$D$11,0,10*ROW('Hygiene Data'!D76))="","",OFFSET('Hygiene Data'!$D$11,0,10*ROW('Hygiene Data'!D76)))</f>
        <v/>
      </c>
      <c r="DP82" s="280" t="str">
        <f ca="true">+IF(OFFSET('Hygiene Data'!$D$12,0,10*ROW('Hygiene Data'!D76))="","",OFFSET('Hygiene Data'!$D$12,0,10*ROW('Hygiene Data'!D76)))</f>
        <v/>
      </c>
      <c r="DQ82" s="280" t="str">
        <f ca="true">+IF(OFFSET('Hygiene Data'!$D$13,0,10*ROW('Hygiene Data'!D76))="","",OFFSET('Hygiene Data'!$D$13,0,10*ROW('Hygiene Data'!D76)))</f>
        <v/>
      </c>
      <c r="DR82" s="280" t="str">
        <f ca="true">+IF(OFFSET('Hygiene Data'!$E$11,0,10*ROW('Hygiene Data'!E76))="","",OFFSET('Hygiene Data'!$E$11,0,10*ROW('Hygiene Data'!E76)))</f>
        <v/>
      </c>
      <c r="DS82" s="280" t="str">
        <f ca="true">+IF(OFFSET('Hygiene Data'!$E$12,0,10*ROW('Hygiene Data'!E76))="","",OFFSET('Hygiene Data'!$E$12,0,10*ROW('Hygiene Data'!E76)))</f>
        <v/>
      </c>
      <c r="DT82" s="280" t="str">
        <f ca="true">+IF(OFFSET('Hygiene Data'!$E$13,0,10*ROW('Hygiene Data'!E76))="","",OFFSET('Hygiene Data'!$E$13,0,10*ROW('Hygiene Data'!E76)))</f>
        <v/>
      </c>
      <c r="DU82" s="280" t="str">
        <f ca="true">+IF(OFFSET('Hygiene Data'!$F$11,0,10*ROW('Hygiene Data'!F76))="","",OFFSET('Hygiene Data'!$F$11,0,10*ROW('Hygiene Data'!F76)))</f>
        <v/>
      </c>
      <c r="DV82" s="280" t="str">
        <f ca="true">+IF(OFFSET('Hygiene Data'!$F$12,0,10*ROW('Hygiene Data'!F76))="","",OFFSET('Hygiene Data'!$F$12,0,10*ROW('Hygiene Data'!F76)))</f>
        <v/>
      </c>
      <c r="DW82" s="280" t="str">
        <f ca="true">+IF(OFFSET('Hygiene Data'!$F$13,0,10*ROW('Hygiene Data'!F76))="","",OFFSET('Hygiene Data'!$F$13,0,10*ROW('Hygiene Data'!F76)))</f>
        <v/>
      </c>
      <c r="DX82" s="280" t="str">
        <f ca="true">+IF(OFFSET('Hygiene Data'!$G$11,0,10*ROW('Hygiene Data'!G76))="","",OFFSET('Hygiene Data'!$G$11,0,10*ROW('Hygiene Data'!G76)))</f>
        <v/>
      </c>
      <c r="DY82" s="280" t="str">
        <f ca="true">+IF(OFFSET('Hygiene Data'!$G$12,0,10*ROW('Hygiene Data'!G76))="","",OFFSET('Hygiene Data'!$G$12,0,10*ROW('Hygiene Data'!G76)))</f>
        <v/>
      </c>
      <c r="DZ82" s="280" t="str">
        <f ca="true">+IF(OFFSET('Hygiene Data'!$G$13,0,10*ROW('Hygiene Data'!G76))="","",OFFSET('Hygiene Data'!$G$13,0,10*ROW('Hygiene Data'!G76)))</f>
        <v/>
      </c>
      <c r="EA82" s="280" t="str">
        <f ca="true">+IF(OFFSET('Hygiene Data'!$H$11,0,10*ROW('Hygiene Data'!H76))="","",OFFSET('Hygiene Data'!$H$11,0,10*ROW('Hygiene Data'!H76)))</f>
        <v/>
      </c>
      <c r="EB82" s="280" t="str">
        <f ca="true">+IF(OFFSET('Hygiene Data'!$H$12,0,10*ROW('Hygiene Data'!H76))="","",OFFSET('Hygiene Data'!$H$12,0,10*ROW('Hygiene Data'!H76)))</f>
        <v/>
      </c>
      <c r="EC82" s="280" t="str">
        <f ca="true">+IF(OFFSET('Hygiene Data'!$H$13,0,10*ROW('Hygiene Data'!H76))="","",OFFSET('Hygiene Data'!$H$13,0,10*ROW('Hygiene Data'!H76)))</f>
        <v/>
      </c>
      <c r="ED82" s="280" t="str">
        <f ca="true">+IF(OFFSET('Hygiene Data'!$I$11,0,10*ROW('Hygiene Data'!I76))="","",OFFSET('Hygiene Data'!$I$11,0,10*ROW('Hygiene Data'!I76)))</f>
        <v/>
      </c>
      <c r="EE82" s="280" t="str">
        <f ca="true">+IF(OFFSET('Hygiene Data'!$I$12,0,10*ROW('Hygiene Data'!I76))="","",OFFSET('Hygiene Data'!$I$12,0,10*ROW('Hygiene Data'!I76)))</f>
        <v/>
      </c>
      <c r="EF82" s="28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6"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0"/>
      <c r="BS83" s="280" t="str">
        <f ca="true">+IF(OFFSET('Water Data'!$D$27,0,10*ROW('Water Data'!D77))="","",OFFSET('Water Data'!$D$27,0,10*ROW('Water Data'!D77)))</f>
        <v/>
      </c>
      <c r="BT83" s="280" t="str">
        <f ca="true">+IF(OFFSET('Water Data'!$D$28,0,10*ROW('Water Data'!D77))="","",OFFSET('Water Data'!$D$28,0,10*ROW('Water Data'!D77)))</f>
        <v/>
      </c>
      <c r="BU83" s="280" t="str">
        <f ca="true">+IF(OFFSET('Water Data'!$D$29,0,10*ROW('Water Data'!D77))="","",OFFSET('Water Data'!$D$29,0,10*ROW('Water Data'!D77)))</f>
        <v/>
      </c>
      <c r="BV83" s="280" t="str">
        <f ca="true">+IF(OFFSET('Water Data'!$E$27,0,10*ROW('Water Data'!E77))="","",OFFSET('Water Data'!$E$27,0,10*ROW('Water Data'!E77)))</f>
        <v/>
      </c>
      <c r="BW83" s="280" t="str">
        <f ca="true">+IF(OFFSET('Water Data'!$E$28,0,10*ROW('Water Data'!E77))="","",OFFSET('Water Data'!$E$28,0,10*ROW('Water Data'!E77)))</f>
        <v/>
      </c>
      <c r="BX83" s="280" t="str">
        <f ca="true">+IF(OFFSET('Water Data'!$E$29,0,10*ROW('Water Data'!E77))="","",OFFSET('Water Data'!$E$29,0,10*ROW('Water Data'!E77)))</f>
        <v/>
      </c>
      <c r="BY83" s="280" t="str">
        <f ca="true">+IF(OFFSET('Water Data'!$F$27,0,10*ROW('Water Data'!F77))="","",OFFSET('Water Data'!$F$27,0,10*ROW('Water Data'!F77)))</f>
        <v/>
      </c>
      <c r="BZ83" s="280" t="str">
        <f ca="true">+IF(OFFSET('Water Data'!$F$28,0,10*ROW('Water Data'!F77))="","",OFFSET('Water Data'!$F$28,0,10*ROW('Water Data'!F77)))</f>
        <v/>
      </c>
      <c r="CA83" s="280" t="str">
        <f ca="true">+IF(OFFSET('Water Data'!$F$29,0,10*ROW('Water Data'!F77))="","",OFFSET('Water Data'!$F$29,0,10*ROW('Water Data'!F77)))</f>
        <v/>
      </c>
      <c r="CB83" s="280" t="str">
        <f ca="true">+IF(OFFSET('Water Data'!$G$27,0,10*ROW('Water Data'!G77))="","",OFFSET('Water Data'!$G$27,0,10*ROW('Water Data'!G77)))</f>
        <v/>
      </c>
      <c r="CC83" s="280" t="str">
        <f ca="true">+IF(OFFSET('Water Data'!$G$28,0,10*ROW('Water Data'!G77))="","",OFFSET('Water Data'!$G$28,0,10*ROW('Water Data'!G77)))</f>
        <v/>
      </c>
      <c r="CD83" s="280" t="str">
        <f ca="true">+IF(OFFSET('Water Data'!$G$29,0,10*ROW('Water Data'!G77))="","",OFFSET('Water Data'!$G$29,0,10*ROW('Water Data'!G77)))</f>
        <v/>
      </c>
      <c r="CE83" s="280" t="str">
        <f ca="true">+IF(OFFSET('Water Data'!$H$27,0,10*ROW('Water Data'!H77))="","",OFFSET('Water Data'!$H$27,0,10*ROW('Water Data'!H77)))</f>
        <v/>
      </c>
      <c r="CF83" s="280" t="str">
        <f ca="true">+IF(OFFSET('Water Data'!$H$28,0,10*ROW('Water Data'!H77))="","",OFFSET('Water Data'!$H$28,0,10*ROW('Water Data'!H77)))</f>
        <v/>
      </c>
      <c r="CG83" s="280" t="str">
        <f ca="true">+IF(OFFSET('Water Data'!$H$29,0,10*ROW('Water Data'!H77))="","",OFFSET('Water Data'!$H$29,0,10*ROW('Water Data'!H77)))</f>
        <v/>
      </c>
      <c r="CH83" s="280" t="str">
        <f ca="true">+IF(OFFSET('Water Data'!$I$27,0,10*ROW('Water Data'!I77))="","",OFFSET('Water Data'!$I$27,0,10*ROW('Water Data'!I77)))</f>
        <v/>
      </c>
      <c r="CI83" s="280" t="str">
        <f ca="true">+IF(OFFSET('Water Data'!$I$28,0,10*ROW('Water Data'!I77))="","",OFFSET('Water Data'!$I$28,0,10*ROW('Water Data'!I77)))</f>
        <v/>
      </c>
      <c r="CJ83" s="280" t="str">
        <f ca="true">+IF(OFFSET('Water Data'!$I$29,0,10*ROW('Water Data'!I77))="","",OFFSET('Water Data'!$I$29,0,10*ROW('Water Data'!I77)))</f>
        <v/>
      </c>
      <c r="CK83" s="280" t="str">
        <f ca="true">+IF(OFFSET('Sanitation Data'!$D$28,0,10*ROW('Sanitation Data'!D77))="","",OFFSET('Sanitation Data'!$D$28,0,10*ROW('Sanitation Data'!D77)))</f>
        <v/>
      </c>
      <c r="CL83" s="280" t="str">
        <f ca="true">+IF(OFFSET('Sanitation Data'!$D$29,0,10*ROW('Sanitation Data'!D77))="","",OFFSET('Sanitation Data'!$D$29,0,10*ROW('Sanitation Data'!D77)))</f>
        <v/>
      </c>
      <c r="CM83" s="280" t="str">
        <f ca="true">+IF(OFFSET('Sanitation Data'!$D$30,0,10*ROW('Sanitation Data'!D77))="","",OFFSET('Sanitation Data'!$D$30,0,10*ROW('Sanitation Data'!D77)))</f>
        <v/>
      </c>
      <c r="CN83" s="280" t="str">
        <f ca="true">+IF(OFFSET('Sanitation Data'!$D$31,0,10*ROW('Sanitation Data'!D77))="","",OFFSET('Sanitation Data'!$D$31,0,10*ROW('Sanitation Data'!D77)))</f>
        <v/>
      </c>
      <c r="CO83" s="280" t="str">
        <f ca="true">+IF(OFFSET('Sanitation Data'!$D$32,0,10*ROW('Sanitation Data'!D77))="","",OFFSET('Sanitation Data'!$D$32,0,10*ROW('Sanitation Data'!D77)))</f>
        <v/>
      </c>
      <c r="CP83" s="280" t="str">
        <f ca="true">+IF(OFFSET('Sanitation Data'!$E$28,0,10*ROW('Sanitation Data'!E77))="","",OFFSET('Sanitation Data'!$E$28,0,10*ROW('Sanitation Data'!E77)))</f>
        <v/>
      </c>
      <c r="CQ83" s="280" t="str">
        <f ca="true">+IF(OFFSET('Sanitation Data'!$E$29,0,10*ROW('Sanitation Data'!E77))="","",OFFSET('Sanitation Data'!$E$29,0,10*ROW('Sanitation Data'!E77)))</f>
        <v/>
      </c>
      <c r="CR83" s="280" t="str">
        <f ca="true">+IF(OFFSET('Sanitation Data'!$E$30,0,10*ROW('Sanitation Data'!E77))="","",OFFSET('Sanitation Data'!$E$30,0,10*ROW('Sanitation Data'!E77)))</f>
        <v/>
      </c>
      <c r="CS83" s="280" t="str">
        <f ca="true">+IF(OFFSET('Sanitation Data'!$E$31,0,10*ROW('Sanitation Data'!E77))="","",OFFSET('Sanitation Data'!$E$31,0,10*ROW('Sanitation Data'!E77)))</f>
        <v/>
      </c>
      <c r="CT83" s="280" t="str">
        <f ca="true">+IF(OFFSET('Sanitation Data'!$E$32,0,10*ROW('Sanitation Data'!E77))="","",OFFSET('Sanitation Data'!$E$32,0,10*ROW('Sanitation Data'!E77)))</f>
        <v/>
      </c>
      <c r="CU83" s="280" t="str">
        <f ca="true">+IF(OFFSET('Sanitation Data'!$F$28,0,10*ROW('Sanitation Data'!F77))="","",OFFSET('Sanitation Data'!$F$28,0,10*ROW('Sanitation Data'!F77)))</f>
        <v/>
      </c>
      <c r="CV83" s="280" t="str">
        <f ca="true">+IF(OFFSET('Sanitation Data'!$F$29,0,10*ROW('Sanitation Data'!F77))="","",OFFSET('Sanitation Data'!$F$29,0,10*ROW('Sanitation Data'!F77)))</f>
        <v/>
      </c>
      <c r="CW83" s="280" t="str">
        <f ca="true">+IF(OFFSET('Sanitation Data'!$F$30,0,10*ROW('Sanitation Data'!F77))="","",OFFSET('Sanitation Data'!$F$30,0,10*ROW('Sanitation Data'!F77)))</f>
        <v/>
      </c>
      <c r="CX83" s="280" t="str">
        <f ca="true">+IF(OFFSET('Sanitation Data'!$F$31,0,10*ROW('Sanitation Data'!F77))="","",OFFSET('Sanitation Data'!$F$31,0,10*ROW('Sanitation Data'!F77)))</f>
        <v/>
      </c>
      <c r="CY83" s="280" t="str">
        <f ca="true">+IF(OFFSET('Sanitation Data'!$F$32,0,10*ROW('Sanitation Data'!F77))="","",OFFSET('Sanitation Data'!$F$32,0,10*ROW('Sanitation Data'!F77)))</f>
        <v/>
      </c>
      <c r="CZ83" s="280" t="str">
        <f ca="true">+IF(OFFSET('Sanitation Data'!$G$28,0,10*ROW('Sanitation Data'!G77))="","",OFFSET('Sanitation Data'!$G$28,0,10*ROW('Sanitation Data'!G77)))</f>
        <v/>
      </c>
      <c r="DA83" s="280" t="str">
        <f ca="true">+IF(OFFSET('Sanitation Data'!$G$29,0,10*ROW('Sanitation Data'!G77))="","",OFFSET('Sanitation Data'!$G$29,0,10*ROW('Sanitation Data'!G77)))</f>
        <v/>
      </c>
      <c r="DB83" s="280" t="str">
        <f ca="true">+IF(OFFSET('Sanitation Data'!$G$30,0,10*ROW('Sanitation Data'!G77))="","",OFFSET('Sanitation Data'!$G$30,0,10*ROW('Sanitation Data'!G77)))</f>
        <v/>
      </c>
      <c r="DC83" s="280" t="str">
        <f ca="true">+IF(OFFSET('Sanitation Data'!$G$31,0,10*ROW('Sanitation Data'!G77))="","",OFFSET('Sanitation Data'!$G$31,0,10*ROW('Sanitation Data'!G77)))</f>
        <v/>
      </c>
      <c r="DD83" s="280" t="str">
        <f ca="true">+IF(OFFSET('Sanitation Data'!$G$32,0,10*ROW('Sanitation Data'!G77))="","",OFFSET('Sanitation Data'!$G$32,0,10*ROW('Sanitation Data'!G77)))</f>
        <v/>
      </c>
      <c r="DE83" s="280" t="str">
        <f ca="true">+IF(OFFSET('Sanitation Data'!$H$28,0,10*ROW('Sanitation Data'!H77))="","",OFFSET('Sanitation Data'!$H$28,0,10*ROW('Sanitation Data'!H77)))</f>
        <v/>
      </c>
      <c r="DF83" s="280" t="str">
        <f ca="true">+IF(OFFSET('Sanitation Data'!$H$29,0,10*ROW('Sanitation Data'!H77))="","",OFFSET('Sanitation Data'!$H$29,0,10*ROW('Sanitation Data'!H77)))</f>
        <v/>
      </c>
      <c r="DG83" s="280" t="str">
        <f ca="true">+IF(OFFSET('Sanitation Data'!$H$30,0,10*ROW('Sanitation Data'!H77))="","",OFFSET('Sanitation Data'!$H$30,0,10*ROW('Sanitation Data'!H77)))</f>
        <v/>
      </c>
      <c r="DH83" s="280" t="str">
        <f ca="true">+IF(OFFSET('Sanitation Data'!$H$31,0,10*ROW('Sanitation Data'!H77))="","",OFFSET('Sanitation Data'!$H$31,0,10*ROW('Sanitation Data'!H77)))</f>
        <v/>
      </c>
      <c r="DI83" s="280" t="str">
        <f ca="true">+IF(OFFSET('Sanitation Data'!$H$32,0,10*ROW('Sanitation Data'!H77))="","",OFFSET('Sanitation Data'!$H$32,0,10*ROW('Sanitation Data'!H77)))</f>
        <v/>
      </c>
      <c r="DJ83" s="280" t="str">
        <f ca="true">+IF(OFFSET('Sanitation Data'!$I$28,0,10*ROW('Sanitation Data'!I77))="","",OFFSET('Sanitation Data'!$I$28,0,10*ROW('Sanitation Data'!I77)))</f>
        <v/>
      </c>
      <c r="DK83" s="280" t="str">
        <f ca="true">+IF(OFFSET('Sanitation Data'!$I$29,0,10*ROW('Sanitation Data'!I77))="","",OFFSET('Sanitation Data'!$I$29,0,10*ROW('Sanitation Data'!I77)))</f>
        <v/>
      </c>
      <c r="DL83" s="280" t="str">
        <f ca="true">+IF(OFFSET('Sanitation Data'!$I$30,0,10*ROW('Sanitation Data'!I77))="","",OFFSET('Sanitation Data'!$I$30,0,10*ROW('Sanitation Data'!I77)))</f>
        <v/>
      </c>
      <c r="DM83" s="280" t="str">
        <f ca="true">+IF(OFFSET('Sanitation Data'!$I$31,0,10*ROW('Sanitation Data'!I77))="","",OFFSET('Sanitation Data'!$I$31,0,10*ROW('Sanitation Data'!I77)))</f>
        <v/>
      </c>
      <c r="DN83" s="280" t="str">
        <f ca="true">+IF(OFFSET('Sanitation Data'!$I$32,0,10*ROW('Sanitation Data'!I77))="","",OFFSET('Sanitation Data'!$I$32,0,10*ROW('Sanitation Data'!I77)))</f>
        <v/>
      </c>
      <c r="DO83" s="280" t="str">
        <f ca="true">+IF(OFFSET('Hygiene Data'!$D$11,0,10*ROW('Hygiene Data'!D77))="","",OFFSET('Hygiene Data'!$D$11,0,10*ROW('Hygiene Data'!D77)))</f>
        <v/>
      </c>
      <c r="DP83" s="280" t="str">
        <f ca="true">+IF(OFFSET('Hygiene Data'!$D$12,0,10*ROW('Hygiene Data'!D77))="","",OFFSET('Hygiene Data'!$D$12,0,10*ROW('Hygiene Data'!D77)))</f>
        <v/>
      </c>
      <c r="DQ83" s="280" t="str">
        <f ca="true">+IF(OFFSET('Hygiene Data'!$D$13,0,10*ROW('Hygiene Data'!D77))="","",OFFSET('Hygiene Data'!$D$13,0,10*ROW('Hygiene Data'!D77)))</f>
        <v/>
      </c>
      <c r="DR83" s="280" t="str">
        <f ca="true">+IF(OFFSET('Hygiene Data'!$E$11,0,10*ROW('Hygiene Data'!E77))="","",OFFSET('Hygiene Data'!$E$11,0,10*ROW('Hygiene Data'!E77)))</f>
        <v/>
      </c>
      <c r="DS83" s="280" t="str">
        <f ca="true">+IF(OFFSET('Hygiene Data'!$E$12,0,10*ROW('Hygiene Data'!E77))="","",OFFSET('Hygiene Data'!$E$12,0,10*ROW('Hygiene Data'!E77)))</f>
        <v/>
      </c>
      <c r="DT83" s="280" t="str">
        <f ca="true">+IF(OFFSET('Hygiene Data'!$E$13,0,10*ROW('Hygiene Data'!E77))="","",OFFSET('Hygiene Data'!$E$13,0,10*ROW('Hygiene Data'!E77)))</f>
        <v/>
      </c>
      <c r="DU83" s="280" t="str">
        <f ca="true">+IF(OFFSET('Hygiene Data'!$F$11,0,10*ROW('Hygiene Data'!F77))="","",OFFSET('Hygiene Data'!$F$11,0,10*ROW('Hygiene Data'!F77)))</f>
        <v/>
      </c>
      <c r="DV83" s="280" t="str">
        <f ca="true">+IF(OFFSET('Hygiene Data'!$F$12,0,10*ROW('Hygiene Data'!F77))="","",OFFSET('Hygiene Data'!$F$12,0,10*ROW('Hygiene Data'!F77)))</f>
        <v/>
      </c>
      <c r="DW83" s="280" t="str">
        <f ca="true">+IF(OFFSET('Hygiene Data'!$F$13,0,10*ROW('Hygiene Data'!F77))="","",OFFSET('Hygiene Data'!$F$13,0,10*ROW('Hygiene Data'!F77)))</f>
        <v/>
      </c>
      <c r="DX83" s="280" t="str">
        <f ca="true">+IF(OFFSET('Hygiene Data'!$G$11,0,10*ROW('Hygiene Data'!G77))="","",OFFSET('Hygiene Data'!$G$11,0,10*ROW('Hygiene Data'!G77)))</f>
        <v/>
      </c>
      <c r="DY83" s="280" t="str">
        <f ca="true">+IF(OFFSET('Hygiene Data'!$G$12,0,10*ROW('Hygiene Data'!G77))="","",OFFSET('Hygiene Data'!$G$12,0,10*ROW('Hygiene Data'!G77)))</f>
        <v/>
      </c>
      <c r="DZ83" s="280" t="str">
        <f ca="true">+IF(OFFSET('Hygiene Data'!$G$13,0,10*ROW('Hygiene Data'!G77))="","",OFFSET('Hygiene Data'!$G$13,0,10*ROW('Hygiene Data'!G77)))</f>
        <v/>
      </c>
      <c r="EA83" s="280" t="str">
        <f ca="true">+IF(OFFSET('Hygiene Data'!$H$11,0,10*ROW('Hygiene Data'!H77))="","",OFFSET('Hygiene Data'!$H$11,0,10*ROW('Hygiene Data'!H77)))</f>
        <v/>
      </c>
      <c r="EB83" s="280" t="str">
        <f ca="true">+IF(OFFSET('Hygiene Data'!$H$12,0,10*ROW('Hygiene Data'!H77))="","",OFFSET('Hygiene Data'!$H$12,0,10*ROW('Hygiene Data'!H77)))</f>
        <v/>
      </c>
      <c r="EC83" s="280" t="str">
        <f ca="true">+IF(OFFSET('Hygiene Data'!$H$13,0,10*ROW('Hygiene Data'!H77))="","",OFFSET('Hygiene Data'!$H$13,0,10*ROW('Hygiene Data'!H77)))</f>
        <v/>
      </c>
      <c r="ED83" s="280" t="str">
        <f ca="true">+IF(OFFSET('Hygiene Data'!$I$11,0,10*ROW('Hygiene Data'!I77))="","",OFFSET('Hygiene Data'!$I$11,0,10*ROW('Hygiene Data'!I77)))</f>
        <v/>
      </c>
      <c r="EE83" s="280" t="str">
        <f ca="true">+IF(OFFSET('Hygiene Data'!$I$12,0,10*ROW('Hygiene Data'!I77))="","",OFFSET('Hygiene Data'!$I$12,0,10*ROW('Hygiene Data'!I77)))</f>
        <v/>
      </c>
      <c r="EF83" s="28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6"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0"/>
      <c r="BS84" s="280" t="str">
        <f ca="true">+IF(OFFSET('Water Data'!$D$27,0,10*ROW('Water Data'!D78))="","",OFFSET('Water Data'!$D$27,0,10*ROW('Water Data'!D78)))</f>
        <v/>
      </c>
      <c r="BT84" s="280" t="str">
        <f ca="true">+IF(OFFSET('Water Data'!$D$28,0,10*ROW('Water Data'!D78))="","",OFFSET('Water Data'!$D$28,0,10*ROW('Water Data'!D78)))</f>
        <v/>
      </c>
      <c r="BU84" s="280" t="str">
        <f ca="true">+IF(OFFSET('Water Data'!$D$29,0,10*ROW('Water Data'!D78))="","",OFFSET('Water Data'!$D$29,0,10*ROW('Water Data'!D78)))</f>
        <v/>
      </c>
      <c r="BV84" s="280" t="str">
        <f ca="true">+IF(OFFSET('Water Data'!$E$27,0,10*ROW('Water Data'!E78))="","",OFFSET('Water Data'!$E$27,0,10*ROW('Water Data'!E78)))</f>
        <v/>
      </c>
      <c r="BW84" s="280" t="str">
        <f ca="true">+IF(OFFSET('Water Data'!$E$28,0,10*ROW('Water Data'!E78))="","",OFFSET('Water Data'!$E$28,0,10*ROW('Water Data'!E78)))</f>
        <v/>
      </c>
      <c r="BX84" s="280" t="str">
        <f ca="true">+IF(OFFSET('Water Data'!$E$29,0,10*ROW('Water Data'!E78))="","",OFFSET('Water Data'!$E$29,0,10*ROW('Water Data'!E78)))</f>
        <v/>
      </c>
      <c r="BY84" s="280" t="str">
        <f ca="true">+IF(OFFSET('Water Data'!$F$27,0,10*ROW('Water Data'!F78))="","",OFFSET('Water Data'!$F$27,0,10*ROW('Water Data'!F78)))</f>
        <v/>
      </c>
      <c r="BZ84" s="280" t="str">
        <f ca="true">+IF(OFFSET('Water Data'!$F$28,0,10*ROW('Water Data'!F78))="","",OFFSET('Water Data'!$F$28,0,10*ROW('Water Data'!F78)))</f>
        <v/>
      </c>
      <c r="CA84" s="280" t="str">
        <f ca="true">+IF(OFFSET('Water Data'!$F$29,0,10*ROW('Water Data'!F78))="","",OFFSET('Water Data'!$F$29,0,10*ROW('Water Data'!F78)))</f>
        <v/>
      </c>
      <c r="CB84" s="280" t="str">
        <f ca="true">+IF(OFFSET('Water Data'!$G$27,0,10*ROW('Water Data'!G78))="","",OFFSET('Water Data'!$G$27,0,10*ROW('Water Data'!G78)))</f>
        <v/>
      </c>
      <c r="CC84" s="280" t="str">
        <f ca="true">+IF(OFFSET('Water Data'!$G$28,0,10*ROW('Water Data'!G78))="","",OFFSET('Water Data'!$G$28,0,10*ROW('Water Data'!G78)))</f>
        <v/>
      </c>
      <c r="CD84" s="280" t="str">
        <f ca="true">+IF(OFFSET('Water Data'!$G$29,0,10*ROW('Water Data'!G78))="","",OFFSET('Water Data'!$G$29,0,10*ROW('Water Data'!G78)))</f>
        <v/>
      </c>
      <c r="CE84" s="280" t="str">
        <f ca="true">+IF(OFFSET('Water Data'!$H$27,0,10*ROW('Water Data'!H78))="","",OFFSET('Water Data'!$H$27,0,10*ROW('Water Data'!H78)))</f>
        <v/>
      </c>
      <c r="CF84" s="280" t="str">
        <f ca="true">+IF(OFFSET('Water Data'!$H$28,0,10*ROW('Water Data'!H78))="","",OFFSET('Water Data'!$H$28,0,10*ROW('Water Data'!H78)))</f>
        <v/>
      </c>
      <c r="CG84" s="280" t="str">
        <f ca="true">+IF(OFFSET('Water Data'!$H$29,0,10*ROW('Water Data'!H78))="","",OFFSET('Water Data'!$H$29,0,10*ROW('Water Data'!H78)))</f>
        <v/>
      </c>
      <c r="CH84" s="280" t="str">
        <f ca="true">+IF(OFFSET('Water Data'!$I$27,0,10*ROW('Water Data'!I78))="","",OFFSET('Water Data'!$I$27,0,10*ROW('Water Data'!I78)))</f>
        <v/>
      </c>
      <c r="CI84" s="280" t="str">
        <f ca="true">+IF(OFFSET('Water Data'!$I$28,0,10*ROW('Water Data'!I78))="","",OFFSET('Water Data'!$I$28,0,10*ROW('Water Data'!I78)))</f>
        <v/>
      </c>
      <c r="CJ84" s="280" t="str">
        <f ca="true">+IF(OFFSET('Water Data'!$I$29,0,10*ROW('Water Data'!I78))="","",OFFSET('Water Data'!$I$29,0,10*ROW('Water Data'!I78)))</f>
        <v/>
      </c>
      <c r="CK84" s="280" t="str">
        <f ca="true">+IF(OFFSET('Sanitation Data'!$D$28,0,10*ROW('Sanitation Data'!D78))="","",OFFSET('Sanitation Data'!$D$28,0,10*ROW('Sanitation Data'!D78)))</f>
        <v/>
      </c>
      <c r="CL84" s="280" t="str">
        <f ca="true">+IF(OFFSET('Sanitation Data'!$D$29,0,10*ROW('Sanitation Data'!D78))="","",OFFSET('Sanitation Data'!$D$29,0,10*ROW('Sanitation Data'!D78)))</f>
        <v/>
      </c>
      <c r="CM84" s="280" t="str">
        <f ca="true">+IF(OFFSET('Sanitation Data'!$D$30,0,10*ROW('Sanitation Data'!D78))="","",OFFSET('Sanitation Data'!$D$30,0,10*ROW('Sanitation Data'!D78)))</f>
        <v/>
      </c>
      <c r="CN84" s="280" t="str">
        <f ca="true">+IF(OFFSET('Sanitation Data'!$D$31,0,10*ROW('Sanitation Data'!D78))="","",OFFSET('Sanitation Data'!$D$31,0,10*ROW('Sanitation Data'!D78)))</f>
        <v/>
      </c>
      <c r="CO84" s="280" t="str">
        <f ca="true">+IF(OFFSET('Sanitation Data'!$D$32,0,10*ROW('Sanitation Data'!D78))="","",OFFSET('Sanitation Data'!$D$32,0,10*ROW('Sanitation Data'!D78)))</f>
        <v/>
      </c>
      <c r="CP84" s="280" t="str">
        <f ca="true">+IF(OFFSET('Sanitation Data'!$E$28,0,10*ROW('Sanitation Data'!E78))="","",OFFSET('Sanitation Data'!$E$28,0,10*ROW('Sanitation Data'!E78)))</f>
        <v/>
      </c>
      <c r="CQ84" s="280" t="str">
        <f ca="true">+IF(OFFSET('Sanitation Data'!$E$29,0,10*ROW('Sanitation Data'!E78))="","",OFFSET('Sanitation Data'!$E$29,0,10*ROW('Sanitation Data'!E78)))</f>
        <v/>
      </c>
      <c r="CR84" s="280" t="str">
        <f ca="true">+IF(OFFSET('Sanitation Data'!$E$30,0,10*ROW('Sanitation Data'!E78))="","",OFFSET('Sanitation Data'!$E$30,0,10*ROW('Sanitation Data'!E78)))</f>
        <v/>
      </c>
      <c r="CS84" s="280" t="str">
        <f ca="true">+IF(OFFSET('Sanitation Data'!$E$31,0,10*ROW('Sanitation Data'!E78))="","",OFFSET('Sanitation Data'!$E$31,0,10*ROW('Sanitation Data'!E78)))</f>
        <v/>
      </c>
      <c r="CT84" s="280" t="str">
        <f ca="true">+IF(OFFSET('Sanitation Data'!$E$32,0,10*ROW('Sanitation Data'!E78))="","",OFFSET('Sanitation Data'!$E$32,0,10*ROW('Sanitation Data'!E78)))</f>
        <v/>
      </c>
      <c r="CU84" s="280" t="str">
        <f ca="true">+IF(OFFSET('Sanitation Data'!$F$28,0,10*ROW('Sanitation Data'!F78))="","",OFFSET('Sanitation Data'!$F$28,0,10*ROW('Sanitation Data'!F78)))</f>
        <v/>
      </c>
      <c r="CV84" s="280" t="str">
        <f ca="true">+IF(OFFSET('Sanitation Data'!$F$29,0,10*ROW('Sanitation Data'!F78))="","",OFFSET('Sanitation Data'!$F$29,0,10*ROW('Sanitation Data'!F78)))</f>
        <v/>
      </c>
      <c r="CW84" s="280" t="str">
        <f ca="true">+IF(OFFSET('Sanitation Data'!$F$30,0,10*ROW('Sanitation Data'!F78))="","",OFFSET('Sanitation Data'!$F$30,0,10*ROW('Sanitation Data'!F78)))</f>
        <v/>
      </c>
      <c r="CX84" s="280" t="str">
        <f ca="true">+IF(OFFSET('Sanitation Data'!$F$31,0,10*ROW('Sanitation Data'!F78))="","",OFFSET('Sanitation Data'!$F$31,0,10*ROW('Sanitation Data'!F78)))</f>
        <v/>
      </c>
      <c r="CY84" s="280" t="str">
        <f ca="true">+IF(OFFSET('Sanitation Data'!$F$32,0,10*ROW('Sanitation Data'!F78))="","",OFFSET('Sanitation Data'!$F$32,0,10*ROW('Sanitation Data'!F78)))</f>
        <v/>
      </c>
      <c r="CZ84" s="280" t="str">
        <f ca="true">+IF(OFFSET('Sanitation Data'!$G$28,0,10*ROW('Sanitation Data'!G78))="","",OFFSET('Sanitation Data'!$G$28,0,10*ROW('Sanitation Data'!G78)))</f>
        <v/>
      </c>
      <c r="DA84" s="280" t="str">
        <f ca="true">+IF(OFFSET('Sanitation Data'!$G$29,0,10*ROW('Sanitation Data'!G78))="","",OFFSET('Sanitation Data'!$G$29,0,10*ROW('Sanitation Data'!G78)))</f>
        <v/>
      </c>
      <c r="DB84" s="280" t="str">
        <f ca="true">+IF(OFFSET('Sanitation Data'!$G$30,0,10*ROW('Sanitation Data'!G78))="","",OFFSET('Sanitation Data'!$G$30,0,10*ROW('Sanitation Data'!G78)))</f>
        <v/>
      </c>
      <c r="DC84" s="280" t="str">
        <f ca="true">+IF(OFFSET('Sanitation Data'!$G$31,0,10*ROW('Sanitation Data'!G78))="","",OFFSET('Sanitation Data'!$G$31,0,10*ROW('Sanitation Data'!G78)))</f>
        <v/>
      </c>
      <c r="DD84" s="280" t="str">
        <f ca="true">+IF(OFFSET('Sanitation Data'!$G$32,0,10*ROW('Sanitation Data'!G78))="","",OFFSET('Sanitation Data'!$G$32,0,10*ROW('Sanitation Data'!G78)))</f>
        <v/>
      </c>
      <c r="DE84" s="280" t="str">
        <f ca="true">+IF(OFFSET('Sanitation Data'!$H$28,0,10*ROW('Sanitation Data'!H78))="","",OFFSET('Sanitation Data'!$H$28,0,10*ROW('Sanitation Data'!H78)))</f>
        <v/>
      </c>
      <c r="DF84" s="280" t="str">
        <f ca="true">+IF(OFFSET('Sanitation Data'!$H$29,0,10*ROW('Sanitation Data'!H78))="","",OFFSET('Sanitation Data'!$H$29,0,10*ROW('Sanitation Data'!H78)))</f>
        <v/>
      </c>
      <c r="DG84" s="280" t="str">
        <f ca="true">+IF(OFFSET('Sanitation Data'!$H$30,0,10*ROW('Sanitation Data'!H78))="","",OFFSET('Sanitation Data'!$H$30,0,10*ROW('Sanitation Data'!H78)))</f>
        <v/>
      </c>
      <c r="DH84" s="280" t="str">
        <f ca="true">+IF(OFFSET('Sanitation Data'!$H$31,0,10*ROW('Sanitation Data'!H78))="","",OFFSET('Sanitation Data'!$H$31,0,10*ROW('Sanitation Data'!H78)))</f>
        <v/>
      </c>
      <c r="DI84" s="280" t="str">
        <f ca="true">+IF(OFFSET('Sanitation Data'!$H$32,0,10*ROW('Sanitation Data'!H78))="","",OFFSET('Sanitation Data'!$H$32,0,10*ROW('Sanitation Data'!H78)))</f>
        <v/>
      </c>
      <c r="DJ84" s="280" t="str">
        <f ca="true">+IF(OFFSET('Sanitation Data'!$I$28,0,10*ROW('Sanitation Data'!I78))="","",OFFSET('Sanitation Data'!$I$28,0,10*ROW('Sanitation Data'!I78)))</f>
        <v/>
      </c>
      <c r="DK84" s="280" t="str">
        <f ca="true">+IF(OFFSET('Sanitation Data'!$I$29,0,10*ROW('Sanitation Data'!I78))="","",OFFSET('Sanitation Data'!$I$29,0,10*ROW('Sanitation Data'!I78)))</f>
        <v/>
      </c>
      <c r="DL84" s="280" t="str">
        <f ca="true">+IF(OFFSET('Sanitation Data'!$I$30,0,10*ROW('Sanitation Data'!I78))="","",OFFSET('Sanitation Data'!$I$30,0,10*ROW('Sanitation Data'!I78)))</f>
        <v/>
      </c>
      <c r="DM84" s="280" t="str">
        <f ca="true">+IF(OFFSET('Sanitation Data'!$I$31,0,10*ROW('Sanitation Data'!I78))="","",OFFSET('Sanitation Data'!$I$31,0,10*ROW('Sanitation Data'!I78)))</f>
        <v/>
      </c>
      <c r="DN84" s="280" t="str">
        <f ca="true">+IF(OFFSET('Sanitation Data'!$I$32,0,10*ROW('Sanitation Data'!I78))="","",OFFSET('Sanitation Data'!$I$32,0,10*ROW('Sanitation Data'!I78)))</f>
        <v/>
      </c>
      <c r="DO84" s="280" t="str">
        <f ca="true">+IF(OFFSET('Hygiene Data'!$D$11,0,10*ROW('Hygiene Data'!D78))="","",OFFSET('Hygiene Data'!$D$11,0,10*ROW('Hygiene Data'!D78)))</f>
        <v/>
      </c>
      <c r="DP84" s="280" t="str">
        <f ca="true">+IF(OFFSET('Hygiene Data'!$D$12,0,10*ROW('Hygiene Data'!D78))="","",OFFSET('Hygiene Data'!$D$12,0,10*ROW('Hygiene Data'!D78)))</f>
        <v/>
      </c>
      <c r="DQ84" s="280" t="str">
        <f ca="true">+IF(OFFSET('Hygiene Data'!$D$13,0,10*ROW('Hygiene Data'!D78))="","",OFFSET('Hygiene Data'!$D$13,0,10*ROW('Hygiene Data'!D78)))</f>
        <v/>
      </c>
      <c r="DR84" s="280" t="str">
        <f ca="true">+IF(OFFSET('Hygiene Data'!$E$11,0,10*ROW('Hygiene Data'!E78))="","",OFFSET('Hygiene Data'!$E$11,0,10*ROW('Hygiene Data'!E78)))</f>
        <v/>
      </c>
      <c r="DS84" s="280" t="str">
        <f ca="true">+IF(OFFSET('Hygiene Data'!$E$12,0,10*ROW('Hygiene Data'!E78))="","",OFFSET('Hygiene Data'!$E$12,0,10*ROW('Hygiene Data'!E78)))</f>
        <v/>
      </c>
      <c r="DT84" s="280" t="str">
        <f ca="true">+IF(OFFSET('Hygiene Data'!$E$13,0,10*ROW('Hygiene Data'!E78))="","",OFFSET('Hygiene Data'!$E$13,0,10*ROW('Hygiene Data'!E78)))</f>
        <v/>
      </c>
      <c r="DU84" s="280" t="str">
        <f ca="true">+IF(OFFSET('Hygiene Data'!$F$11,0,10*ROW('Hygiene Data'!F78))="","",OFFSET('Hygiene Data'!$F$11,0,10*ROW('Hygiene Data'!F78)))</f>
        <v/>
      </c>
      <c r="DV84" s="280" t="str">
        <f ca="true">+IF(OFFSET('Hygiene Data'!$F$12,0,10*ROW('Hygiene Data'!F78))="","",OFFSET('Hygiene Data'!$F$12,0,10*ROW('Hygiene Data'!F78)))</f>
        <v/>
      </c>
      <c r="DW84" s="280" t="str">
        <f ca="true">+IF(OFFSET('Hygiene Data'!$F$13,0,10*ROW('Hygiene Data'!F78))="","",OFFSET('Hygiene Data'!$F$13,0,10*ROW('Hygiene Data'!F78)))</f>
        <v/>
      </c>
      <c r="DX84" s="280" t="str">
        <f ca="true">+IF(OFFSET('Hygiene Data'!$G$11,0,10*ROW('Hygiene Data'!G78))="","",OFFSET('Hygiene Data'!$G$11,0,10*ROW('Hygiene Data'!G78)))</f>
        <v/>
      </c>
      <c r="DY84" s="280" t="str">
        <f ca="true">+IF(OFFSET('Hygiene Data'!$G$12,0,10*ROW('Hygiene Data'!G78))="","",OFFSET('Hygiene Data'!$G$12,0,10*ROW('Hygiene Data'!G78)))</f>
        <v/>
      </c>
      <c r="DZ84" s="280" t="str">
        <f ca="true">+IF(OFFSET('Hygiene Data'!$G$13,0,10*ROW('Hygiene Data'!G78))="","",OFFSET('Hygiene Data'!$G$13,0,10*ROW('Hygiene Data'!G78)))</f>
        <v/>
      </c>
      <c r="EA84" s="280" t="str">
        <f ca="true">+IF(OFFSET('Hygiene Data'!$H$11,0,10*ROW('Hygiene Data'!H78))="","",OFFSET('Hygiene Data'!$H$11,0,10*ROW('Hygiene Data'!H78)))</f>
        <v/>
      </c>
      <c r="EB84" s="280" t="str">
        <f ca="true">+IF(OFFSET('Hygiene Data'!$H$12,0,10*ROW('Hygiene Data'!H78))="","",OFFSET('Hygiene Data'!$H$12,0,10*ROW('Hygiene Data'!H78)))</f>
        <v/>
      </c>
      <c r="EC84" s="280" t="str">
        <f ca="true">+IF(OFFSET('Hygiene Data'!$H$13,0,10*ROW('Hygiene Data'!H78))="","",OFFSET('Hygiene Data'!$H$13,0,10*ROW('Hygiene Data'!H78)))</f>
        <v/>
      </c>
      <c r="ED84" s="280" t="str">
        <f ca="true">+IF(OFFSET('Hygiene Data'!$I$11,0,10*ROW('Hygiene Data'!I78))="","",OFFSET('Hygiene Data'!$I$11,0,10*ROW('Hygiene Data'!I78)))</f>
        <v/>
      </c>
      <c r="EE84" s="280" t="str">
        <f ca="true">+IF(OFFSET('Hygiene Data'!$I$12,0,10*ROW('Hygiene Data'!I78))="","",OFFSET('Hygiene Data'!$I$12,0,10*ROW('Hygiene Data'!I78)))</f>
        <v/>
      </c>
      <c r="EF84" s="28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6"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0"/>
      <c r="BS85" s="280" t="str">
        <f ca="true">+IF(OFFSET('Water Data'!$D$27,0,10*ROW('Water Data'!D79))="","",OFFSET('Water Data'!$D$27,0,10*ROW('Water Data'!D79)))</f>
        <v/>
      </c>
      <c r="BT85" s="280" t="str">
        <f ca="true">+IF(OFFSET('Water Data'!$D$28,0,10*ROW('Water Data'!D79))="","",OFFSET('Water Data'!$D$28,0,10*ROW('Water Data'!D79)))</f>
        <v/>
      </c>
      <c r="BU85" s="280" t="str">
        <f ca="true">+IF(OFFSET('Water Data'!$D$29,0,10*ROW('Water Data'!D79))="","",OFFSET('Water Data'!$D$29,0,10*ROW('Water Data'!D79)))</f>
        <v/>
      </c>
      <c r="BV85" s="280" t="str">
        <f ca="true">+IF(OFFSET('Water Data'!$E$27,0,10*ROW('Water Data'!E79))="","",OFFSET('Water Data'!$E$27,0,10*ROW('Water Data'!E79)))</f>
        <v/>
      </c>
      <c r="BW85" s="280" t="str">
        <f ca="true">+IF(OFFSET('Water Data'!$E$28,0,10*ROW('Water Data'!E79))="","",OFFSET('Water Data'!$E$28,0,10*ROW('Water Data'!E79)))</f>
        <v/>
      </c>
      <c r="BX85" s="280" t="str">
        <f ca="true">+IF(OFFSET('Water Data'!$E$29,0,10*ROW('Water Data'!E79))="","",OFFSET('Water Data'!$E$29,0,10*ROW('Water Data'!E79)))</f>
        <v/>
      </c>
      <c r="BY85" s="280" t="str">
        <f ca="true">+IF(OFFSET('Water Data'!$F$27,0,10*ROW('Water Data'!F79))="","",OFFSET('Water Data'!$F$27,0,10*ROW('Water Data'!F79)))</f>
        <v/>
      </c>
      <c r="BZ85" s="280" t="str">
        <f ca="true">+IF(OFFSET('Water Data'!$F$28,0,10*ROW('Water Data'!F79))="","",OFFSET('Water Data'!$F$28,0,10*ROW('Water Data'!F79)))</f>
        <v/>
      </c>
      <c r="CA85" s="280" t="str">
        <f ca="true">+IF(OFFSET('Water Data'!$F$29,0,10*ROW('Water Data'!F79))="","",OFFSET('Water Data'!$F$29,0,10*ROW('Water Data'!F79)))</f>
        <v/>
      </c>
      <c r="CB85" s="280" t="str">
        <f ca="true">+IF(OFFSET('Water Data'!$G$27,0,10*ROW('Water Data'!G79))="","",OFFSET('Water Data'!$G$27,0,10*ROW('Water Data'!G79)))</f>
        <v/>
      </c>
      <c r="CC85" s="280" t="str">
        <f ca="true">+IF(OFFSET('Water Data'!$G$28,0,10*ROW('Water Data'!G79))="","",OFFSET('Water Data'!$G$28,0,10*ROW('Water Data'!G79)))</f>
        <v/>
      </c>
      <c r="CD85" s="280" t="str">
        <f ca="true">+IF(OFFSET('Water Data'!$G$29,0,10*ROW('Water Data'!G79))="","",OFFSET('Water Data'!$G$29,0,10*ROW('Water Data'!G79)))</f>
        <v/>
      </c>
      <c r="CE85" s="280" t="str">
        <f ca="true">+IF(OFFSET('Water Data'!$H$27,0,10*ROW('Water Data'!H79))="","",OFFSET('Water Data'!$H$27,0,10*ROW('Water Data'!H79)))</f>
        <v/>
      </c>
      <c r="CF85" s="280" t="str">
        <f ca="true">+IF(OFFSET('Water Data'!$H$28,0,10*ROW('Water Data'!H79))="","",OFFSET('Water Data'!$H$28,0,10*ROW('Water Data'!H79)))</f>
        <v/>
      </c>
      <c r="CG85" s="280" t="str">
        <f ca="true">+IF(OFFSET('Water Data'!$H$29,0,10*ROW('Water Data'!H79))="","",OFFSET('Water Data'!$H$29,0,10*ROW('Water Data'!H79)))</f>
        <v/>
      </c>
      <c r="CH85" s="280" t="str">
        <f ca="true">+IF(OFFSET('Water Data'!$I$27,0,10*ROW('Water Data'!I79))="","",OFFSET('Water Data'!$I$27,0,10*ROW('Water Data'!I79)))</f>
        <v/>
      </c>
      <c r="CI85" s="280" t="str">
        <f ca="true">+IF(OFFSET('Water Data'!$I$28,0,10*ROW('Water Data'!I79))="","",OFFSET('Water Data'!$I$28,0,10*ROW('Water Data'!I79)))</f>
        <v/>
      </c>
      <c r="CJ85" s="280" t="str">
        <f ca="true">+IF(OFFSET('Water Data'!$I$29,0,10*ROW('Water Data'!I79))="","",OFFSET('Water Data'!$I$29,0,10*ROW('Water Data'!I79)))</f>
        <v/>
      </c>
      <c r="CK85" s="280" t="str">
        <f ca="true">+IF(OFFSET('Sanitation Data'!$D$28,0,10*ROW('Sanitation Data'!D79))="","",OFFSET('Sanitation Data'!$D$28,0,10*ROW('Sanitation Data'!D79)))</f>
        <v/>
      </c>
      <c r="CL85" s="280" t="str">
        <f ca="true">+IF(OFFSET('Sanitation Data'!$D$29,0,10*ROW('Sanitation Data'!D79))="","",OFFSET('Sanitation Data'!$D$29,0,10*ROW('Sanitation Data'!D79)))</f>
        <v/>
      </c>
      <c r="CM85" s="280" t="str">
        <f ca="true">+IF(OFFSET('Sanitation Data'!$D$30,0,10*ROW('Sanitation Data'!D79))="","",OFFSET('Sanitation Data'!$D$30,0,10*ROW('Sanitation Data'!D79)))</f>
        <v/>
      </c>
      <c r="CN85" s="280" t="str">
        <f ca="true">+IF(OFFSET('Sanitation Data'!$D$31,0,10*ROW('Sanitation Data'!D79))="","",OFFSET('Sanitation Data'!$D$31,0,10*ROW('Sanitation Data'!D79)))</f>
        <v/>
      </c>
      <c r="CO85" s="280" t="str">
        <f ca="true">+IF(OFFSET('Sanitation Data'!$D$32,0,10*ROW('Sanitation Data'!D79))="","",OFFSET('Sanitation Data'!$D$32,0,10*ROW('Sanitation Data'!D79)))</f>
        <v/>
      </c>
      <c r="CP85" s="280" t="str">
        <f ca="true">+IF(OFFSET('Sanitation Data'!$E$28,0,10*ROW('Sanitation Data'!E79))="","",OFFSET('Sanitation Data'!$E$28,0,10*ROW('Sanitation Data'!E79)))</f>
        <v/>
      </c>
      <c r="CQ85" s="280" t="str">
        <f ca="true">+IF(OFFSET('Sanitation Data'!$E$29,0,10*ROW('Sanitation Data'!E79))="","",OFFSET('Sanitation Data'!$E$29,0,10*ROW('Sanitation Data'!E79)))</f>
        <v/>
      </c>
      <c r="CR85" s="280" t="str">
        <f ca="true">+IF(OFFSET('Sanitation Data'!$E$30,0,10*ROW('Sanitation Data'!E79))="","",OFFSET('Sanitation Data'!$E$30,0,10*ROW('Sanitation Data'!E79)))</f>
        <v/>
      </c>
      <c r="CS85" s="280" t="str">
        <f ca="true">+IF(OFFSET('Sanitation Data'!$E$31,0,10*ROW('Sanitation Data'!E79))="","",OFFSET('Sanitation Data'!$E$31,0,10*ROW('Sanitation Data'!E79)))</f>
        <v/>
      </c>
      <c r="CT85" s="280" t="str">
        <f ca="true">+IF(OFFSET('Sanitation Data'!$E$32,0,10*ROW('Sanitation Data'!E79))="","",OFFSET('Sanitation Data'!$E$32,0,10*ROW('Sanitation Data'!E79)))</f>
        <v/>
      </c>
      <c r="CU85" s="280" t="str">
        <f ca="true">+IF(OFFSET('Sanitation Data'!$F$28,0,10*ROW('Sanitation Data'!F79))="","",OFFSET('Sanitation Data'!$F$28,0,10*ROW('Sanitation Data'!F79)))</f>
        <v/>
      </c>
      <c r="CV85" s="280" t="str">
        <f ca="true">+IF(OFFSET('Sanitation Data'!$F$29,0,10*ROW('Sanitation Data'!F79))="","",OFFSET('Sanitation Data'!$F$29,0,10*ROW('Sanitation Data'!F79)))</f>
        <v/>
      </c>
      <c r="CW85" s="280" t="str">
        <f ca="true">+IF(OFFSET('Sanitation Data'!$F$30,0,10*ROW('Sanitation Data'!F79))="","",OFFSET('Sanitation Data'!$F$30,0,10*ROW('Sanitation Data'!F79)))</f>
        <v/>
      </c>
      <c r="CX85" s="280" t="str">
        <f ca="true">+IF(OFFSET('Sanitation Data'!$F$31,0,10*ROW('Sanitation Data'!F79))="","",OFFSET('Sanitation Data'!$F$31,0,10*ROW('Sanitation Data'!F79)))</f>
        <v/>
      </c>
      <c r="CY85" s="280" t="str">
        <f ca="true">+IF(OFFSET('Sanitation Data'!$F$32,0,10*ROW('Sanitation Data'!F79))="","",OFFSET('Sanitation Data'!$F$32,0,10*ROW('Sanitation Data'!F79)))</f>
        <v/>
      </c>
      <c r="CZ85" s="280" t="str">
        <f ca="true">+IF(OFFSET('Sanitation Data'!$G$28,0,10*ROW('Sanitation Data'!G79))="","",OFFSET('Sanitation Data'!$G$28,0,10*ROW('Sanitation Data'!G79)))</f>
        <v/>
      </c>
      <c r="DA85" s="280" t="str">
        <f ca="true">+IF(OFFSET('Sanitation Data'!$G$29,0,10*ROW('Sanitation Data'!G79))="","",OFFSET('Sanitation Data'!$G$29,0,10*ROW('Sanitation Data'!G79)))</f>
        <v/>
      </c>
      <c r="DB85" s="280" t="str">
        <f ca="true">+IF(OFFSET('Sanitation Data'!$G$30,0,10*ROW('Sanitation Data'!G79))="","",OFFSET('Sanitation Data'!$G$30,0,10*ROW('Sanitation Data'!G79)))</f>
        <v/>
      </c>
      <c r="DC85" s="280" t="str">
        <f ca="true">+IF(OFFSET('Sanitation Data'!$G$31,0,10*ROW('Sanitation Data'!G79))="","",OFFSET('Sanitation Data'!$G$31,0,10*ROW('Sanitation Data'!G79)))</f>
        <v/>
      </c>
      <c r="DD85" s="280" t="str">
        <f ca="true">+IF(OFFSET('Sanitation Data'!$G$32,0,10*ROW('Sanitation Data'!G79))="","",OFFSET('Sanitation Data'!$G$32,0,10*ROW('Sanitation Data'!G79)))</f>
        <v/>
      </c>
      <c r="DE85" s="280" t="str">
        <f ca="true">+IF(OFFSET('Sanitation Data'!$H$28,0,10*ROW('Sanitation Data'!H79))="","",OFFSET('Sanitation Data'!$H$28,0,10*ROW('Sanitation Data'!H79)))</f>
        <v/>
      </c>
      <c r="DF85" s="280" t="str">
        <f ca="true">+IF(OFFSET('Sanitation Data'!$H$29,0,10*ROW('Sanitation Data'!H79))="","",OFFSET('Sanitation Data'!$H$29,0,10*ROW('Sanitation Data'!H79)))</f>
        <v/>
      </c>
      <c r="DG85" s="280" t="str">
        <f ca="true">+IF(OFFSET('Sanitation Data'!$H$30,0,10*ROW('Sanitation Data'!H79))="","",OFFSET('Sanitation Data'!$H$30,0,10*ROW('Sanitation Data'!H79)))</f>
        <v/>
      </c>
      <c r="DH85" s="280" t="str">
        <f ca="true">+IF(OFFSET('Sanitation Data'!$H$31,0,10*ROW('Sanitation Data'!H79))="","",OFFSET('Sanitation Data'!$H$31,0,10*ROW('Sanitation Data'!H79)))</f>
        <v/>
      </c>
      <c r="DI85" s="280" t="str">
        <f ca="true">+IF(OFFSET('Sanitation Data'!$H$32,0,10*ROW('Sanitation Data'!H79))="","",OFFSET('Sanitation Data'!$H$32,0,10*ROW('Sanitation Data'!H79)))</f>
        <v/>
      </c>
      <c r="DJ85" s="280" t="str">
        <f ca="true">+IF(OFFSET('Sanitation Data'!$I$28,0,10*ROW('Sanitation Data'!I79))="","",OFFSET('Sanitation Data'!$I$28,0,10*ROW('Sanitation Data'!I79)))</f>
        <v/>
      </c>
      <c r="DK85" s="280" t="str">
        <f ca="true">+IF(OFFSET('Sanitation Data'!$I$29,0,10*ROW('Sanitation Data'!I79))="","",OFFSET('Sanitation Data'!$I$29,0,10*ROW('Sanitation Data'!I79)))</f>
        <v/>
      </c>
      <c r="DL85" s="280" t="str">
        <f ca="true">+IF(OFFSET('Sanitation Data'!$I$30,0,10*ROW('Sanitation Data'!I79))="","",OFFSET('Sanitation Data'!$I$30,0,10*ROW('Sanitation Data'!I79)))</f>
        <v/>
      </c>
      <c r="DM85" s="280" t="str">
        <f ca="true">+IF(OFFSET('Sanitation Data'!$I$31,0,10*ROW('Sanitation Data'!I79))="","",OFFSET('Sanitation Data'!$I$31,0,10*ROW('Sanitation Data'!I79)))</f>
        <v/>
      </c>
      <c r="DN85" s="280" t="str">
        <f ca="true">+IF(OFFSET('Sanitation Data'!$I$32,0,10*ROW('Sanitation Data'!I79))="","",OFFSET('Sanitation Data'!$I$32,0,10*ROW('Sanitation Data'!I79)))</f>
        <v/>
      </c>
      <c r="DO85" s="280" t="str">
        <f ca="true">+IF(OFFSET('Hygiene Data'!$D$11,0,10*ROW('Hygiene Data'!D79))="","",OFFSET('Hygiene Data'!$D$11,0,10*ROW('Hygiene Data'!D79)))</f>
        <v/>
      </c>
      <c r="DP85" s="280" t="str">
        <f ca="true">+IF(OFFSET('Hygiene Data'!$D$12,0,10*ROW('Hygiene Data'!D79))="","",OFFSET('Hygiene Data'!$D$12,0,10*ROW('Hygiene Data'!D79)))</f>
        <v/>
      </c>
      <c r="DQ85" s="280" t="str">
        <f ca="true">+IF(OFFSET('Hygiene Data'!$D$13,0,10*ROW('Hygiene Data'!D79))="","",OFFSET('Hygiene Data'!$D$13,0,10*ROW('Hygiene Data'!D79)))</f>
        <v/>
      </c>
      <c r="DR85" s="280" t="str">
        <f ca="true">+IF(OFFSET('Hygiene Data'!$E$11,0,10*ROW('Hygiene Data'!E79))="","",OFFSET('Hygiene Data'!$E$11,0,10*ROW('Hygiene Data'!E79)))</f>
        <v/>
      </c>
      <c r="DS85" s="280" t="str">
        <f ca="true">+IF(OFFSET('Hygiene Data'!$E$12,0,10*ROW('Hygiene Data'!E79))="","",OFFSET('Hygiene Data'!$E$12,0,10*ROW('Hygiene Data'!E79)))</f>
        <v/>
      </c>
      <c r="DT85" s="280" t="str">
        <f ca="true">+IF(OFFSET('Hygiene Data'!$E$13,0,10*ROW('Hygiene Data'!E79))="","",OFFSET('Hygiene Data'!$E$13,0,10*ROW('Hygiene Data'!E79)))</f>
        <v/>
      </c>
      <c r="DU85" s="280" t="str">
        <f ca="true">+IF(OFFSET('Hygiene Data'!$F$11,0,10*ROW('Hygiene Data'!F79))="","",OFFSET('Hygiene Data'!$F$11,0,10*ROW('Hygiene Data'!F79)))</f>
        <v/>
      </c>
      <c r="DV85" s="280" t="str">
        <f ca="true">+IF(OFFSET('Hygiene Data'!$F$12,0,10*ROW('Hygiene Data'!F79))="","",OFFSET('Hygiene Data'!$F$12,0,10*ROW('Hygiene Data'!F79)))</f>
        <v/>
      </c>
      <c r="DW85" s="280" t="str">
        <f ca="true">+IF(OFFSET('Hygiene Data'!$F$13,0,10*ROW('Hygiene Data'!F79))="","",OFFSET('Hygiene Data'!$F$13,0,10*ROW('Hygiene Data'!F79)))</f>
        <v/>
      </c>
      <c r="DX85" s="280" t="str">
        <f ca="true">+IF(OFFSET('Hygiene Data'!$G$11,0,10*ROW('Hygiene Data'!G79))="","",OFFSET('Hygiene Data'!$G$11,0,10*ROW('Hygiene Data'!G79)))</f>
        <v/>
      </c>
      <c r="DY85" s="280" t="str">
        <f ca="true">+IF(OFFSET('Hygiene Data'!$G$12,0,10*ROW('Hygiene Data'!G79))="","",OFFSET('Hygiene Data'!$G$12,0,10*ROW('Hygiene Data'!G79)))</f>
        <v/>
      </c>
      <c r="DZ85" s="280" t="str">
        <f ca="true">+IF(OFFSET('Hygiene Data'!$G$13,0,10*ROW('Hygiene Data'!G79))="","",OFFSET('Hygiene Data'!$G$13,0,10*ROW('Hygiene Data'!G79)))</f>
        <v/>
      </c>
      <c r="EA85" s="280" t="str">
        <f ca="true">+IF(OFFSET('Hygiene Data'!$H$11,0,10*ROW('Hygiene Data'!H79))="","",OFFSET('Hygiene Data'!$H$11,0,10*ROW('Hygiene Data'!H79)))</f>
        <v/>
      </c>
      <c r="EB85" s="280" t="str">
        <f ca="true">+IF(OFFSET('Hygiene Data'!$H$12,0,10*ROW('Hygiene Data'!H79))="","",OFFSET('Hygiene Data'!$H$12,0,10*ROW('Hygiene Data'!H79)))</f>
        <v/>
      </c>
      <c r="EC85" s="280" t="str">
        <f ca="true">+IF(OFFSET('Hygiene Data'!$H$13,0,10*ROW('Hygiene Data'!H79))="","",OFFSET('Hygiene Data'!$H$13,0,10*ROW('Hygiene Data'!H79)))</f>
        <v/>
      </c>
      <c r="ED85" s="280" t="str">
        <f ca="true">+IF(OFFSET('Hygiene Data'!$I$11,0,10*ROW('Hygiene Data'!I79))="","",OFFSET('Hygiene Data'!$I$11,0,10*ROW('Hygiene Data'!I79)))</f>
        <v/>
      </c>
      <c r="EE85" s="280" t="str">
        <f ca="true">+IF(OFFSET('Hygiene Data'!$I$12,0,10*ROW('Hygiene Data'!I79))="","",OFFSET('Hygiene Data'!$I$12,0,10*ROW('Hygiene Data'!I79)))</f>
        <v/>
      </c>
      <c r="EF85" s="28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6"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0"/>
      <c r="BS86" s="280" t="str">
        <f ca="true">+IF(OFFSET('Water Data'!$D$27,0,10*ROW('Water Data'!D80))="","",OFFSET('Water Data'!$D$27,0,10*ROW('Water Data'!D80)))</f>
        <v/>
      </c>
      <c r="BT86" s="280" t="str">
        <f ca="true">+IF(OFFSET('Water Data'!$D$28,0,10*ROW('Water Data'!D80))="","",OFFSET('Water Data'!$D$28,0,10*ROW('Water Data'!D80)))</f>
        <v/>
      </c>
      <c r="BU86" s="280" t="str">
        <f ca="true">+IF(OFFSET('Water Data'!$D$29,0,10*ROW('Water Data'!D80))="","",OFFSET('Water Data'!$D$29,0,10*ROW('Water Data'!D80)))</f>
        <v/>
      </c>
      <c r="BV86" s="280" t="str">
        <f ca="true">+IF(OFFSET('Water Data'!$E$27,0,10*ROW('Water Data'!E80))="","",OFFSET('Water Data'!$E$27,0,10*ROW('Water Data'!E80)))</f>
        <v/>
      </c>
      <c r="BW86" s="280" t="str">
        <f ca="true">+IF(OFFSET('Water Data'!$E$28,0,10*ROW('Water Data'!E80))="","",OFFSET('Water Data'!$E$28,0,10*ROW('Water Data'!E80)))</f>
        <v/>
      </c>
      <c r="BX86" s="280" t="str">
        <f ca="true">+IF(OFFSET('Water Data'!$E$29,0,10*ROW('Water Data'!E80))="","",OFFSET('Water Data'!$E$29,0,10*ROW('Water Data'!E80)))</f>
        <v/>
      </c>
      <c r="BY86" s="280" t="str">
        <f ca="true">+IF(OFFSET('Water Data'!$F$27,0,10*ROW('Water Data'!F80))="","",OFFSET('Water Data'!$F$27,0,10*ROW('Water Data'!F80)))</f>
        <v/>
      </c>
      <c r="BZ86" s="280" t="str">
        <f ca="true">+IF(OFFSET('Water Data'!$F$28,0,10*ROW('Water Data'!F80))="","",OFFSET('Water Data'!$F$28,0,10*ROW('Water Data'!F80)))</f>
        <v/>
      </c>
      <c r="CA86" s="280" t="str">
        <f ca="true">+IF(OFFSET('Water Data'!$F$29,0,10*ROW('Water Data'!F80))="","",OFFSET('Water Data'!$F$29,0,10*ROW('Water Data'!F80)))</f>
        <v/>
      </c>
      <c r="CB86" s="280" t="str">
        <f ca="true">+IF(OFFSET('Water Data'!$G$27,0,10*ROW('Water Data'!G80))="","",OFFSET('Water Data'!$G$27,0,10*ROW('Water Data'!G80)))</f>
        <v/>
      </c>
      <c r="CC86" s="280" t="str">
        <f ca="true">+IF(OFFSET('Water Data'!$G$28,0,10*ROW('Water Data'!G80))="","",OFFSET('Water Data'!$G$28,0,10*ROW('Water Data'!G80)))</f>
        <v/>
      </c>
      <c r="CD86" s="280" t="str">
        <f ca="true">+IF(OFFSET('Water Data'!$G$29,0,10*ROW('Water Data'!G80))="","",OFFSET('Water Data'!$G$29,0,10*ROW('Water Data'!G80)))</f>
        <v/>
      </c>
      <c r="CE86" s="280" t="str">
        <f ca="true">+IF(OFFSET('Water Data'!$H$27,0,10*ROW('Water Data'!H80))="","",OFFSET('Water Data'!$H$27,0,10*ROW('Water Data'!H80)))</f>
        <v/>
      </c>
      <c r="CF86" s="280" t="str">
        <f ca="true">+IF(OFFSET('Water Data'!$H$28,0,10*ROW('Water Data'!H80))="","",OFFSET('Water Data'!$H$28,0,10*ROW('Water Data'!H80)))</f>
        <v/>
      </c>
      <c r="CG86" s="280" t="str">
        <f ca="true">+IF(OFFSET('Water Data'!$H$29,0,10*ROW('Water Data'!H80))="","",OFFSET('Water Data'!$H$29,0,10*ROW('Water Data'!H80)))</f>
        <v/>
      </c>
      <c r="CH86" s="280" t="str">
        <f ca="true">+IF(OFFSET('Water Data'!$I$27,0,10*ROW('Water Data'!I80))="","",OFFSET('Water Data'!$I$27,0,10*ROW('Water Data'!I80)))</f>
        <v/>
      </c>
      <c r="CI86" s="280" t="str">
        <f ca="true">+IF(OFFSET('Water Data'!$I$28,0,10*ROW('Water Data'!I80))="","",OFFSET('Water Data'!$I$28,0,10*ROW('Water Data'!I80)))</f>
        <v/>
      </c>
      <c r="CJ86" s="280" t="str">
        <f ca="true">+IF(OFFSET('Water Data'!$I$29,0,10*ROW('Water Data'!I80))="","",OFFSET('Water Data'!$I$29,0,10*ROW('Water Data'!I80)))</f>
        <v/>
      </c>
      <c r="CK86" s="280" t="str">
        <f ca="true">+IF(OFFSET('Sanitation Data'!$D$28,0,10*ROW('Sanitation Data'!D80))="","",OFFSET('Sanitation Data'!$D$28,0,10*ROW('Sanitation Data'!D80)))</f>
        <v/>
      </c>
      <c r="CL86" s="280" t="str">
        <f ca="true">+IF(OFFSET('Sanitation Data'!$D$29,0,10*ROW('Sanitation Data'!D80))="","",OFFSET('Sanitation Data'!$D$29,0,10*ROW('Sanitation Data'!D80)))</f>
        <v/>
      </c>
      <c r="CM86" s="280" t="str">
        <f ca="true">+IF(OFFSET('Sanitation Data'!$D$30,0,10*ROW('Sanitation Data'!D80))="","",OFFSET('Sanitation Data'!$D$30,0,10*ROW('Sanitation Data'!D80)))</f>
        <v/>
      </c>
      <c r="CN86" s="280" t="str">
        <f ca="true">+IF(OFFSET('Sanitation Data'!$D$31,0,10*ROW('Sanitation Data'!D80))="","",OFFSET('Sanitation Data'!$D$31,0,10*ROW('Sanitation Data'!D80)))</f>
        <v/>
      </c>
      <c r="CO86" s="280" t="str">
        <f ca="true">+IF(OFFSET('Sanitation Data'!$D$32,0,10*ROW('Sanitation Data'!D80))="","",OFFSET('Sanitation Data'!$D$32,0,10*ROW('Sanitation Data'!D80)))</f>
        <v/>
      </c>
      <c r="CP86" s="280" t="str">
        <f ca="true">+IF(OFFSET('Sanitation Data'!$E$28,0,10*ROW('Sanitation Data'!E80))="","",OFFSET('Sanitation Data'!$E$28,0,10*ROW('Sanitation Data'!E80)))</f>
        <v/>
      </c>
      <c r="CQ86" s="280" t="str">
        <f ca="true">+IF(OFFSET('Sanitation Data'!$E$29,0,10*ROW('Sanitation Data'!E80))="","",OFFSET('Sanitation Data'!$E$29,0,10*ROW('Sanitation Data'!E80)))</f>
        <v/>
      </c>
      <c r="CR86" s="280" t="str">
        <f ca="true">+IF(OFFSET('Sanitation Data'!$E$30,0,10*ROW('Sanitation Data'!E80))="","",OFFSET('Sanitation Data'!$E$30,0,10*ROW('Sanitation Data'!E80)))</f>
        <v/>
      </c>
      <c r="CS86" s="280" t="str">
        <f ca="true">+IF(OFFSET('Sanitation Data'!$E$31,0,10*ROW('Sanitation Data'!E80))="","",OFFSET('Sanitation Data'!$E$31,0,10*ROW('Sanitation Data'!E80)))</f>
        <v/>
      </c>
      <c r="CT86" s="280" t="str">
        <f ca="true">+IF(OFFSET('Sanitation Data'!$E$32,0,10*ROW('Sanitation Data'!E80))="","",OFFSET('Sanitation Data'!$E$32,0,10*ROW('Sanitation Data'!E80)))</f>
        <v/>
      </c>
      <c r="CU86" s="280" t="str">
        <f ca="true">+IF(OFFSET('Sanitation Data'!$F$28,0,10*ROW('Sanitation Data'!F80))="","",OFFSET('Sanitation Data'!$F$28,0,10*ROW('Sanitation Data'!F80)))</f>
        <v/>
      </c>
      <c r="CV86" s="280" t="str">
        <f ca="true">+IF(OFFSET('Sanitation Data'!$F$29,0,10*ROW('Sanitation Data'!F80))="","",OFFSET('Sanitation Data'!$F$29,0,10*ROW('Sanitation Data'!F80)))</f>
        <v/>
      </c>
      <c r="CW86" s="280" t="str">
        <f ca="true">+IF(OFFSET('Sanitation Data'!$F$30,0,10*ROW('Sanitation Data'!F80))="","",OFFSET('Sanitation Data'!$F$30,0,10*ROW('Sanitation Data'!F80)))</f>
        <v/>
      </c>
      <c r="CX86" s="280" t="str">
        <f ca="true">+IF(OFFSET('Sanitation Data'!$F$31,0,10*ROW('Sanitation Data'!F80))="","",OFFSET('Sanitation Data'!$F$31,0,10*ROW('Sanitation Data'!F80)))</f>
        <v/>
      </c>
      <c r="CY86" s="280" t="str">
        <f ca="true">+IF(OFFSET('Sanitation Data'!$F$32,0,10*ROW('Sanitation Data'!F80))="","",OFFSET('Sanitation Data'!$F$32,0,10*ROW('Sanitation Data'!F80)))</f>
        <v/>
      </c>
      <c r="CZ86" s="280" t="str">
        <f ca="true">+IF(OFFSET('Sanitation Data'!$G$28,0,10*ROW('Sanitation Data'!G80))="","",OFFSET('Sanitation Data'!$G$28,0,10*ROW('Sanitation Data'!G80)))</f>
        <v/>
      </c>
      <c r="DA86" s="280" t="str">
        <f ca="true">+IF(OFFSET('Sanitation Data'!$G$29,0,10*ROW('Sanitation Data'!G80))="","",OFFSET('Sanitation Data'!$G$29,0,10*ROW('Sanitation Data'!G80)))</f>
        <v/>
      </c>
      <c r="DB86" s="280" t="str">
        <f ca="true">+IF(OFFSET('Sanitation Data'!$G$30,0,10*ROW('Sanitation Data'!G80))="","",OFFSET('Sanitation Data'!$G$30,0,10*ROW('Sanitation Data'!G80)))</f>
        <v/>
      </c>
      <c r="DC86" s="280" t="str">
        <f ca="true">+IF(OFFSET('Sanitation Data'!$G$31,0,10*ROW('Sanitation Data'!G80))="","",OFFSET('Sanitation Data'!$G$31,0,10*ROW('Sanitation Data'!G80)))</f>
        <v/>
      </c>
      <c r="DD86" s="280" t="str">
        <f ca="true">+IF(OFFSET('Sanitation Data'!$G$32,0,10*ROW('Sanitation Data'!G80))="","",OFFSET('Sanitation Data'!$G$32,0,10*ROW('Sanitation Data'!G80)))</f>
        <v/>
      </c>
      <c r="DE86" s="280" t="str">
        <f ca="true">+IF(OFFSET('Sanitation Data'!$H$28,0,10*ROW('Sanitation Data'!H80))="","",OFFSET('Sanitation Data'!$H$28,0,10*ROW('Sanitation Data'!H80)))</f>
        <v/>
      </c>
      <c r="DF86" s="280" t="str">
        <f ca="true">+IF(OFFSET('Sanitation Data'!$H$29,0,10*ROW('Sanitation Data'!H80))="","",OFFSET('Sanitation Data'!$H$29,0,10*ROW('Sanitation Data'!H80)))</f>
        <v/>
      </c>
      <c r="DG86" s="280" t="str">
        <f ca="true">+IF(OFFSET('Sanitation Data'!$H$30,0,10*ROW('Sanitation Data'!H80))="","",OFFSET('Sanitation Data'!$H$30,0,10*ROW('Sanitation Data'!H80)))</f>
        <v/>
      </c>
      <c r="DH86" s="280" t="str">
        <f ca="true">+IF(OFFSET('Sanitation Data'!$H$31,0,10*ROW('Sanitation Data'!H80))="","",OFFSET('Sanitation Data'!$H$31,0,10*ROW('Sanitation Data'!H80)))</f>
        <v/>
      </c>
      <c r="DI86" s="280" t="str">
        <f ca="true">+IF(OFFSET('Sanitation Data'!$H$32,0,10*ROW('Sanitation Data'!H80))="","",OFFSET('Sanitation Data'!$H$32,0,10*ROW('Sanitation Data'!H80)))</f>
        <v/>
      </c>
      <c r="DJ86" s="280" t="str">
        <f ca="true">+IF(OFFSET('Sanitation Data'!$I$28,0,10*ROW('Sanitation Data'!I80))="","",OFFSET('Sanitation Data'!$I$28,0,10*ROW('Sanitation Data'!I80)))</f>
        <v/>
      </c>
      <c r="DK86" s="280" t="str">
        <f ca="true">+IF(OFFSET('Sanitation Data'!$I$29,0,10*ROW('Sanitation Data'!I80))="","",OFFSET('Sanitation Data'!$I$29,0,10*ROW('Sanitation Data'!I80)))</f>
        <v/>
      </c>
      <c r="DL86" s="280" t="str">
        <f ca="true">+IF(OFFSET('Sanitation Data'!$I$30,0,10*ROW('Sanitation Data'!I80))="","",OFFSET('Sanitation Data'!$I$30,0,10*ROW('Sanitation Data'!I80)))</f>
        <v/>
      </c>
      <c r="DM86" s="280" t="str">
        <f ca="true">+IF(OFFSET('Sanitation Data'!$I$31,0,10*ROW('Sanitation Data'!I80))="","",OFFSET('Sanitation Data'!$I$31,0,10*ROW('Sanitation Data'!I80)))</f>
        <v/>
      </c>
      <c r="DN86" s="280" t="str">
        <f ca="true">+IF(OFFSET('Sanitation Data'!$I$32,0,10*ROW('Sanitation Data'!I80))="","",OFFSET('Sanitation Data'!$I$32,0,10*ROW('Sanitation Data'!I80)))</f>
        <v/>
      </c>
      <c r="DO86" s="280" t="str">
        <f ca="true">+IF(OFFSET('Hygiene Data'!$D$11,0,10*ROW('Hygiene Data'!D80))="","",OFFSET('Hygiene Data'!$D$11,0,10*ROW('Hygiene Data'!D80)))</f>
        <v/>
      </c>
      <c r="DP86" s="280" t="str">
        <f ca="true">+IF(OFFSET('Hygiene Data'!$D$12,0,10*ROW('Hygiene Data'!D80))="","",OFFSET('Hygiene Data'!$D$12,0,10*ROW('Hygiene Data'!D80)))</f>
        <v/>
      </c>
      <c r="DQ86" s="280" t="str">
        <f ca="true">+IF(OFFSET('Hygiene Data'!$D$13,0,10*ROW('Hygiene Data'!D80))="","",OFFSET('Hygiene Data'!$D$13,0,10*ROW('Hygiene Data'!D80)))</f>
        <v/>
      </c>
      <c r="DR86" s="280" t="str">
        <f ca="true">+IF(OFFSET('Hygiene Data'!$E$11,0,10*ROW('Hygiene Data'!E80))="","",OFFSET('Hygiene Data'!$E$11,0,10*ROW('Hygiene Data'!E80)))</f>
        <v/>
      </c>
      <c r="DS86" s="280" t="str">
        <f ca="true">+IF(OFFSET('Hygiene Data'!$E$12,0,10*ROW('Hygiene Data'!E80))="","",OFFSET('Hygiene Data'!$E$12,0,10*ROW('Hygiene Data'!E80)))</f>
        <v/>
      </c>
      <c r="DT86" s="280" t="str">
        <f ca="true">+IF(OFFSET('Hygiene Data'!$E$13,0,10*ROW('Hygiene Data'!E80))="","",OFFSET('Hygiene Data'!$E$13,0,10*ROW('Hygiene Data'!E80)))</f>
        <v/>
      </c>
      <c r="DU86" s="280" t="str">
        <f ca="true">+IF(OFFSET('Hygiene Data'!$F$11,0,10*ROW('Hygiene Data'!F80))="","",OFFSET('Hygiene Data'!$F$11,0,10*ROW('Hygiene Data'!F80)))</f>
        <v/>
      </c>
      <c r="DV86" s="280" t="str">
        <f ca="true">+IF(OFFSET('Hygiene Data'!$F$12,0,10*ROW('Hygiene Data'!F80))="","",OFFSET('Hygiene Data'!$F$12,0,10*ROW('Hygiene Data'!F80)))</f>
        <v/>
      </c>
      <c r="DW86" s="280" t="str">
        <f ca="true">+IF(OFFSET('Hygiene Data'!$F$13,0,10*ROW('Hygiene Data'!F80))="","",OFFSET('Hygiene Data'!$F$13,0,10*ROW('Hygiene Data'!F80)))</f>
        <v/>
      </c>
      <c r="DX86" s="280" t="str">
        <f ca="true">+IF(OFFSET('Hygiene Data'!$G$11,0,10*ROW('Hygiene Data'!G80))="","",OFFSET('Hygiene Data'!$G$11,0,10*ROW('Hygiene Data'!G80)))</f>
        <v/>
      </c>
      <c r="DY86" s="280" t="str">
        <f ca="true">+IF(OFFSET('Hygiene Data'!$G$12,0,10*ROW('Hygiene Data'!G80))="","",OFFSET('Hygiene Data'!$G$12,0,10*ROW('Hygiene Data'!G80)))</f>
        <v/>
      </c>
      <c r="DZ86" s="280" t="str">
        <f ca="true">+IF(OFFSET('Hygiene Data'!$G$13,0,10*ROW('Hygiene Data'!G80))="","",OFFSET('Hygiene Data'!$G$13,0,10*ROW('Hygiene Data'!G80)))</f>
        <v/>
      </c>
      <c r="EA86" s="280" t="str">
        <f ca="true">+IF(OFFSET('Hygiene Data'!$H$11,0,10*ROW('Hygiene Data'!H80))="","",OFFSET('Hygiene Data'!$H$11,0,10*ROW('Hygiene Data'!H80)))</f>
        <v/>
      </c>
      <c r="EB86" s="280" t="str">
        <f ca="true">+IF(OFFSET('Hygiene Data'!$H$12,0,10*ROW('Hygiene Data'!H80))="","",OFFSET('Hygiene Data'!$H$12,0,10*ROW('Hygiene Data'!H80)))</f>
        <v/>
      </c>
      <c r="EC86" s="280" t="str">
        <f ca="true">+IF(OFFSET('Hygiene Data'!$H$13,0,10*ROW('Hygiene Data'!H80))="","",OFFSET('Hygiene Data'!$H$13,0,10*ROW('Hygiene Data'!H80)))</f>
        <v/>
      </c>
      <c r="ED86" s="280" t="str">
        <f ca="true">+IF(OFFSET('Hygiene Data'!$I$11,0,10*ROW('Hygiene Data'!I80))="","",OFFSET('Hygiene Data'!$I$11,0,10*ROW('Hygiene Data'!I80)))</f>
        <v/>
      </c>
      <c r="EE86" s="280" t="str">
        <f ca="true">+IF(OFFSET('Hygiene Data'!$I$12,0,10*ROW('Hygiene Data'!I80))="","",OFFSET('Hygiene Data'!$I$12,0,10*ROW('Hygiene Data'!I80)))</f>
        <v/>
      </c>
      <c r="EF86" s="28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6"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0"/>
      <c r="BS87" s="280" t="str">
        <f ca="true">+IF(OFFSET('Water Data'!$D$27,0,10*ROW('Water Data'!D81))="","",OFFSET('Water Data'!$D$27,0,10*ROW('Water Data'!D81)))</f>
        <v/>
      </c>
      <c r="BT87" s="280" t="str">
        <f ca="true">+IF(OFFSET('Water Data'!$D$28,0,10*ROW('Water Data'!D81))="","",OFFSET('Water Data'!$D$28,0,10*ROW('Water Data'!D81)))</f>
        <v/>
      </c>
      <c r="BU87" s="280" t="str">
        <f ca="true">+IF(OFFSET('Water Data'!$D$29,0,10*ROW('Water Data'!D81))="","",OFFSET('Water Data'!$D$29,0,10*ROW('Water Data'!D81)))</f>
        <v/>
      </c>
      <c r="BV87" s="280" t="str">
        <f ca="true">+IF(OFFSET('Water Data'!$E$27,0,10*ROW('Water Data'!E81))="","",OFFSET('Water Data'!$E$27,0,10*ROW('Water Data'!E81)))</f>
        <v/>
      </c>
      <c r="BW87" s="280" t="str">
        <f ca="true">+IF(OFFSET('Water Data'!$E$28,0,10*ROW('Water Data'!E81))="","",OFFSET('Water Data'!$E$28,0,10*ROW('Water Data'!E81)))</f>
        <v/>
      </c>
      <c r="BX87" s="280" t="str">
        <f ca="true">+IF(OFFSET('Water Data'!$E$29,0,10*ROW('Water Data'!E81))="","",OFFSET('Water Data'!$E$29,0,10*ROW('Water Data'!E81)))</f>
        <v/>
      </c>
      <c r="BY87" s="280" t="str">
        <f ca="true">+IF(OFFSET('Water Data'!$F$27,0,10*ROW('Water Data'!F81))="","",OFFSET('Water Data'!$F$27,0,10*ROW('Water Data'!F81)))</f>
        <v/>
      </c>
      <c r="BZ87" s="280" t="str">
        <f ca="true">+IF(OFFSET('Water Data'!$F$28,0,10*ROW('Water Data'!F81))="","",OFFSET('Water Data'!$F$28,0,10*ROW('Water Data'!F81)))</f>
        <v/>
      </c>
      <c r="CA87" s="280" t="str">
        <f ca="true">+IF(OFFSET('Water Data'!$F$29,0,10*ROW('Water Data'!F81))="","",OFFSET('Water Data'!$F$29,0,10*ROW('Water Data'!F81)))</f>
        <v/>
      </c>
      <c r="CB87" s="280" t="str">
        <f ca="true">+IF(OFFSET('Water Data'!$G$27,0,10*ROW('Water Data'!G81))="","",OFFSET('Water Data'!$G$27,0,10*ROW('Water Data'!G81)))</f>
        <v/>
      </c>
      <c r="CC87" s="280" t="str">
        <f ca="true">+IF(OFFSET('Water Data'!$G$28,0,10*ROW('Water Data'!G81))="","",OFFSET('Water Data'!$G$28,0,10*ROW('Water Data'!G81)))</f>
        <v/>
      </c>
      <c r="CD87" s="280" t="str">
        <f ca="true">+IF(OFFSET('Water Data'!$G$29,0,10*ROW('Water Data'!G81))="","",OFFSET('Water Data'!$G$29,0,10*ROW('Water Data'!G81)))</f>
        <v/>
      </c>
      <c r="CE87" s="280" t="str">
        <f ca="true">+IF(OFFSET('Water Data'!$H$27,0,10*ROW('Water Data'!H81))="","",OFFSET('Water Data'!$H$27,0,10*ROW('Water Data'!H81)))</f>
        <v/>
      </c>
      <c r="CF87" s="280" t="str">
        <f ca="true">+IF(OFFSET('Water Data'!$H$28,0,10*ROW('Water Data'!H81))="","",OFFSET('Water Data'!$H$28,0,10*ROW('Water Data'!H81)))</f>
        <v/>
      </c>
      <c r="CG87" s="280" t="str">
        <f ca="true">+IF(OFFSET('Water Data'!$H$29,0,10*ROW('Water Data'!H81))="","",OFFSET('Water Data'!$H$29,0,10*ROW('Water Data'!H81)))</f>
        <v/>
      </c>
      <c r="CH87" s="280" t="str">
        <f ca="true">+IF(OFFSET('Water Data'!$I$27,0,10*ROW('Water Data'!I81))="","",OFFSET('Water Data'!$I$27,0,10*ROW('Water Data'!I81)))</f>
        <v/>
      </c>
      <c r="CI87" s="280" t="str">
        <f ca="true">+IF(OFFSET('Water Data'!$I$28,0,10*ROW('Water Data'!I81))="","",OFFSET('Water Data'!$I$28,0,10*ROW('Water Data'!I81)))</f>
        <v/>
      </c>
      <c r="CJ87" s="280" t="str">
        <f ca="true">+IF(OFFSET('Water Data'!$I$29,0,10*ROW('Water Data'!I81))="","",OFFSET('Water Data'!$I$29,0,10*ROW('Water Data'!I81)))</f>
        <v/>
      </c>
      <c r="CK87" s="280" t="str">
        <f ca="true">+IF(OFFSET('Sanitation Data'!$D$28,0,10*ROW('Sanitation Data'!D81))="","",OFFSET('Sanitation Data'!$D$28,0,10*ROW('Sanitation Data'!D81)))</f>
        <v/>
      </c>
      <c r="CL87" s="280" t="str">
        <f ca="true">+IF(OFFSET('Sanitation Data'!$D$29,0,10*ROW('Sanitation Data'!D81))="","",OFFSET('Sanitation Data'!$D$29,0,10*ROW('Sanitation Data'!D81)))</f>
        <v/>
      </c>
      <c r="CM87" s="280" t="str">
        <f ca="true">+IF(OFFSET('Sanitation Data'!$D$30,0,10*ROW('Sanitation Data'!D81))="","",OFFSET('Sanitation Data'!$D$30,0,10*ROW('Sanitation Data'!D81)))</f>
        <v/>
      </c>
      <c r="CN87" s="280" t="str">
        <f ca="true">+IF(OFFSET('Sanitation Data'!$D$31,0,10*ROW('Sanitation Data'!D81))="","",OFFSET('Sanitation Data'!$D$31,0,10*ROW('Sanitation Data'!D81)))</f>
        <v/>
      </c>
      <c r="CO87" s="280" t="str">
        <f ca="true">+IF(OFFSET('Sanitation Data'!$D$32,0,10*ROW('Sanitation Data'!D81))="","",OFFSET('Sanitation Data'!$D$32,0,10*ROW('Sanitation Data'!D81)))</f>
        <v/>
      </c>
      <c r="CP87" s="280" t="str">
        <f ca="true">+IF(OFFSET('Sanitation Data'!$E$28,0,10*ROW('Sanitation Data'!E81))="","",OFFSET('Sanitation Data'!$E$28,0,10*ROW('Sanitation Data'!E81)))</f>
        <v/>
      </c>
      <c r="CQ87" s="280" t="str">
        <f ca="true">+IF(OFFSET('Sanitation Data'!$E$29,0,10*ROW('Sanitation Data'!E81))="","",OFFSET('Sanitation Data'!$E$29,0,10*ROW('Sanitation Data'!E81)))</f>
        <v/>
      </c>
      <c r="CR87" s="280" t="str">
        <f ca="true">+IF(OFFSET('Sanitation Data'!$E$30,0,10*ROW('Sanitation Data'!E81))="","",OFFSET('Sanitation Data'!$E$30,0,10*ROW('Sanitation Data'!E81)))</f>
        <v/>
      </c>
      <c r="CS87" s="280" t="str">
        <f ca="true">+IF(OFFSET('Sanitation Data'!$E$31,0,10*ROW('Sanitation Data'!E81))="","",OFFSET('Sanitation Data'!$E$31,0,10*ROW('Sanitation Data'!E81)))</f>
        <v/>
      </c>
      <c r="CT87" s="280" t="str">
        <f ca="true">+IF(OFFSET('Sanitation Data'!$E$32,0,10*ROW('Sanitation Data'!E81))="","",OFFSET('Sanitation Data'!$E$32,0,10*ROW('Sanitation Data'!E81)))</f>
        <v/>
      </c>
      <c r="CU87" s="280" t="str">
        <f ca="true">+IF(OFFSET('Sanitation Data'!$F$28,0,10*ROW('Sanitation Data'!F81))="","",OFFSET('Sanitation Data'!$F$28,0,10*ROW('Sanitation Data'!F81)))</f>
        <v/>
      </c>
      <c r="CV87" s="280" t="str">
        <f ca="true">+IF(OFFSET('Sanitation Data'!$F$29,0,10*ROW('Sanitation Data'!F81))="","",OFFSET('Sanitation Data'!$F$29,0,10*ROW('Sanitation Data'!F81)))</f>
        <v/>
      </c>
      <c r="CW87" s="280" t="str">
        <f ca="true">+IF(OFFSET('Sanitation Data'!$F$30,0,10*ROW('Sanitation Data'!F81))="","",OFFSET('Sanitation Data'!$F$30,0,10*ROW('Sanitation Data'!F81)))</f>
        <v/>
      </c>
      <c r="CX87" s="280" t="str">
        <f ca="true">+IF(OFFSET('Sanitation Data'!$F$31,0,10*ROW('Sanitation Data'!F81))="","",OFFSET('Sanitation Data'!$F$31,0,10*ROW('Sanitation Data'!F81)))</f>
        <v/>
      </c>
      <c r="CY87" s="280" t="str">
        <f ca="true">+IF(OFFSET('Sanitation Data'!$F$32,0,10*ROW('Sanitation Data'!F81))="","",OFFSET('Sanitation Data'!$F$32,0,10*ROW('Sanitation Data'!F81)))</f>
        <v/>
      </c>
      <c r="CZ87" s="280" t="str">
        <f ca="true">+IF(OFFSET('Sanitation Data'!$G$28,0,10*ROW('Sanitation Data'!G81))="","",OFFSET('Sanitation Data'!$G$28,0,10*ROW('Sanitation Data'!G81)))</f>
        <v/>
      </c>
      <c r="DA87" s="280" t="str">
        <f ca="true">+IF(OFFSET('Sanitation Data'!$G$29,0,10*ROW('Sanitation Data'!G81))="","",OFFSET('Sanitation Data'!$G$29,0,10*ROW('Sanitation Data'!G81)))</f>
        <v/>
      </c>
      <c r="DB87" s="280" t="str">
        <f ca="true">+IF(OFFSET('Sanitation Data'!$G$30,0,10*ROW('Sanitation Data'!G81))="","",OFFSET('Sanitation Data'!$G$30,0,10*ROW('Sanitation Data'!G81)))</f>
        <v/>
      </c>
      <c r="DC87" s="280" t="str">
        <f ca="true">+IF(OFFSET('Sanitation Data'!$G$31,0,10*ROW('Sanitation Data'!G81))="","",OFFSET('Sanitation Data'!$G$31,0,10*ROW('Sanitation Data'!G81)))</f>
        <v/>
      </c>
      <c r="DD87" s="280" t="str">
        <f ca="true">+IF(OFFSET('Sanitation Data'!$G$32,0,10*ROW('Sanitation Data'!G81))="","",OFFSET('Sanitation Data'!$G$32,0,10*ROW('Sanitation Data'!G81)))</f>
        <v/>
      </c>
      <c r="DE87" s="280" t="str">
        <f ca="true">+IF(OFFSET('Sanitation Data'!$H$28,0,10*ROW('Sanitation Data'!H81))="","",OFFSET('Sanitation Data'!$H$28,0,10*ROW('Sanitation Data'!H81)))</f>
        <v/>
      </c>
      <c r="DF87" s="280" t="str">
        <f ca="true">+IF(OFFSET('Sanitation Data'!$H$29,0,10*ROW('Sanitation Data'!H81))="","",OFFSET('Sanitation Data'!$H$29,0,10*ROW('Sanitation Data'!H81)))</f>
        <v/>
      </c>
      <c r="DG87" s="280" t="str">
        <f ca="true">+IF(OFFSET('Sanitation Data'!$H$30,0,10*ROW('Sanitation Data'!H81))="","",OFFSET('Sanitation Data'!$H$30,0,10*ROW('Sanitation Data'!H81)))</f>
        <v/>
      </c>
      <c r="DH87" s="280" t="str">
        <f ca="true">+IF(OFFSET('Sanitation Data'!$H$31,0,10*ROW('Sanitation Data'!H81))="","",OFFSET('Sanitation Data'!$H$31,0,10*ROW('Sanitation Data'!H81)))</f>
        <v/>
      </c>
      <c r="DI87" s="280" t="str">
        <f ca="true">+IF(OFFSET('Sanitation Data'!$H$32,0,10*ROW('Sanitation Data'!H81))="","",OFFSET('Sanitation Data'!$H$32,0,10*ROW('Sanitation Data'!H81)))</f>
        <v/>
      </c>
      <c r="DJ87" s="280" t="str">
        <f ca="true">+IF(OFFSET('Sanitation Data'!$I$28,0,10*ROW('Sanitation Data'!I81))="","",OFFSET('Sanitation Data'!$I$28,0,10*ROW('Sanitation Data'!I81)))</f>
        <v/>
      </c>
      <c r="DK87" s="280" t="str">
        <f ca="true">+IF(OFFSET('Sanitation Data'!$I$29,0,10*ROW('Sanitation Data'!I81))="","",OFFSET('Sanitation Data'!$I$29,0,10*ROW('Sanitation Data'!I81)))</f>
        <v/>
      </c>
      <c r="DL87" s="280" t="str">
        <f ca="true">+IF(OFFSET('Sanitation Data'!$I$30,0,10*ROW('Sanitation Data'!I81))="","",OFFSET('Sanitation Data'!$I$30,0,10*ROW('Sanitation Data'!I81)))</f>
        <v/>
      </c>
      <c r="DM87" s="280" t="str">
        <f ca="true">+IF(OFFSET('Sanitation Data'!$I$31,0,10*ROW('Sanitation Data'!I81))="","",OFFSET('Sanitation Data'!$I$31,0,10*ROW('Sanitation Data'!I81)))</f>
        <v/>
      </c>
      <c r="DN87" s="280" t="str">
        <f ca="true">+IF(OFFSET('Sanitation Data'!$I$32,0,10*ROW('Sanitation Data'!I81))="","",OFFSET('Sanitation Data'!$I$32,0,10*ROW('Sanitation Data'!I81)))</f>
        <v/>
      </c>
      <c r="DO87" s="280" t="str">
        <f ca="true">+IF(OFFSET('Hygiene Data'!$D$11,0,10*ROW('Hygiene Data'!D81))="","",OFFSET('Hygiene Data'!$D$11,0,10*ROW('Hygiene Data'!D81)))</f>
        <v/>
      </c>
      <c r="DP87" s="280" t="str">
        <f ca="true">+IF(OFFSET('Hygiene Data'!$D$12,0,10*ROW('Hygiene Data'!D81))="","",OFFSET('Hygiene Data'!$D$12,0,10*ROW('Hygiene Data'!D81)))</f>
        <v/>
      </c>
      <c r="DQ87" s="280" t="str">
        <f ca="true">+IF(OFFSET('Hygiene Data'!$D$13,0,10*ROW('Hygiene Data'!D81))="","",OFFSET('Hygiene Data'!$D$13,0,10*ROW('Hygiene Data'!D81)))</f>
        <v/>
      </c>
      <c r="DR87" s="280" t="str">
        <f ca="true">+IF(OFFSET('Hygiene Data'!$E$11,0,10*ROW('Hygiene Data'!E81))="","",OFFSET('Hygiene Data'!$E$11,0,10*ROW('Hygiene Data'!E81)))</f>
        <v/>
      </c>
      <c r="DS87" s="280" t="str">
        <f ca="true">+IF(OFFSET('Hygiene Data'!$E$12,0,10*ROW('Hygiene Data'!E81))="","",OFFSET('Hygiene Data'!$E$12,0,10*ROW('Hygiene Data'!E81)))</f>
        <v/>
      </c>
      <c r="DT87" s="280" t="str">
        <f ca="true">+IF(OFFSET('Hygiene Data'!$E$13,0,10*ROW('Hygiene Data'!E81))="","",OFFSET('Hygiene Data'!$E$13,0,10*ROW('Hygiene Data'!E81)))</f>
        <v/>
      </c>
      <c r="DU87" s="280" t="str">
        <f ca="true">+IF(OFFSET('Hygiene Data'!$F$11,0,10*ROW('Hygiene Data'!F81))="","",OFFSET('Hygiene Data'!$F$11,0,10*ROW('Hygiene Data'!F81)))</f>
        <v/>
      </c>
      <c r="DV87" s="280" t="str">
        <f ca="true">+IF(OFFSET('Hygiene Data'!$F$12,0,10*ROW('Hygiene Data'!F81))="","",OFFSET('Hygiene Data'!$F$12,0,10*ROW('Hygiene Data'!F81)))</f>
        <v/>
      </c>
      <c r="DW87" s="280" t="str">
        <f ca="true">+IF(OFFSET('Hygiene Data'!$F$13,0,10*ROW('Hygiene Data'!F81))="","",OFFSET('Hygiene Data'!$F$13,0,10*ROW('Hygiene Data'!F81)))</f>
        <v/>
      </c>
      <c r="DX87" s="280" t="str">
        <f ca="true">+IF(OFFSET('Hygiene Data'!$G$11,0,10*ROW('Hygiene Data'!G81))="","",OFFSET('Hygiene Data'!$G$11,0,10*ROW('Hygiene Data'!G81)))</f>
        <v/>
      </c>
      <c r="DY87" s="280" t="str">
        <f ca="true">+IF(OFFSET('Hygiene Data'!$G$12,0,10*ROW('Hygiene Data'!G81))="","",OFFSET('Hygiene Data'!$G$12,0,10*ROW('Hygiene Data'!G81)))</f>
        <v/>
      </c>
      <c r="DZ87" s="280" t="str">
        <f ca="true">+IF(OFFSET('Hygiene Data'!$G$13,0,10*ROW('Hygiene Data'!G81))="","",OFFSET('Hygiene Data'!$G$13,0,10*ROW('Hygiene Data'!G81)))</f>
        <v/>
      </c>
      <c r="EA87" s="280" t="str">
        <f ca="true">+IF(OFFSET('Hygiene Data'!$H$11,0,10*ROW('Hygiene Data'!H81))="","",OFFSET('Hygiene Data'!$H$11,0,10*ROW('Hygiene Data'!H81)))</f>
        <v/>
      </c>
      <c r="EB87" s="280" t="str">
        <f ca="true">+IF(OFFSET('Hygiene Data'!$H$12,0,10*ROW('Hygiene Data'!H81))="","",OFFSET('Hygiene Data'!$H$12,0,10*ROW('Hygiene Data'!H81)))</f>
        <v/>
      </c>
      <c r="EC87" s="280" t="str">
        <f ca="true">+IF(OFFSET('Hygiene Data'!$H$13,0,10*ROW('Hygiene Data'!H81))="","",OFFSET('Hygiene Data'!$H$13,0,10*ROW('Hygiene Data'!H81)))</f>
        <v/>
      </c>
      <c r="ED87" s="280" t="str">
        <f ca="true">+IF(OFFSET('Hygiene Data'!$I$11,0,10*ROW('Hygiene Data'!I81))="","",OFFSET('Hygiene Data'!$I$11,0,10*ROW('Hygiene Data'!I81)))</f>
        <v/>
      </c>
      <c r="EE87" s="280" t="str">
        <f ca="true">+IF(OFFSET('Hygiene Data'!$I$12,0,10*ROW('Hygiene Data'!I81))="","",OFFSET('Hygiene Data'!$I$12,0,10*ROW('Hygiene Data'!I81)))</f>
        <v/>
      </c>
      <c r="EF87" s="28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6"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0"/>
      <c r="BS88" s="280" t="str">
        <f ca="true">+IF(OFFSET('Water Data'!$D$27,0,10*ROW('Water Data'!D82))="","",OFFSET('Water Data'!$D$27,0,10*ROW('Water Data'!D82)))</f>
        <v/>
      </c>
      <c r="BT88" s="280" t="str">
        <f ca="true">+IF(OFFSET('Water Data'!$D$28,0,10*ROW('Water Data'!D82))="","",OFFSET('Water Data'!$D$28,0,10*ROW('Water Data'!D82)))</f>
        <v/>
      </c>
      <c r="BU88" s="280" t="str">
        <f ca="true">+IF(OFFSET('Water Data'!$D$29,0,10*ROW('Water Data'!D82))="","",OFFSET('Water Data'!$D$29,0,10*ROW('Water Data'!D82)))</f>
        <v/>
      </c>
      <c r="BV88" s="280" t="str">
        <f ca="true">+IF(OFFSET('Water Data'!$E$27,0,10*ROW('Water Data'!E82))="","",OFFSET('Water Data'!$E$27,0,10*ROW('Water Data'!E82)))</f>
        <v/>
      </c>
      <c r="BW88" s="280" t="str">
        <f ca="true">+IF(OFFSET('Water Data'!$E$28,0,10*ROW('Water Data'!E82))="","",OFFSET('Water Data'!$E$28,0,10*ROW('Water Data'!E82)))</f>
        <v/>
      </c>
      <c r="BX88" s="280" t="str">
        <f ca="true">+IF(OFFSET('Water Data'!$E$29,0,10*ROW('Water Data'!E82))="","",OFFSET('Water Data'!$E$29,0,10*ROW('Water Data'!E82)))</f>
        <v/>
      </c>
      <c r="BY88" s="280" t="str">
        <f ca="true">+IF(OFFSET('Water Data'!$F$27,0,10*ROW('Water Data'!F82))="","",OFFSET('Water Data'!$F$27,0,10*ROW('Water Data'!F82)))</f>
        <v/>
      </c>
      <c r="BZ88" s="280" t="str">
        <f ca="true">+IF(OFFSET('Water Data'!$F$28,0,10*ROW('Water Data'!F82))="","",OFFSET('Water Data'!$F$28,0,10*ROW('Water Data'!F82)))</f>
        <v/>
      </c>
      <c r="CA88" s="280" t="str">
        <f ca="true">+IF(OFFSET('Water Data'!$F$29,0,10*ROW('Water Data'!F82))="","",OFFSET('Water Data'!$F$29,0,10*ROW('Water Data'!F82)))</f>
        <v/>
      </c>
      <c r="CB88" s="280" t="str">
        <f ca="true">+IF(OFFSET('Water Data'!$G$27,0,10*ROW('Water Data'!G82))="","",OFFSET('Water Data'!$G$27,0,10*ROW('Water Data'!G82)))</f>
        <v/>
      </c>
      <c r="CC88" s="280" t="str">
        <f ca="true">+IF(OFFSET('Water Data'!$G$28,0,10*ROW('Water Data'!G82))="","",OFFSET('Water Data'!$G$28,0,10*ROW('Water Data'!G82)))</f>
        <v/>
      </c>
      <c r="CD88" s="280" t="str">
        <f ca="true">+IF(OFFSET('Water Data'!$G$29,0,10*ROW('Water Data'!G82))="","",OFFSET('Water Data'!$G$29,0,10*ROW('Water Data'!G82)))</f>
        <v/>
      </c>
      <c r="CE88" s="280" t="str">
        <f ca="true">+IF(OFFSET('Water Data'!$H$27,0,10*ROW('Water Data'!H82))="","",OFFSET('Water Data'!$H$27,0,10*ROW('Water Data'!H82)))</f>
        <v/>
      </c>
      <c r="CF88" s="280" t="str">
        <f ca="true">+IF(OFFSET('Water Data'!$H$28,0,10*ROW('Water Data'!H82))="","",OFFSET('Water Data'!$H$28,0,10*ROW('Water Data'!H82)))</f>
        <v/>
      </c>
      <c r="CG88" s="280" t="str">
        <f ca="true">+IF(OFFSET('Water Data'!$H$29,0,10*ROW('Water Data'!H82))="","",OFFSET('Water Data'!$H$29,0,10*ROW('Water Data'!H82)))</f>
        <v/>
      </c>
      <c r="CH88" s="280" t="str">
        <f ca="true">+IF(OFFSET('Water Data'!$I$27,0,10*ROW('Water Data'!I82))="","",OFFSET('Water Data'!$I$27,0,10*ROW('Water Data'!I82)))</f>
        <v/>
      </c>
      <c r="CI88" s="280" t="str">
        <f ca="true">+IF(OFFSET('Water Data'!$I$28,0,10*ROW('Water Data'!I82))="","",OFFSET('Water Data'!$I$28,0,10*ROW('Water Data'!I82)))</f>
        <v/>
      </c>
      <c r="CJ88" s="280" t="str">
        <f ca="true">+IF(OFFSET('Water Data'!$I$29,0,10*ROW('Water Data'!I82))="","",OFFSET('Water Data'!$I$29,0,10*ROW('Water Data'!I82)))</f>
        <v/>
      </c>
      <c r="CK88" s="280" t="str">
        <f ca="true">+IF(OFFSET('Sanitation Data'!$D$28,0,10*ROW('Sanitation Data'!D82))="","",OFFSET('Sanitation Data'!$D$28,0,10*ROW('Sanitation Data'!D82)))</f>
        <v/>
      </c>
      <c r="CL88" s="280" t="str">
        <f ca="true">+IF(OFFSET('Sanitation Data'!$D$29,0,10*ROW('Sanitation Data'!D82))="","",OFFSET('Sanitation Data'!$D$29,0,10*ROW('Sanitation Data'!D82)))</f>
        <v/>
      </c>
      <c r="CM88" s="280" t="str">
        <f ca="true">+IF(OFFSET('Sanitation Data'!$D$30,0,10*ROW('Sanitation Data'!D82))="","",OFFSET('Sanitation Data'!$D$30,0,10*ROW('Sanitation Data'!D82)))</f>
        <v/>
      </c>
      <c r="CN88" s="280" t="str">
        <f ca="true">+IF(OFFSET('Sanitation Data'!$D$31,0,10*ROW('Sanitation Data'!D82))="","",OFFSET('Sanitation Data'!$D$31,0,10*ROW('Sanitation Data'!D82)))</f>
        <v/>
      </c>
      <c r="CO88" s="280" t="str">
        <f ca="true">+IF(OFFSET('Sanitation Data'!$D$32,0,10*ROW('Sanitation Data'!D82))="","",OFFSET('Sanitation Data'!$D$32,0,10*ROW('Sanitation Data'!D82)))</f>
        <v/>
      </c>
      <c r="CP88" s="280" t="str">
        <f ca="true">+IF(OFFSET('Sanitation Data'!$E$28,0,10*ROW('Sanitation Data'!E82))="","",OFFSET('Sanitation Data'!$E$28,0,10*ROW('Sanitation Data'!E82)))</f>
        <v/>
      </c>
      <c r="CQ88" s="280" t="str">
        <f ca="true">+IF(OFFSET('Sanitation Data'!$E$29,0,10*ROW('Sanitation Data'!E82))="","",OFFSET('Sanitation Data'!$E$29,0,10*ROW('Sanitation Data'!E82)))</f>
        <v/>
      </c>
      <c r="CR88" s="280" t="str">
        <f ca="true">+IF(OFFSET('Sanitation Data'!$E$30,0,10*ROW('Sanitation Data'!E82))="","",OFFSET('Sanitation Data'!$E$30,0,10*ROW('Sanitation Data'!E82)))</f>
        <v/>
      </c>
      <c r="CS88" s="280" t="str">
        <f ca="true">+IF(OFFSET('Sanitation Data'!$E$31,0,10*ROW('Sanitation Data'!E82))="","",OFFSET('Sanitation Data'!$E$31,0,10*ROW('Sanitation Data'!E82)))</f>
        <v/>
      </c>
      <c r="CT88" s="280" t="str">
        <f ca="true">+IF(OFFSET('Sanitation Data'!$E$32,0,10*ROW('Sanitation Data'!E82))="","",OFFSET('Sanitation Data'!$E$32,0,10*ROW('Sanitation Data'!E82)))</f>
        <v/>
      </c>
      <c r="CU88" s="280" t="str">
        <f ca="true">+IF(OFFSET('Sanitation Data'!$F$28,0,10*ROW('Sanitation Data'!F82))="","",OFFSET('Sanitation Data'!$F$28,0,10*ROW('Sanitation Data'!F82)))</f>
        <v/>
      </c>
      <c r="CV88" s="280" t="str">
        <f ca="true">+IF(OFFSET('Sanitation Data'!$F$29,0,10*ROW('Sanitation Data'!F82))="","",OFFSET('Sanitation Data'!$F$29,0,10*ROW('Sanitation Data'!F82)))</f>
        <v/>
      </c>
      <c r="CW88" s="280" t="str">
        <f ca="true">+IF(OFFSET('Sanitation Data'!$F$30,0,10*ROW('Sanitation Data'!F82))="","",OFFSET('Sanitation Data'!$F$30,0,10*ROW('Sanitation Data'!F82)))</f>
        <v/>
      </c>
      <c r="CX88" s="280" t="str">
        <f ca="true">+IF(OFFSET('Sanitation Data'!$F$31,0,10*ROW('Sanitation Data'!F82))="","",OFFSET('Sanitation Data'!$F$31,0,10*ROW('Sanitation Data'!F82)))</f>
        <v/>
      </c>
      <c r="CY88" s="280" t="str">
        <f ca="true">+IF(OFFSET('Sanitation Data'!$F$32,0,10*ROW('Sanitation Data'!F82))="","",OFFSET('Sanitation Data'!$F$32,0,10*ROW('Sanitation Data'!F82)))</f>
        <v/>
      </c>
      <c r="CZ88" s="280" t="str">
        <f ca="true">+IF(OFFSET('Sanitation Data'!$G$28,0,10*ROW('Sanitation Data'!G82))="","",OFFSET('Sanitation Data'!$G$28,0,10*ROW('Sanitation Data'!G82)))</f>
        <v/>
      </c>
      <c r="DA88" s="280" t="str">
        <f ca="true">+IF(OFFSET('Sanitation Data'!$G$29,0,10*ROW('Sanitation Data'!G82))="","",OFFSET('Sanitation Data'!$G$29,0,10*ROW('Sanitation Data'!G82)))</f>
        <v/>
      </c>
      <c r="DB88" s="280" t="str">
        <f ca="true">+IF(OFFSET('Sanitation Data'!$G$30,0,10*ROW('Sanitation Data'!G82))="","",OFFSET('Sanitation Data'!$G$30,0,10*ROW('Sanitation Data'!G82)))</f>
        <v/>
      </c>
      <c r="DC88" s="280" t="str">
        <f ca="true">+IF(OFFSET('Sanitation Data'!$G$31,0,10*ROW('Sanitation Data'!G82))="","",OFFSET('Sanitation Data'!$G$31,0,10*ROW('Sanitation Data'!G82)))</f>
        <v/>
      </c>
      <c r="DD88" s="280" t="str">
        <f ca="true">+IF(OFFSET('Sanitation Data'!$G$32,0,10*ROW('Sanitation Data'!G82))="","",OFFSET('Sanitation Data'!$G$32,0,10*ROW('Sanitation Data'!G82)))</f>
        <v/>
      </c>
      <c r="DE88" s="280" t="str">
        <f ca="true">+IF(OFFSET('Sanitation Data'!$H$28,0,10*ROW('Sanitation Data'!H82))="","",OFFSET('Sanitation Data'!$H$28,0,10*ROW('Sanitation Data'!H82)))</f>
        <v/>
      </c>
      <c r="DF88" s="280" t="str">
        <f ca="true">+IF(OFFSET('Sanitation Data'!$H$29,0,10*ROW('Sanitation Data'!H82))="","",OFFSET('Sanitation Data'!$H$29,0,10*ROW('Sanitation Data'!H82)))</f>
        <v/>
      </c>
      <c r="DG88" s="280" t="str">
        <f ca="true">+IF(OFFSET('Sanitation Data'!$H$30,0,10*ROW('Sanitation Data'!H82))="","",OFFSET('Sanitation Data'!$H$30,0,10*ROW('Sanitation Data'!H82)))</f>
        <v/>
      </c>
      <c r="DH88" s="280" t="str">
        <f ca="true">+IF(OFFSET('Sanitation Data'!$H$31,0,10*ROW('Sanitation Data'!H82))="","",OFFSET('Sanitation Data'!$H$31,0,10*ROW('Sanitation Data'!H82)))</f>
        <v/>
      </c>
      <c r="DI88" s="280" t="str">
        <f ca="true">+IF(OFFSET('Sanitation Data'!$H$32,0,10*ROW('Sanitation Data'!H82))="","",OFFSET('Sanitation Data'!$H$32,0,10*ROW('Sanitation Data'!H82)))</f>
        <v/>
      </c>
      <c r="DJ88" s="280" t="str">
        <f ca="true">+IF(OFFSET('Sanitation Data'!$I$28,0,10*ROW('Sanitation Data'!I82))="","",OFFSET('Sanitation Data'!$I$28,0,10*ROW('Sanitation Data'!I82)))</f>
        <v/>
      </c>
      <c r="DK88" s="280" t="str">
        <f ca="true">+IF(OFFSET('Sanitation Data'!$I$29,0,10*ROW('Sanitation Data'!I82))="","",OFFSET('Sanitation Data'!$I$29,0,10*ROW('Sanitation Data'!I82)))</f>
        <v/>
      </c>
      <c r="DL88" s="280" t="str">
        <f ca="true">+IF(OFFSET('Sanitation Data'!$I$30,0,10*ROW('Sanitation Data'!I82))="","",OFFSET('Sanitation Data'!$I$30,0,10*ROW('Sanitation Data'!I82)))</f>
        <v/>
      </c>
      <c r="DM88" s="280" t="str">
        <f ca="true">+IF(OFFSET('Sanitation Data'!$I$31,0,10*ROW('Sanitation Data'!I82))="","",OFFSET('Sanitation Data'!$I$31,0,10*ROW('Sanitation Data'!I82)))</f>
        <v/>
      </c>
      <c r="DN88" s="280" t="str">
        <f ca="true">+IF(OFFSET('Sanitation Data'!$I$32,0,10*ROW('Sanitation Data'!I82))="","",OFFSET('Sanitation Data'!$I$32,0,10*ROW('Sanitation Data'!I82)))</f>
        <v/>
      </c>
      <c r="DO88" s="280" t="str">
        <f ca="true">+IF(OFFSET('Hygiene Data'!$D$11,0,10*ROW('Hygiene Data'!D82))="","",OFFSET('Hygiene Data'!$D$11,0,10*ROW('Hygiene Data'!D82)))</f>
        <v/>
      </c>
      <c r="DP88" s="280" t="str">
        <f ca="true">+IF(OFFSET('Hygiene Data'!$D$12,0,10*ROW('Hygiene Data'!D82))="","",OFFSET('Hygiene Data'!$D$12,0,10*ROW('Hygiene Data'!D82)))</f>
        <v/>
      </c>
      <c r="DQ88" s="280" t="str">
        <f ca="true">+IF(OFFSET('Hygiene Data'!$D$13,0,10*ROW('Hygiene Data'!D82))="","",OFFSET('Hygiene Data'!$D$13,0,10*ROW('Hygiene Data'!D82)))</f>
        <v/>
      </c>
      <c r="DR88" s="280" t="str">
        <f ca="true">+IF(OFFSET('Hygiene Data'!$E$11,0,10*ROW('Hygiene Data'!E82))="","",OFFSET('Hygiene Data'!$E$11,0,10*ROW('Hygiene Data'!E82)))</f>
        <v/>
      </c>
      <c r="DS88" s="280" t="str">
        <f ca="true">+IF(OFFSET('Hygiene Data'!$E$12,0,10*ROW('Hygiene Data'!E82))="","",OFFSET('Hygiene Data'!$E$12,0,10*ROW('Hygiene Data'!E82)))</f>
        <v/>
      </c>
      <c r="DT88" s="280" t="str">
        <f ca="true">+IF(OFFSET('Hygiene Data'!$E$13,0,10*ROW('Hygiene Data'!E82))="","",OFFSET('Hygiene Data'!$E$13,0,10*ROW('Hygiene Data'!E82)))</f>
        <v/>
      </c>
      <c r="DU88" s="280" t="str">
        <f ca="true">+IF(OFFSET('Hygiene Data'!$F$11,0,10*ROW('Hygiene Data'!F82))="","",OFFSET('Hygiene Data'!$F$11,0,10*ROW('Hygiene Data'!F82)))</f>
        <v/>
      </c>
      <c r="DV88" s="280" t="str">
        <f ca="true">+IF(OFFSET('Hygiene Data'!$F$12,0,10*ROW('Hygiene Data'!F82))="","",OFFSET('Hygiene Data'!$F$12,0,10*ROW('Hygiene Data'!F82)))</f>
        <v/>
      </c>
      <c r="DW88" s="280" t="str">
        <f ca="true">+IF(OFFSET('Hygiene Data'!$F$13,0,10*ROW('Hygiene Data'!F82))="","",OFFSET('Hygiene Data'!$F$13,0,10*ROW('Hygiene Data'!F82)))</f>
        <v/>
      </c>
      <c r="DX88" s="280" t="str">
        <f ca="true">+IF(OFFSET('Hygiene Data'!$G$11,0,10*ROW('Hygiene Data'!G82))="","",OFFSET('Hygiene Data'!$G$11,0,10*ROW('Hygiene Data'!G82)))</f>
        <v/>
      </c>
      <c r="DY88" s="280" t="str">
        <f ca="true">+IF(OFFSET('Hygiene Data'!$G$12,0,10*ROW('Hygiene Data'!G82))="","",OFFSET('Hygiene Data'!$G$12,0,10*ROW('Hygiene Data'!G82)))</f>
        <v/>
      </c>
      <c r="DZ88" s="280" t="str">
        <f ca="true">+IF(OFFSET('Hygiene Data'!$G$13,0,10*ROW('Hygiene Data'!G82))="","",OFFSET('Hygiene Data'!$G$13,0,10*ROW('Hygiene Data'!G82)))</f>
        <v/>
      </c>
      <c r="EA88" s="280" t="str">
        <f ca="true">+IF(OFFSET('Hygiene Data'!$H$11,0,10*ROW('Hygiene Data'!H82))="","",OFFSET('Hygiene Data'!$H$11,0,10*ROW('Hygiene Data'!H82)))</f>
        <v/>
      </c>
      <c r="EB88" s="280" t="str">
        <f ca="true">+IF(OFFSET('Hygiene Data'!$H$12,0,10*ROW('Hygiene Data'!H82))="","",OFFSET('Hygiene Data'!$H$12,0,10*ROW('Hygiene Data'!H82)))</f>
        <v/>
      </c>
      <c r="EC88" s="280" t="str">
        <f ca="true">+IF(OFFSET('Hygiene Data'!$H$13,0,10*ROW('Hygiene Data'!H82))="","",OFFSET('Hygiene Data'!$H$13,0,10*ROW('Hygiene Data'!H82)))</f>
        <v/>
      </c>
      <c r="ED88" s="280" t="str">
        <f ca="true">+IF(OFFSET('Hygiene Data'!$I$11,0,10*ROW('Hygiene Data'!I82))="","",OFFSET('Hygiene Data'!$I$11,0,10*ROW('Hygiene Data'!I82)))</f>
        <v/>
      </c>
      <c r="EE88" s="280" t="str">
        <f ca="true">+IF(OFFSET('Hygiene Data'!$I$12,0,10*ROW('Hygiene Data'!I82))="","",OFFSET('Hygiene Data'!$I$12,0,10*ROW('Hygiene Data'!I82)))</f>
        <v/>
      </c>
      <c r="EF88" s="28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6"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0"/>
      <c r="BS89" s="280" t="str">
        <f ca="true">+IF(OFFSET('Water Data'!$D$27,0,10*ROW('Water Data'!D83))="","",OFFSET('Water Data'!$D$27,0,10*ROW('Water Data'!D83)))</f>
        <v/>
      </c>
      <c r="BT89" s="280" t="str">
        <f ca="true">+IF(OFFSET('Water Data'!$D$28,0,10*ROW('Water Data'!D83))="","",OFFSET('Water Data'!$D$28,0,10*ROW('Water Data'!D83)))</f>
        <v/>
      </c>
      <c r="BU89" s="280" t="str">
        <f ca="true">+IF(OFFSET('Water Data'!$D$29,0,10*ROW('Water Data'!D83))="","",OFFSET('Water Data'!$D$29,0,10*ROW('Water Data'!D83)))</f>
        <v/>
      </c>
      <c r="BV89" s="280" t="str">
        <f ca="true">+IF(OFFSET('Water Data'!$E$27,0,10*ROW('Water Data'!E83))="","",OFFSET('Water Data'!$E$27,0,10*ROW('Water Data'!E83)))</f>
        <v/>
      </c>
      <c r="BW89" s="280" t="str">
        <f ca="true">+IF(OFFSET('Water Data'!$E$28,0,10*ROW('Water Data'!E83))="","",OFFSET('Water Data'!$E$28,0,10*ROW('Water Data'!E83)))</f>
        <v/>
      </c>
      <c r="BX89" s="280" t="str">
        <f ca="true">+IF(OFFSET('Water Data'!$E$29,0,10*ROW('Water Data'!E83))="","",OFFSET('Water Data'!$E$29,0,10*ROW('Water Data'!E83)))</f>
        <v/>
      </c>
      <c r="BY89" s="280" t="str">
        <f ca="true">+IF(OFFSET('Water Data'!$F$27,0,10*ROW('Water Data'!F83))="","",OFFSET('Water Data'!$F$27,0,10*ROW('Water Data'!F83)))</f>
        <v/>
      </c>
      <c r="BZ89" s="280" t="str">
        <f ca="true">+IF(OFFSET('Water Data'!$F$28,0,10*ROW('Water Data'!F83))="","",OFFSET('Water Data'!$F$28,0,10*ROW('Water Data'!F83)))</f>
        <v/>
      </c>
      <c r="CA89" s="280" t="str">
        <f ca="true">+IF(OFFSET('Water Data'!$F$29,0,10*ROW('Water Data'!F83))="","",OFFSET('Water Data'!$F$29,0,10*ROW('Water Data'!F83)))</f>
        <v/>
      </c>
      <c r="CB89" s="280" t="str">
        <f ca="true">+IF(OFFSET('Water Data'!$G$27,0,10*ROW('Water Data'!G83))="","",OFFSET('Water Data'!$G$27,0,10*ROW('Water Data'!G83)))</f>
        <v/>
      </c>
      <c r="CC89" s="280" t="str">
        <f ca="true">+IF(OFFSET('Water Data'!$G$28,0,10*ROW('Water Data'!G83))="","",OFFSET('Water Data'!$G$28,0,10*ROW('Water Data'!G83)))</f>
        <v/>
      </c>
      <c r="CD89" s="280" t="str">
        <f ca="true">+IF(OFFSET('Water Data'!$G$29,0,10*ROW('Water Data'!G83))="","",OFFSET('Water Data'!$G$29,0,10*ROW('Water Data'!G83)))</f>
        <v/>
      </c>
      <c r="CE89" s="280" t="str">
        <f ca="true">+IF(OFFSET('Water Data'!$H$27,0,10*ROW('Water Data'!H83))="","",OFFSET('Water Data'!$H$27,0,10*ROW('Water Data'!H83)))</f>
        <v/>
      </c>
      <c r="CF89" s="280" t="str">
        <f ca="true">+IF(OFFSET('Water Data'!$H$28,0,10*ROW('Water Data'!H83))="","",OFFSET('Water Data'!$H$28,0,10*ROW('Water Data'!H83)))</f>
        <v/>
      </c>
      <c r="CG89" s="280" t="str">
        <f ca="true">+IF(OFFSET('Water Data'!$H$29,0,10*ROW('Water Data'!H83))="","",OFFSET('Water Data'!$H$29,0,10*ROW('Water Data'!H83)))</f>
        <v/>
      </c>
      <c r="CH89" s="280" t="str">
        <f ca="true">+IF(OFFSET('Water Data'!$I$27,0,10*ROW('Water Data'!I83))="","",OFFSET('Water Data'!$I$27,0,10*ROW('Water Data'!I83)))</f>
        <v/>
      </c>
      <c r="CI89" s="280" t="str">
        <f ca="true">+IF(OFFSET('Water Data'!$I$28,0,10*ROW('Water Data'!I83))="","",OFFSET('Water Data'!$I$28,0,10*ROW('Water Data'!I83)))</f>
        <v/>
      </c>
      <c r="CJ89" s="280" t="str">
        <f ca="true">+IF(OFFSET('Water Data'!$I$29,0,10*ROW('Water Data'!I83))="","",OFFSET('Water Data'!$I$29,0,10*ROW('Water Data'!I83)))</f>
        <v/>
      </c>
      <c r="CK89" s="280" t="str">
        <f ca="true">+IF(OFFSET('Sanitation Data'!$D$28,0,10*ROW('Sanitation Data'!D83))="","",OFFSET('Sanitation Data'!$D$28,0,10*ROW('Sanitation Data'!D83)))</f>
        <v/>
      </c>
      <c r="CL89" s="280" t="str">
        <f ca="true">+IF(OFFSET('Sanitation Data'!$D$29,0,10*ROW('Sanitation Data'!D83))="","",OFFSET('Sanitation Data'!$D$29,0,10*ROW('Sanitation Data'!D83)))</f>
        <v/>
      </c>
      <c r="CM89" s="280" t="str">
        <f ca="true">+IF(OFFSET('Sanitation Data'!$D$30,0,10*ROW('Sanitation Data'!D83))="","",OFFSET('Sanitation Data'!$D$30,0,10*ROW('Sanitation Data'!D83)))</f>
        <v/>
      </c>
      <c r="CN89" s="280" t="str">
        <f ca="true">+IF(OFFSET('Sanitation Data'!$D$31,0,10*ROW('Sanitation Data'!D83))="","",OFFSET('Sanitation Data'!$D$31,0,10*ROW('Sanitation Data'!D83)))</f>
        <v/>
      </c>
      <c r="CO89" s="280" t="str">
        <f ca="true">+IF(OFFSET('Sanitation Data'!$D$32,0,10*ROW('Sanitation Data'!D83))="","",OFFSET('Sanitation Data'!$D$32,0,10*ROW('Sanitation Data'!D83)))</f>
        <v/>
      </c>
      <c r="CP89" s="280" t="str">
        <f ca="true">+IF(OFFSET('Sanitation Data'!$E$28,0,10*ROW('Sanitation Data'!E83))="","",OFFSET('Sanitation Data'!$E$28,0,10*ROW('Sanitation Data'!E83)))</f>
        <v/>
      </c>
      <c r="CQ89" s="280" t="str">
        <f ca="true">+IF(OFFSET('Sanitation Data'!$E$29,0,10*ROW('Sanitation Data'!E83))="","",OFFSET('Sanitation Data'!$E$29,0,10*ROW('Sanitation Data'!E83)))</f>
        <v/>
      </c>
      <c r="CR89" s="280" t="str">
        <f ca="true">+IF(OFFSET('Sanitation Data'!$E$30,0,10*ROW('Sanitation Data'!E83))="","",OFFSET('Sanitation Data'!$E$30,0,10*ROW('Sanitation Data'!E83)))</f>
        <v/>
      </c>
      <c r="CS89" s="280" t="str">
        <f ca="true">+IF(OFFSET('Sanitation Data'!$E$31,0,10*ROW('Sanitation Data'!E83))="","",OFFSET('Sanitation Data'!$E$31,0,10*ROW('Sanitation Data'!E83)))</f>
        <v/>
      </c>
      <c r="CT89" s="280" t="str">
        <f ca="true">+IF(OFFSET('Sanitation Data'!$E$32,0,10*ROW('Sanitation Data'!E83))="","",OFFSET('Sanitation Data'!$E$32,0,10*ROW('Sanitation Data'!E83)))</f>
        <v/>
      </c>
      <c r="CU89" s="280" t="str">
        <f ca="true">+IF(OFFSET('Sanitation Data'!$F$28,0,10*ROW('Sanitation Data'!F83))="","",OFFSET('Sanitation Data'!$F$28,0,10*ROW('Sanitation Data'!F83)))</f>
        <v/>
      </c>
      <c r="CV89" s="280" t="str">
        <f ca="true">+IF(OFFSET('Sanitation Data'!$F$29,0,10*ROW('Sanitation Data'!F83))="","",OFFSET('Sanitation Data'!$F$29,0,10*ROW('Sanitation Data'!F83)))</f>
        <v/>
      </c>
      <c r="CW89" s="280" t="str">
        <f ca="true">+IF(OFFSET('Sanitation Data'!$F$30,0,10*ROW('Sanitation Data'!F83))="","",OFFSET('Sanitation Data'!$F$30,0,10*ROW('Sanitation Data'!F83)))</f>
        <v/>
      </c>
      <c r="CX89" s="280" t="str">
        <f ca="true">+IF(OFFSET('Sanitation Data'!$F$31,0,10*ROW('Sanitation Data'!F83))="","",OFFSET('Sanitation Data'!$F$31,0,10*ROW('Sanitation Data'!F83)))</f>
        <v/>
      </c>
      <c r="CY89" s="280" t="str">
        <f ca="true">+IF(OFFSET('Sanitation Data'!$F$32,0,10*ROW('Sanitation Data'!F83))="","",OFFSET('Sanitation Data'!$F$32,0,10*ROW('Sanitation Data'!F83)))</f>
        <v/>
      </c>
      <c r="CZ89" s="280" t="str">
        <f ca="true">+IF(OFFSET('Sanitation Data'!$G$28,0,10*ROW('Sanitation Data'!G83))="","",OFFSET('Sanitation Data'!$G$28,0,10*ROW('Sanitation Data'!G83)))</f>
        <v/>
      </c>
      <c r="DA89" s="280" t="str">
        <f ca="true">+IF(OFFSET('Sanitation Data'!$G$29,0,10*ROW('Sanitation Data'!G83))="","",OFFSET('Sanitation Data'!$G$29,0,10*ROW('Sanitation Data'!G83)))</f>
        <v/>
      </c>
      <c r="DB89" s="280" t="str">
        <f ca="true">+IF(OFFSET('Sanitation Data'!$G$30,0,10*ROW('Sanitation Data'!G83))="","",OFFSET('Sanitation Data'!$G$30,0,10*ROW('Sanitation Data'!G83)))</f>
        <v/>
      </c>
      <c r="DC89" s="280" t="str">
        <f ca="true">+IF(OFFSET('Sanitation Data'!$G$31,0,10*ROW('Sanitation Data'!G83))="","",OFFSET('Sanitation Data'!$G$31,0,10*ROW('Sanitation Data'!G83)))</f>
        <v/>
      </c>
      <c r="DD89" s="280" t="str">
        <f ca="true">+IF(OFFSET('Sanitation Data'!$G$32,0,10*ROW('Sanitation Data'!G83))="","",OFFSET('Sanitation Data'!$G$32,0,10*ROW('Sanitation Data'!G83)))</f>
        <v/>
      </c>
      <c r="DE89" s="280" t="str">
        <f ca="true">+IF(OFFSET('Sanitation Data'!$H$28,0,10*ROW('Sanitation Data'!H83))="","",OFFSET('Sanitation Data'!$H$28,0,10*ROW('Sanitation Data'!H83)))</f>
        <v/>
      </c>
      <c r="DF89" s="280" t="str">
        <f ca="true">+IF(OFFSET('Sanitation Data'!$H$29,0,10*ROW('Sanitation Data'!H83))="","",OFFSET('Sanitation Data'!$H$29,0,10*ROW('Sanitation Data'!H83)))</f>
        <v/>
      </c>
      <c r="DG89" s="280" t="str">
        <f ca="true">+IF(OFFSET('Sanitation Data'!$H$30,0,10*ROW('Sanitation Data'!H83))="","",OFFSET('Sanitation Data'!$H$30,0,10*ROW('Sanitation Data'!H83)))</f>
        <v/>
      </c>
      <c r="DH89" s="280" t="str">
        <f ca="true">+IF(OFFSET('Sanitation Data'!$H$31,0,10*ROW('Sanitation Data'!H83))="","",OFFSET('Sanitation Data'!$H$31,0,10*ROW('Sanitation Data'!H83)))</f>
        <v/>
      </c>
      <c r="DI89" s="280" t="str">
        <f ca="true">+IF(OFFSET('Sanitation Data'!$H$32,0,10*ROW('Sanitation Data'!H83))="","",OFFSET('Sanitation Data'!$H$32,0,10*ROW('Sanitation Data'!H83)))</f>
        <v/>
      </c>
      <c r="DJ89" s="280" t="str">
        <f ca="true">+IF(OFFSET('Sanitation Data'!$I$28,0,10*ROW('Sanitation Data'!I83))="","",OFFSET('Sanitation Data'!$I$28,0,10*ROW('Sanitation Data'!I83)))</f>
        <v/>
      </c>
      <c r="DK89" s="280" t="str">
        <f ca="true">+IF(OFFSET('Sanitation Data'!$I$29,0,10*ROW('Sanitation Data'!I83))="","",OFFSET('Sanitation Data'!$I$29,0,10*ROW('Sanitation Data'!I83)))</f>
        <v/>
      </c>
      <c r="DL89" s="280" t="str">
        <f ca="true">+IF(OFFSET('Sanitation Data'!$I$30,0,10*ROW('Sanitation Data'!I83))="","",OFFSET('Sanitation Data'!$I$30,0,10*ROW('Sanitation Data'!I83)))</f>
        <v/>
      </c>
      <c r="DM89" s="280" t="str">
        <f ca="true">+IF(OFFSET('Sanitation Data'!$I$31,0,10*ROW('Sanitation Data'!I83))="","",OFFSET('Sanitation Data'!$I$31,0,10*ROW('Sanitation Data'!I83)))</f>
        <v/>
      </c>
      <c r="DN89" s="280" t="str">
        <f ca="true">+IF(OFFSET('Sanitation Data'!$I$32,0,10*ROW('Sanitation Data'!I83))="","",OFFSET('Sanitation Data'!$I$32,0,10*ROW('Sanitation Data'!I83)))</f>
        <v/>
      </c>
      <c r="DO89" s="280" t="str">
        <f ca="true">+IF(OFFSET('Hygiene Data'!$D$11,0,10*ROW('Hygiene Data'!D83))="","",OFFSET('Hygiene Data'!$D$11,0,10*ROW('Hygiene Data'!D83)))</f>
        <v/>
      </c>
      <c r="DP89" s="280" t="str">
        <f ca="true">+IF(OFFSET('Hygiene Data'!$D$12,0,10*ROW('Hygiene Data'!D83))="","",OFFSET('Hygiene Data'!$D$12,0,10*ROW('Hygiene Data'!D83)))</f>
        <v/>
      </c>
      <c r="DQ89" s="280" t="str">
        <f ca="true">+IF(OFFSET('Hygiene Data'!$D$13,0,10*ROW('Hygiene Data'!D83))="","",OFFSET('Hygiene Data'!$D$13,0,10*ROW('Hygiene Data'!D83)))</f>
        <v/>
      </c>
      <c r="DR89" s="280" t="str">
        <f ca="true">+IF(OFFSET('Hygiene Data'!$E$11,0,10*ROW('Hygiene Data'!E83))="","",OFFSET('Hygiene Data'!$E$11,0,10*ROW('Hygiene Data'!E83)))</f>
        <v/>
      </c>
      <c r="DS89" s="280" t="str">
        <f ca="true">+IF(OFFSET('Hygiene Data'!$E$12,0,10*ROW('Hygiene Data'!E83))="","",OFFSET('Hygiene Data'!$E$12,0,10*ROW('Hygiene Data'!E83)))</f>
        <v/>
      </c>
      <c r="DT89" s="280" t="str">
        <f ca="true">+IF(OFFSET('Hygiene Data'!$E$13,0,10*ROW('Hygiene Data'!E83))="","",OFFSET('Hygiene Data'!$E$13,0,10*ROW('Hygiene Data'!E83)))</f>
        <v/>
      </c>
      <c r="DU89" s="280" t="str">
        <f ca="true">+IF(OFFSET('Hygiene Data'!$F$11,0,10*ROW('Hygiene Data'!F83))="","",OFFSET('Hygiene Data'!$F$11,0,10*ROW('Hygiene Data'!F83)))</f>
        <v/>
      </c>
      <c r="DV89" s="280" t="str">
        <f ca="true">+IF(OFFSET('Hygiene Data'!$F$12,0,10*ROW('Hygiene Data'!F83))="","",OFFSET('Hygiene Data'!$F$12,0,10*ROW('Hygiene Data'!F83)))</f>
        <v/>
      </c>
      <c r="DW89" s="280" t="str">
        <f ca="true">+IF(OFFSET('Hygiene Data'!$F$13,0,10*ROW('Hygiene Data'!F83))="","",OFFSET('Hygiene Data'!$F$13,0,10*ROW('Hygiene Data'!F83)))</f>
        <v/>
      </c>
      <c r="DX89" s="280" t="str">
        <f ca="true">+IF(OFFSET('Hygiene Data'!$G$11,0,10*ROW('Hygiene Data'!G83))="","",OFFSET('Hygiene Data'!$G$11,0,10*ROW('Hygiene Data'!G83)))</f>
        <v/>
      </c>
      <c r="DY89" s="280" t="str">
        <f ca="true">+IF(OFFSET('Hygiene Data'!$G$12,0,10*ROW('Hygiene Data'!G83))="","",OFFSET('Hygiene Data'!$G$12,0,10*ROW('Hygiene Data'!G83)))</f>
        <v/>
      </c>
      <c r="DZ89" s="280" t="str">
        <f ca="true">+IF(OFFSET('Hygiene Data'!$G$13,0,10*ROW('Hygiene Data'!G83))="","",OFFSET('Hygiene Data'!$G$13,0,10*ROW('Hygiene Data'!G83)))</f>
        <v/>
      </c>
      <c r="EA89" s="280" t="str">
        <f ca="true">+IF(OFFSET('Hygiene Data'!$H$11,0,10*ROW('Hygiene Data'!H83))="","",OFFSET('Hygiene Data'!$H$11,0,10*ROW('Hygiene Data'!H83)))</f>
        <v/>
      </c>
      <c r="EB89" s="280" t="str">
        <f ca="true">+IF(OFFSET('Hygiene Data'!$H$12,0,10*ROW('Hygiene Data'!H83))="","",OFFSET('Hygiene Data'!$H$12,0,10*ROW('Hygiene Data'!H83)))</f>
        <v/>
      </c>
      <c r="EC89" s="280" t="str">
        <f ca="true">+IF(OFFSET('Hygiene Data'!$H$13,0,10*ROW('Hygiene Data'!H83))="","",OFFSET('Hygiene Data'!$H$13,0,10*ROW('Hygiene Data'!H83)))</f>
        <v/>
      </c>
      <c r="ED89" s="280" t="str">
        <f ca="true">+IF(OFFSET('Hygiene Data'!$I$11,0,10*ROW('Hygiene Data'!I83))="","",OFFSET('Hygiene Data'!$I$11,0,10*ROW('Hygiene Data'!I83)))</f>
        <v/>
      </c>
      <c r="EE89" s="280" t="str">
        <f ca="true">+IF(OFFSET('Hygiene Data'!$I$12,0,10*ROW('Hygiene Data'!I83))="","",OFFSET('Hygiene Data'!$I$12,0,10*ROW('Hygiene Data'!I83)))</f>
        <v/>
      </c>
      <c r="EF89" s="28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6"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0"/>
      <c r="BS90" s="280" t="str">
        <f ca="true">+IF(OFFSET('Water Data'!$D$27,0,10*ROW('Water Data'!D84))="","",OFFSET('Water Data'!$D$27,0,10*ROW('Water Data'!D84)))</f>
        <v/>
      </c>
      <c r="BT90" s="280" t="str">
        <f ca="true">+IF(OFFSET('Water Data'!$D$28,0,10*ROW('Water Data'!D84))="","",OFFSET('Water Data'!$D$28,0,10*ROW('Water Data'!D84)))</f>
        <v/>
      </c>
      <c r="BU90" s="280" t="str">
        <f ca="true">+IF(OFFSET('Water Data'!$D$29,0,10*ROW('Water Data'!D84))="","",OFFSET('Water Data'!$D$29,0,10*ROW('Water Data'!D84)))</f>
        <v/>
      </c>
      <c r="BV90" s="280" t="str">
        <f ca="true">+IF(OFFSET('Water Data'!$E$27,0,10*ROW('Water Data'!E84))="","",OFFSET('Water Data'!$E$27,0,10*ROW('Water Data'!E84)))</f>
        <v/>
      </c>
      <c r="BW90" s="280" t="str">
        <f ca="true">+IF(OFFSET('Water Data'!$E$28,0,10*ROW('Water Data'!E84))="","",OFFSET('Water Data'!$E$28,0,10*ROW('Water Data'!E84)))</f>
        <v/>
      </c>
      <c r="BX90" s="280" t="str">
        <f ca="true">+IF(OFFSET('Water Data'!$E$29,0,10*ROW('Water Data'!E84))="","",OFFSET('Water Data'!$E$29,0,10*ROW('Water Data'!E84)))</f>
        <v/>
      </c>
      <c r="BY90" s="280" t="str">
        <f ca="true">+IF(OFFSET('Water Data'!$F$27,0,10*ROW('Water Data'!F84))="","",OFFSET('Water Data'!$F$27,0,10*ROW('Water Data'!F84)))</f>
        <v/>
      </c>
      <c r="BZ90" s="280" t="str">
        <f ca="true">+IF(OFFSET('Water Data'!$F$28,0,10*ROW('Water Data'!F84))="","",OFFSET('Water Data'!$F$28,0,10*ROW('Water Data'!F84)))</f>
        <v/>
      </c>
      <c r="CA90" s="280" t="str">
        <f ca="true">+IF(OFFSET('Water Data'!$F$29,0,10*ROW('Water Data'!F84))="","",OFFSET('Water Data'!$F$29,0,10*ROW('Water Data'!F84)))</f>
        <v/>
      </c>
      <c r="CB90" s="280" t="str">
        <f ca="true">+IF(OFFSET('Water Data'!$G$27,0,10*ROW('Water Data'!G84))="","",OFFSET('Water Data'!$G$27,0,10*ROW('Water Data'!G84)))</f>
        <v/>
      </c>
      <c r="CC90" s="280" t="str">
        <f ca="true">+IF(OFFSET('Water Data'!$G$28,0,10*ROW('Water Data'!G84))="","",OFFSET('Water Data'!$G$28,0,10*ROW('Water Data'!G84)))</f>
        <v/>
      </c>
      <c r="CD90" s="280" t="str">
        <f ca="true">+IF(OFFSET('Water Data'!$G$29,0,10*ROW('Water Data'!G84))="","",OFFSET('Water Data'!$G$29,0,10*ROW('Water Data'!G84)))</f>
        <v/>
      </c>
      <c r="CE90" s="280" t="str">
        <f ca="true">+IF(OFFSET('Water Data'!$H$27,0,10*ROW('Water Data'!H84))="","",OFFSET('Water Data'!$H$27,0,10*ROW('Water Data'!H84)))</f>
        <v/>
      </c>
      <c r="CF90" s="280" t="str">
        <f ca="true">+IF(OFFSET('Water Data'!$H$28,0,10*ROW('Water Data'!H84))="","",OFFSET('Water Data'!$H$28,0,10*ROW('Water Data'!H84)))</f>
        <v/>
      </c>
      <c r="CG90" s="280" t="str">
        <f ca="true">+IF(OFFSET('Water Data'!$H$29,0,10*ROW('Water Data'!H84))="","",OFFSET('Water Data'!$H$29,0,10*ROW('Water Data'!H84)))</f>
        <v/>
      </c>
      <c r="CH90" s="280" t="str">
        <f ca="true">+IF(OFFSET('Water Data'!$I$27,0,10*ROW('Water Data'!I84))="","",OFFSET('Water Data'!$I$27,0,10*ROW('Water Data'!I84)))</f>
        <v/>
      </c>
      <c r="CI90" s="280" t="str">
        <f ca="true">+IF(OFFSET('Water Data'!$I$28,0,10*ROW('Water Data'!I84))="","",OFFSET('Water Data'!$I$28,0,10*ROW('Water Data'!I84)))</f>
        <v/>
      </c>
      <c r="CJ90" s="280" t="str">
        <f ca="true">+IF(OFFSET('Water Data'!$I$29,0,10*ROW('Water Data'!I84))="","",OFFSET('Water Data'!$I$29,0,10*ROW('Water Data'!I84)))</f>
        <v/>
      </c>
      <c r="CK90" s="280" t="str">
        <f ca="true">+IF(OFFSET('Sanitation Data'!$D$28,0,10*ROW('Sanitation Data'!D84))="","",OFFSET('Sanitation Data'!$D$28,0,10*ROW('Sanitation Data'!D84)))</f>
        <v/>
      </c>
      <c r="CL90" s="280" t="str">
        <f ca="true">+IF(OFFSET('Sanitation Data'!$D$29,0,10*ROW('Sanitation Data'!D84))="","",OFFSET('Sanitation Data'!$D$29,0,10*ROW('Sanitation Data'!D84)))</f>
        <v/>
      </c>
      <c r="CM90" s="280" t="str">
        <f ca="true">+IF(OFFSET('Sanitation Data'!$D$30,0,10*ROW('Sanitation Data'!D84))="","",OFFSET('Sanitation Data'!$D$30,0,10*ROW('Sanitation Data'!D84)))</f>
        <v/>
      </c>
      <c r="CN90" s="280" t="str">
        <f ca="true">+IF(OFFSET('Sanitation Data'!$D$31,0,10*ROW('Sanitation Data'!D84))="","",OFFSET('Sanitation Data'!$D$31,0,10*ROW('Sanitation Data'!D84)))</f>
        <v/>
      </c>
      <c r="CO90" s="280" t="str">
        <f ca="true">+IF(OFFSET('Sanitation Data'!$D$32,0,10*ROW('Sanitation Data'!D84))="","",OFFSET('Sanitation Data'!$D$32,0,10*ROW('Sanitation Data'!D84)))</f>
        <v/>
      </c>
      <c r="CP90" s="280" t="str">
        <f ca="true">+IF(OFFSET('Sanitation Data'!$E$28,0,10*ROW('Sanitation Data'!E84))="","",OFFSET('Sanitation Data'!$E$28,0,10*ROW('Sanitation Data'!E84)))</f>
        <v/>
      </c>
      <c r="CQ90" s="280" t="str">
        <f ca="true">+IF(OFFSET('Sanitation Data'!$E$29,0,10*ROW('Sanitation Data'!E84))="","",OFFSET('Sanitation Data'!$E$29,0,10*ROW('Sanitation Data'!E84)))</f>
        <v/>
      </c>
      <c r="CR90" s="280" t="str">
        <f ca="true">+IF(OFFSET('Sanitation Data'!$E$30,0,10*ROW('Sanitation Data'!E84))="","",OFFSET('Sanitation Data'!$E$30,0,10*ROW('Sanitation Data'!E84)))</f>
        <v/>
      </c>
      <c r="CS90" s="280" t="str">
        <f ca="true">+IF(OFFSET('Sanitation Data'!$E$31,0,10*ROW('Sanitation Data'!E84))="","",OFFSET('Sanitation Data'!$E$31,0,10*ROW('Sanitation Data'!E84)))</f>
        <v/>
      </c>
      <c r="CT90" s="280" t="str">
        <f ca="true">+IF(OFFSET('Sanitation Data'!$E$32,0,10*ROW('Sanitation Data'!E84))="","",OFFSET('Sanitation Data'!$E$32,0,10*ROW('Sanitation Data'!E84)))</f>
        <v/>
      </c>
      <c r="CU90" s="280" t="str">
        <f ca="true">+IF(OFFSET('Sanitation Data'!$F$28,0,10*ROW('Sanitation Data'!F84))="","",OFFSET('Sanitation Data'!$F$28,0,10*ROW('Sanitation Data'!F84)))</f>
        <v/>
      </c>
      <c r="CV90" s="280" t="str">
        <f ca="true">+IF(OFFSET('Sanitation Data'!$F$29,0,10*ROW('Sanitation Data'!F84))="","",OFFSET('Sanitation Data'!$F$29,0,10*ROW('Sanitation Data'!F84)))</f>
        <v/>
      </c>
      <c r="CW90" s="280" t="str">
        <f ca="true">+IF(OFFSET('Sanitation Data'!$F$30,0,10*ROW('Sanitation Data'!F84))="","",OFFSET('Sanitation Data'!$F$30,0,10*ROW('Sanitation Data'!F84)))</f>
        <v/>
      </c>
      <c r="CX90" s="280" t="str">
        <f ca="true">+IF(OFFSET('Sanitation Data'!$F$31,0,10*ROW('Sanitation Data'!F84))="","",OFFSET('Sanitation Data'!$F$31,0,10*ROW('Sanitation Data'!F84)))</f>
        <v/>
      </c>
      <c r="CY90" s="280" t="str">
        <f ca="true">+IF(OFFSET('Sanitation Data'!$F$32,0,10*ROW('Sanitation Data'!F84))="","",OFFSET('Sanitation Data'!$F$32,0,10*ROW('Sanitation Data'!F84)))</f>
        <v/>
      </c>
      <c r="CZ90" s="280" t="str">
        <f ca="true">+IF(OFFSET('Sanitation Data'!$G$28,0,10*ROW('Sanitation Data'!G84))="","",OFFSET('Sanitation Data'!$G$28,0,10*ROW('Sanitation Data'!G84)))</f>
        <v/>
      </c>
      <c r="DA90" s="280" t="str">
        <f ca="true">+IF(OFFSET('Sanitation Data'!$G$29,0,10*ROW('Sanitation Data'!G84))="","",OFFSET('Sanitation Data'!$G$29,0,10*ROW('Sanitation Data'!G84)))</f>
        <v/>
      </c>
      <c r="DB90" s="280" t="str">
        <f ca="true">+IF(OFFSET('Sanitation Data'!$G$30,0,10*ROW('Sanitation Data'!G84))="","",OFFSET('Sanitation Data'!$G$30,0,10*ROW('Sanitation Data'!G84)))</f>
        <v/>
      </c>
      <c r="DC90" s="280" t="str">
        <f ca="true">+IF(OFFSET('Sanitation Data'!$G$31,0,10*ROW('Sanitation Data'!G84))="","",OFFSET('Sanitation Data'!$G$31,0,10*ROW('Sanitation Data'!G84)))</f>
        <v/>
      </c>
      <c r="DD90" s="280" t="str">
        <f ca="true">+IF(OFFSET('Sanitation Data'!$G$32,0,10*ROW('Sanitation Data'!G84))="","",OFFSET('Sanitation Data'!$G$32,0,10*ROW('Sanitation Data'!G84)))</f>
        <v/>
      </c>
      <c r="DE90" s="280" t="str">
        <f ca="true">+IF(OFFSET('Sanitation Data'!$H$28,0,10*ROW('Sanitation Data'!H84))="","",OFFSET('Sanitation Data'!$H$28,0,10*ROW('Sanitation Data'!H84)))</f>
        <v/>
      </c>
      <c r="DF90" s="280" t="str">
        <f ca="true">+IF(OFFSET('Sanitation Data'!$H$29,0,10*ROW('Sanitation Data'!H84))="","",OFFSET('Sanitation Data'!$H$29,0,10*ROW('Sanitation Data'!H84)))</f>
        <v/>
      </c>
      <c r="DG90" s="280" t="str">
        <f ca="true">+IF(OFFSET('Sanitation Data'!$H$30,0,10*ROW('Sanitation Data'!H84))="","",OFFSET('Sanitation Data'!$H$30,0,10*ROW('Sanitation Data'!H84)))</f>
        <v/>
      </c>
      <c r="DH90" s="280" t="str">
        <f ca="true">+IF(OFFSET('Sanitation Data'!$H$31,0,10*ROW('Sanitation Data'!H84))="","",OFFSET('Sanitation Data'!$H$31,0,10*ROW('Sanitation Data'!H84)))</f>
        <v/>
      </c>
      <c r="DI90" s="280" t="str">
        <f ca="true">+IF(OFFSET('Sanitation Data'!$H$32,0,10*ROW('Sanitation Data'!H84))="","",OFFSET('Sanitation Data'!$H$32,0,10*ROW('Sanitation Data'!H84)))</f>
        <v/>
      </c>
      <c r="DJ90" s="280" t="str">
        <f ca="true">+IF(OFFSET('Sanitation Data'!$I$28,0,10*ROW('Sanitation Data'!I84))="","",OFFSET('Sanitation Data'!$I$28,0,10*ROW('Sanitation Data'!I84)))</f>
        <v/>
      </c>
      <c r="DK90" s="280" t="str">
        <f ca="true">+IF(OFFSET('Sanitation Data'!$I$29,0,10*ROW('Sanitation Data'!I84))="","",OFFSET('Sanitation Data'!$I$29,0,10*ROW('Sanitation Data'!I84)))</f>
        <v/>
      </c>
      <c r="DL90" s="280" t="str">
        <f ca="true">+IF(OFFSET('Sanitation Data'!$I$30,0,10*ROW('Sanitation Data'!I84))="","",OFFSET('Sanitation Data'!$I$30,0,10*ROW('Sanitation Data'!I84)))</f>
        <v/>
      </c>
      <c r="DM90" s="280" t="str">
        <f ca="true">+IF(OFFSET('Sanitation Data'!$I$31,0,10*ROW('Sanitation Data'!I84))="","",OFFSET('Sanitation Data'!$I$31,0,10*ROW('Sanitation Data'!I84)))</f>
        <v/>
      </c>
      <c r="DN90" s="280" t="str">
        <f ca="true">+IF(OFFSET('Sanitation Data'!$I$32,0,10*ROW('Sanitation Data'!I84))="","",OFFSET('Sanitation Data'!$I$32,0,10*ROW('Sanitation Data'!I84)))</f>
        <v/>
      </c>
      <c r="DO90" s="280" t="str">
        <f ca="true">+IF(OFFSET('Hygiene Data'!$D$11,0,10*ROW('Hygiene Data'!D84))="","",OFFSET('Hygiene Data'!$D$11,0,10*ROW('Hygiene Data'!D84)))</f>
        <v/>
      </c>
      <c r="DP90" s="280" t="str">
        <f ca="true">+IF(OFFSET('Hygiene Data'!$D$12,0,10*ROW('Hygiene Data'!D84))="","",OFFSET('Hygiene Data'!$D$12,0,10*ROW('Hygiene Data'!D84)))</f>
        <v/>
      </c>
      <c r="DQ90" s="280" t="str">
        <f ca="true">+IF(OFFSET('Hygiene Data'!$D$13,0,10*ROW('Hygiene Data'!D84))="","",OFFSET('Hygiene Data'!$D$13,0,10*ROW('Hygiene Data'!D84)))</f>
        <v/>
      </c>
      <c r="DR90" s="280" t="str">
        <f ca="true">+IF(OFFSET('Hygiene Data'!$E$11,0,10*ROW('Hygiene Data'!E84))="","",OFFSET('Hygiene Data'!$E$11,0,10*ROW('Hygiene Data'!E84)))</f>
        <v/>
      </c>
      <c r="DS90" s="280" t="str">
        <f ca="true">+IF(OFFSET('Hygiene Data'!$E$12,0,10*ROW('Hygiene Data'!E84))="","",OFFSET('Hygiene Data'!$E$12,0,10*ROW('Hygiene Data'!E84)))</f>
        <v/>
      </c>
      <c r="DT90" s="280" t="str">
        <f ca="true">+IF(OFFSET('Hygiene Data'!$E$13,0,10*ROW('Hygiene Data'!E84))="","",OFFSET('Hygiene Data'!$E$13,0,10*ROW('Hygiene Data'!E84)))</f>
        <v/>
      </c>
      <c r="DU90" s="280" t="str">
        <f ca="true">+IF(OFFSET('Hygiene Data'!$F$11,0,10*ROW('Hygiene Data'!F84))="","",OFFSET('Hygiene Data'!$F$11,0,10*ROW('Hygiene Data'!F84)))</f>
        <v/>
      </c>
      <c r="DV90" s="280" t="str">
        <f ca="true">+IF(OFFSET('Hygiene Data'!$F$12,0,10*ROW('Hygiene Data'!F84))="","",OFFSET('Hygiene Data'!$F$12,0,10*ROW('Hygiene Data'!F84)))</f>
        <v/>
      </c>
      <c r="DW90" s="280" t="str">
        <f ca="true">+IF(OFFSET('Hygiene Data'!$F$13,0,10*ROW('Hygiene Data'!F84))="","",OFFSET('Hygiene Data'!$F$13,0,10*ROW('Hygiene Data'!F84)))</f>
        <v/>
      </c>
      <c r="DX90" s="280" t="str">
        <f ca="true">+IF(OFFSET('Hygiene Data'!$G$11,0,10*ROW('Hygiene Data'!G84))="","",OFFSET('Hygiene Data'!$G$11,0,10*ROW('Hygiene Data'!G84)))</f>
        <v/>
      </c>
      <c r="DY90" s="280" t="str">
        <f ca="true">+IF(OFFSET('Hygiene Data'!$G$12,0,10*ROW('Hygiene Data'!G84))="","",OFFSET('Hygiene Data'!$G$12,0,10*ROW('Hygiene Data'!G84)))</f>
        <v/>
      </c>
      <c r="DZ90" s="280" t="str">
        <f ca="true">+IF(OFFSET('Hygiene Data'!$G$13,0,10*ROW('Hygiene Data'!G84))="","",OFFSET('Hygiene Data'!$G$13,0,10*ROW('Hygiene Data'!G84)))</f>
        <v/>
      </c>
      <c r="EA90" s="280" t="str">
        <f ca="true">+IF(OFFSET('Hygiene Data'!$H$11,0,10*ROW('Hygiene Data'!H84))="","",OFFSET('Hygiene Data'!$H$11,0,10*ROW('Hygiene Data'!H84)))</f>
        <v/>
      </c>
      <c r="EB90" s="280" t="str">
        <f ca="true">+IF(OFFSET('Hygiene Data'!$H$12,0,10*ROW('Hygiene Data'!H84))="","",OFFSET('Hygiene Data'!$H$12,0,10*ROW('Hygiene Data'!H84)))</f>
        <v/>
      </c>
      <c r="EC90" s="280" t="str">
        <f ca="true">+IF(OFFSET('Hygiene Data'!$H$13,0,10*ROW('Hygiene Data'!H84))="","",OFFSET('Hygiene Data'!$H$13,0,10*ROW('Hygiene Data'!H84)))</f>
        <v/>
      </c>
      <c r="ED90" s="280" t="str">
        <f ca="true">+IF(OFFSET('Hygiene Data'!$I$11,0,10*ROW('Hygiene Data'!I84))="","",OFFSET('Hygiene Data'!$I$11,0,10*ROW('Hygiene Data'!I84)))</f>
        <v/>
      </c>
      <c r="EE90" s="280" t="str">
        <f ca="true">+IF(OFFSET('Hygiene Data'!$I$12,0,10*ROW('Hygiene Data'!I84))="","",OFFSET('Hygiene Data'!$I$12,0,10*ROW('Hygiene Data'!I84)))</f>
        <v/>
      </c>
      <c r="EF90" s="28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6"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0"/>
      <c r="BS91" s="280" t="str">
        <f ca="true">+IF(OFFSET('Water Data'!$D$27,0,10*ROW('Water Data'!D85))="","",OFFSET('Water Data'!$D$27,0,10*ROW('Water Data'!D85)))</f>
        <v/>
      </c>
      <c r="BT91" s="280" t="str">
        <f ca="true">+IF(OFFSET('Water Data'!$D$28,0,10*ROW('Water Data'!D85))="","",OFFSET('Water Data'!$D$28,0,10*ROW('Water Data'!D85)))</f>
        <v/>
      </c>
      <c r="BU91" s="280" t="str">
        <f ca="true">+IF(OFFSET('Water Data'!$D$29,0,10*ROW('Water Data'!D85))="","",OFFSET('Water Data'!$D$29,0,10*ROW('Water Data'!D85)))</f>
        <v/>
      </c>
      <c r="BV91" s="280" t="str">
        <f ca="true">+IF(OFFSET('Water Data'!$E$27,0,10*ROW('Water Data'!E85))="","",OFFSET('Water Data'!$E$27,0,10*ROW('Water Data'!E85)))</f>
        <v/>
      </c>
      <c r="BW91" s="280" t="str">
        <f ca="true">+IF(OFFSET('Water Data'!$E$28,0,10*ROW('Water Data'!E85))="","",OFFSET('Water Data'!$E$28,0,10*ROW('Water Data'!E85)))</f>
        <v/>
      </c>
      <c r="BX91" s="280" t="str">
        <f ca="true">+IF(OFFSET('Water Data'!$E$29,0,10*ROW('Water Data'!E85))="","",OFFSET('Water Data'!$E$29,0,10*ROW('Water Data'!E85)))</f>
        <v/>
      </c>
      <c r="BY91" s="280" t="str">
        <f ca="true">+IF(OFFSET('Water Data'!$F$27,0,10*ROW('Water Data'!F85))="","",OFFSET('Water Data'!$F$27,0,10*ROW('Water Data'!F85)))</f>
        <v/>
      </c>
      <c r="BZ91" s="280" t="str">
        <f ca="true">+IF(OFFSET('Water Data'!$F$28,0,10*ROW('Water Data'!F85))="","",OFFSET('Water Data'!$F$28,0,10*ROW('Water Data'!F85)))</f>
        <v/>
      </c>
      <c r="CA91" s="280" t="str">
        <f ca="true">+IF(OFFSET('Water Data'!$F$29,0,10*ROW('Water Data'!F85))="","",OFFSET('Water Data'!$F$29,0,10*ROW('Water Data'!F85)))</f>
        <v/>
      </c>
      <c r="CB91" s="280" t="str">
        <f ca="true">+IF(OFFSET('Water Data'!$G$27,0,10*ROW('Water Data'!G85))="","",OFFSET('Water Data'!$G$27,0,10*ROW('Water Data'!G85)))</f>
        <v/>
      </c>
      <c r="CC91" s="280" t="str">
        <f ca="true">+IF(OFFSET('Water Data'!$G$28,0,10*ROW('Water Data'!G85))="","",OFFSET('Water Data'!$G$28,0,10*ROW('Water Data'!G85)))</f>
        <v/>
      </c>
      <c r="CD91" s="280" t="str">
        <f ca="true">+IF(OFFSET('Water Data'!$G$29,0,10*ROW('Water Data'!G85))="","",OFFSET('Water Data'!$G$29,0,10*ROW('Water Data'!G85)))</f>
        <v/>
      </c>
      <c r="CE91" s="280" t="str">
        <f ca="true">+IF(OFFSET('Water Data'!$H$27,0,10*ROW('Water Data'!H85))="","",OFFSET('Water Data'!$H$27,0,10*ROW('Water Data'!H85)))</f>
        <v/>
      </c>
      <c r="CF91" s="280" t="str">
        <f ca="true">+IF(OFFSET('Water Data'!$H$28,0,10*ROW('Water Data'!H85))="","",OFFSET('Water Data'!$H$28,0,10*ROW('Water Data'!H85)))</f>
        <v/>
      </c>
      <c r="CG91" s="280" t="str">
        <f ca="true">+IF(OFFSET('Water Data'!$H$29,0,10*ROW('Water Data'!H85))="","",OFFSET('Water Data'!$H$29,0,10*ROW('Water Data'!H85)))</f>
        <v/>
      </c>
      <c r="CH91" s="280" t="str">
        <f ca="true">+IF(OFFSET('Water Data'!$I$27,0,10*ROW('Water Data'!I85))="","",OFFSET('Water Data'!$I$27,0,10*ROW('Water Data'!I85)))</f>
        <v/>
      </c>
      <c r="CI91" s="280" t="str">
        <f ca="true">+IF(OFFSET('Water Data'!$I$28,0,10*ROW('Water Data'!I85))="","",OFFSET('Water Data'!$I$28,0,10*ROW('Water Data'!I85)))</f>
        <v/>
      </c>
      <c r="CJ91" s="280" t="str">
        <f ca="true">+IF(OFFSET('Water Data'!$I$29,0,10*ROW('Water Data'!I85))="","",OFFSET('Water Data'!$I$29,0,10*ROW('Water Data'!I85)))</f>
        <v/>
      </c>
      <c r="CK91" s="280" t="str">
        <f ca="true">+IF(OFFSET('Sanitation Data'!$D$28,0,10*ROW('Sanitation Data'!D85))="","",OFFSET('Sanitation Data'!$D$28,0,10*ROW('Sanitation Data'!D85)))</f>
        <v/>
      </c>
      <c r="CL91" s="280" t="str">
        <f ca="true">+IF(OFFSET('Sanitation Data'!$D$29,0,10*ROW('Sanitation Data'!D85))="","",OFFSET('Sanitation Data'!$D$29,0,10*ROW('Sanitation Data'!D85)))</f>
        <v/>
      </c>
      <c r="CM91" s="280" t="str">
        <f ca="true">+IF(OFFSET('Sanitation Data'!$D$30,0,10*ROW('Sanitation Data'!D85))="","",OFFSET('Sanitation Data'!$D$30,0,10*ROW('Sanitation Data'!D85)))</f>
        <v/>
      </c>
      <c r="CN91" s="280" t="str">
        <f ca="true">+IF(OFFSET('Sanitation Data'!$D$31,0,10*ROW('Sanitation Data'!D85))="","",OFFSET('Sanitation Data'!$D$31,0,10*ROW('Sanitation Data'!D85)))</f>
        <v/>
      </c>
      <c r="CO91" s="280" t="str">
        <f ca="true">+IF(OFFSET('Sanitation Data'!$D$32,0,10*ROW('Sanitation Data'!D85))="","",OFFSET('Sanitation Data'!$D$32,0,10*ROW('Sanitation Data'!D85)))</f>
        <v/>
      </c>
      <c r="CP91" s="280" t="str">
        <f ca="true">+IF(OFFSET('Sanitation Data'!$E$28,0,10*ROW('Sanitation Data'!E85))="","",OFFSET('Sanitation Data'!$E$28,0,10*ROW('Sanitation Data'!E85)))</f>
        <v/>
      </c>
      <c r="CQ91" s="280" t="str">
        <f ca="true">+IF(OFFSET('Sanitation Data'!$E$29,0,10*ROW('Sanitation Data'!E85))="","",OFFSET('Sanitation Data'!$E$29,0,10*ROW('Sanitation Data'!E85)))</f>
        <v/>
      </c>
      <c r="CR91" s="280" t="str">
        <f ca="true">+IF(OFFSET('Sanitation Data'!$E$30,0,10*ROW('Sanitation Data'!E85))="","",OFFSET('Sanitation Data'!$E$30,0,10*ROW('Sanitation Data'!E85)))</f>
        <v/>
      </c>
      <c r="CS91" s="280" t="str">
        <f ca="true">+IF(OFFSET('Sanitation Data'!$E$31,0,10*ROW('Sanitation Data'!E85))="","",OFFSET('Sanitation Data'!$E$31,0,10*ROW('Sanitation Data'!E85)))</f>
        <v/>
      </c>
      <c r="CT91" s="280" t="str">
        <f ca="true">+IF(OFFSET('Sanitation Data'!$E$32,0,10*ROW('Sanitation Data'!E85))="","",OFFSET('Sanitation Data'!$E$32,0,10*ROW('Sanitation Data'!E85)))</f>
        <v/>
      </c>
      <c r="CU91" s="280" t="str">
        <f ca="true">+IF(OFFSET('Sanitation Data'!$F$28,0,10*ROW('Sanitation Data'!F85))="","",OFFSET('Sanitation Data'!$F$28,0,10*ROW('Sanitation Data'!F85)))</f>
        <v/>
      </c>
      <c r="CV91" s="280" t="str">
        <f ca="true">+IF(OFFSET('Sanitation Data'!$F$29,0,10*ROW('Sanitation Data'!F85))="","",OFFSET('Sanitation Data'!$F$29,0,10*ROW('Sanitation Data'!F85)))</f>
        <v/>
      </c>
      <c r="CW91" s="280" t="str">
        <f ca="true">+IF(OFFSET('Sanitation Data'!$F$30,0,10*ROW('Sanitation Data'!F85))="","",OFFSET('Sanitation Data'!$F$30,0,10*ROW('Sanitation Data'!F85)))</f>
        <v/>
      </c>
      <c r="CX91" s="280" t="str">
        <f ca="true">+IF(OFFSET('Sanitation Data'!$F$31,0,10*ROW('Sanitation Data'!F85))="","",OFFSET('Sanitation Data'!$F$31,0,10*ROW('Sanitation Data'!F85)))</f>
        <v/>
      </c>
      <c r="CY91" s="280" t="str">
        <f ca="true">+IF(OFFSET('Sanitation Data'!$F$32,0,10*ROW('Sanitation Data'!F85))="","",OFFSET('Sanitation Data'!$F$32,0,10*ROW('Sanitation Data'!F85)))</f>
        <v/>
      </c>
      <c r="CZ91" s="280" t="str">
        <f ca="true">+IF(OFFSET('Sanitation Data'!$G$28,0,10*ROW('Sanitation Data'!G85))="","",OFFSET('Sanitation Data'!$G$28,0,10*ROW('Sanitation Data'!G85)))</f>
        <v/>
      </c>
      <c r="DA91" s="280" t="str">
        <f ca="true">+IF(OFFSET('Sanitation Data'!$G$29,0,10*ROW('Sanitation Data'!G85))="","",OFFSET('Sanitation Data'!$G$29,0,10*ROW('Sanitation Data'!G85)))</f>
        <v/>
      </c>
      <c r="DB91" s="280" t="str">
        <f ca="true">+IF(OFFSET('Sanitation Data'!$G$30,0,10*ROW('Sanitation Data'!G85))="","",OFFSET('Sanitation Data'!$G$30,0,10*ROW('Sanitation Data'!G85)))</f>
        <v/>
      </c>
      <c r="DC91" s="280" t="str">
        <f ca="true">+IF(OFFSET('Sanitation Data'!$G$31,0,10*ROW('Sanitation Data'!G85))="","",OFFSET('Sanitation Data'!$G$31,0,10*ROW('Sanitation Data'!G85)))</f>
        <v/>
      </c>
      <c r="DD91" s="280" t="str">
        <f ca="true">+IF(OFFSET('Sanitation Data'!$G$32,0,10*ROW('Sanitation Data'!G85))="","",OFFSET('Sanitation Data'!$G$32,0,10*ROW('Sanitation Data'!G85)))</f>
        <v/>
      </c>
      <c r="DE91" s="280" t="str">
        <f ca="true">+IF(OFFSET('Sanitation Data'!$H$28,0,10*ROW('Sanitation Data'!H85))="","",OFFSET('Sanitation Data'!$H$28,0,10*ROW('Sanitation Data'!H85)))</f>
        <v/>
      </c>
      <c r="DF91" s="280" t="str">
        <f ca="true">+IF(OFFSET('Sanitation Data'!$H$29,0,10*ROW('Sanitation Data'!H85))="","",OFFSET('Sanitation Data'!$H$29,0,10*ROW('Sanitation Data'!H85)))</f>
        <v/>
      </c>
      <c r="DG91" s="280" t="str">
        <f ca="true">+IF(OFFSET('Sanitation Data'!$H$30,0,10*ROW('Sanitation Data'!H85))="","",OFFSET('Sanitation Data'!$H$30,0,10*ROW('Sanitation Data'!H85)))</f>
        <v/>
      </c>
      <c r="DH91" s="280" t="str">
        <f ca="true">+IF(OFFSET('Sanitation Data'!$H$31,0,10*ROW('Sanitation Data'!H85))="","",OFFSET('Sanitation Data'!$H$31,0,10*ROW('Sanitation Data'!H85)))</f>
        <v/>
      </c>
      <c r="DI91" s="280" t="str">
        <f ca="true">+IF(OFFSET('Sanitation Data'!$H$32,0,10*ROW('Sanitation Data'!H85))="","",OFFSET('Sanitation Data'!$H$32,0,10*ROW('Sanitation Data'!H85)))</f>
        <v/>
      </c>
      <c r="DJ91" s="280" t="str">
        <f ca="true">+IF(OFFSET('Sanitation Data'!$I$28,0,10*ROW('Sanitation Data'!I85))="","",OFFSET('Sanitation Data'!$I$28,0,10*ROW('Sanitation Data'!I85)))</f>
        <v/>
      </c>
      <c r="DK91" s="280" t="str">
        <f ca="true">+IF(OFFSET('Sanitation Data'!$I$29,0,10*ROW('Sanitation Data'!I85))="","",OFFSET('Sanitation Data'!$I$29,0,10*ROW('Sanitation Data'!I85)))</f>
        <v/>
      </c>
      <c r="DL91" s="280" t="str">
        <f ca="true">+IF(OFFSET('Sanitation Data'!$I$30,0,10*ROW('Sanitation Data'!I85))="","",OFFSET('Sanitation Data'!$I$30,0,10*ROW('Sanitation Data'!I85)))</f>
        <v/>
      </c>
      <c r="DM91" s="280" t="str">
        <f ca="true">+IF(OFFSET('Sanitation Data'!$I$31,0,10*ROW('Sanitation Data'!I85))="","",OFFSET('Sanitation Data'!$I$31,0,10*ROW('Sanitation Data'!I85)))</f>
        <v/>
      </c>
      <c r="DN91" s="280" t="str">
        <f ca="true">+IF(OFFSET('Sanitation Data'!$I$32,0,10*ROW('Sanitation Data'!I85))="","",OFFSET('Sanitation Data'!$I$32,0,10*ROW('Sanitation Data'!I85)))</f>
        <v/>
      </c>
      <c r="DO91" s="280" t="str">
        <f ca="true">+IF(OFFSET('Hygiene Data'!$D$11,0,10*ROW('Hygiene Data'!D85))="","",OFFSET('Hygiene Data'!$D$11,0,10*ROW('Hygiene Data'!D85)))</f>
        <v/>
      </c>
      <c r="DP91" s="280" t="str">
        <f ca="true">+IF(OFFSET('Hygiene Data'!$D$12,0,10*ROW('Hygiene Data'!D85))="","",OFFSET('Hygiene Data'!$D$12,0,10*ROW('Hygiene Data'!D85)))</f>
        <v/>
      </c>
      <c r="DQ91" s="280" t="str">
        <f ca="true">+IF(OFFSET('Hygiene Data'!$D$13,0,10*ROW('Hygiene Data'!D85))="","",OFFSET('Hygiene Data'!$D$13,0,10*ROW('Hygiene Data'!D85)))</f>
        <v/>
      </c>
      <c r="DR91" s="280" t="str">
        <f ca="true">+IF(OFFSET('Hygiene Data'!$E$11,0,10*ROW('Hygiene Data'!E85))="","",OFFSET('Hygiene Data'!$E$11,0,10*ROW('Hygiene Data'!E85)))</f>
        <v/>
      </c>
      <c r="DS91" s="280" t="str">
        <f ca="true">+IF(OFFSET('Hygiene Data'!$E$12,0,10*ROW('Hygiene Data'!E85))="","",OFFSET('Hygiene Data'!$E$12,0,10*ROW('Hygiene Data'!E85)))</f>
        <v/>
      </c>
      <c r="DT91" s="280" t="str">
        <f ca="true">+IF(OFFSET('Hygiene Data'!$E$13,0,10*ROW('Hygiene Data'!E85))="","",OFFSET('Hygiene Data'!$E$13,0,10*ROW('Hygiene Data'!E85)))</f>
        <v/>
      </c>
      <c r="DU91" s="280" t="str">
        <f ca="true">+IF(OFFSET('Hygiene Data'!$F$11,0,10*ROW('Hygiene Data'!F85))="","",OFFSET('Hygiene Data'!$F$11,0,10*ROW('Hygiene Data'!F85)))</f>
        <v/>
      </c>
      <c r="DV91" s="280" t="str">
        <f ca="true">+IF(OFFSET('Hygiene Data'!$F$12,0,10*ROW('Hygiene Data'!F85))="","",OFFSET('Hygiene Data'!$F$12,0,10*ROW('Hygiene Data'!F85)))</f>
        <v/>
      </c>
      <c r="DW91" s="280" t="str">
        <f ca="true">+IF(OFFSET('Hygiene Data'!$F$13,0,10*ROW('Hygiene Data'!F85))="","",OFFSET('Hygiene Data'!$F$13,0,10*ROW('Hygiene Data'!F85)))</f>
        <v/>
      </c>
      <c r="DX91" s="280" t="str">
        <f ca="true">+IF(OFFSET('Hygiene Data'!$G$11,0,10*ROW('Hygiene Data'!G85))="","",OFFSET('Hygiene Data'!$G$11,0,10*ROW('Hygiene Data'!G85)))</f>
        <v/>
      </c>
      <c r="DY91" s="280" t="str">
        <f ca="true">+IF(OFFSET('Hygiene Data'!$G$12,0,10*ROW('Hygiene Data'!G85))="","",OFFSET('Hygiene Data'!$G$12,0,10*ROW('Hygiene Data'!G85)))</f>
        <v/>
      </c>
      <c r="DZ91" s="280" t="str">
        <f ca="true">+IF(OFFSET('Hygiene Data'!$G$13,0,10*ROW('Hygiene Data'!G85))="","",OFFSET('Hygiene Data'!$G$13,0,10*ROW('Hygiene Data'!G85)))</f>
        <v/>
      </c>
      <c r="EA91" s="280" t="str">
        <f ca="true">+IF(OFFSET('Hygiene Data'!$H$11,0,10*ROW('Hygiene Data'!H85))="","",OFFSET('Hygiene Data'!$H$11,0,10*ROW('Hygiene Data'!H85)))</f>
        <v/>
      </c>
      <c r="EB91" s="280" t="str">
        <f ca="true">+IF(OFFSET('Hygiene Data'!$H$12,0,10*ROW('Hygiene Data'!H85))="","",OFFSET('Hygiene Data'!$H$12,0,10*ROW('Hygiene Data'!H85)))</f>
        <v/>
      </c>
      <c r="EC91" s="280" t="str">
        <f ca="true">+IF(OFFSET('Hygiene Data'!$H$13,0,10*ROW('Hygiene Data'!H85))="","",OFFSET('Hygiene Data'!$H$13,0,10*ROW('Hygiene Data'!H85)))</f>
        <v/>
      </c>
      <c r="ED91" s="280" t="str">
        <f ca="true">+IF(OFFSET('Hygiene Data'!$I$11,0,10*ROW('Hygiene Data'!I85))="","",OFFSET('Hygiene Data'!$I$11,0,10*ROW('Hygiene Data'!I85)))</f>
        <v/>
      </c>
      <c r="EE91" s="280" t="str">
        <f ca="true">+IF(OFFSET('Hygiene Data'!$I$12,0,10*ROW('Hygiene Data'!I85))="","",OFFSET('Hygiene Data'!$I$12,0,10*ROW('Hygiene Data'!I85)))</f>
        <v/>
      </c>
      <c r="EF91" s="28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6"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0"/>
      <c r="BS92" s="280" t="str">
        <f ca="true">+IF(OFFSET('Water Data'!$D$27,0,10*ROW('Water Data'!D86))="","",OFFSET('Water Data'!$D$27,0,10*ROW('Water Data'!D86)))</f>
        <v/>
      </c>
      <c r="BT92" s="280" t="str">
        <f ca="true">+IF(OFFSET('Water Data'!$D$28,0,10*ROW('Water Data'!D86))="","",OFFSET('Water Data'!$D$28,0,10*ROW('Water Data'!D86)))</f>
        <v/>
      </c>
      <c r="BU92" s="280" t="str">
        <f ca="true">+IF(OFFSET('Water Data'!$D$29,0,10*ROW('Water Data'!D86))="","",OFFSET('Water Data'!$D$29,0,10*ROW('Water Data'!D86)))</f>
        <v/>
      </c>
      <c r="BV92" s="280" t="str">
        <f ca="true">+IF(OFFSET('Water Data'!$E$27,0,10*ROW('Water Data'!E86))="","",OFFSET('Water Data'!$E$27,0,10*ROW('Water Data'!E86)))</f>
        <v/>
      </c>
      <c r="BW92" s="280" t="str">
        <f ca="true">+IF(OFFSET('Water Data'!$E$28,0,10*ROW('Water Data'!E86))="","",OFFSET('Water Data'!$E$28,0,10*ROW('Water Data'!E86)))</f>
        <v/>
      </c>
      <c r="BX92" s="280" t="str">
        <f ca="true">+IF(OFFSET('Water Data'!$E$29,0,10*ROW('Water Data'!E86))="","",OFFSET('Water Data'!$E$29,0,10*ROW('Water Data'!E86)))</f>
        <v/>
      </c>
      <c r="BY92" s="280" t="str">
        <f ca="true">+IF(OFFSET('Water Data'!$F$27,0,10*ROW('Water Data'!F86))="","",OFFSET('Water Data'!$F$27,0,10*ROW('Water Data'!F86)))</f>
        <v/>
      </c>
      <c r="BZ92" s="280" t="str">
        <f ca="true">+IF(OFFSET('Water Data'!$F$28,0,10*ROW('Water Data'!F86))="","",OFFSET('Water Data'!$F$28,0,10*ROW('Water Data'!F86)))</f>
        <v/>
      </c>
      <c r="CA92" s="280" t="str">
        <f ca="true">+IF(OFFSET('Water Data'!$F$29,0,10*ROW('Water Data'!F86))="","",OFFSET('Water Data'!$F$29,0,10*ROW('Water Data'!F86)))</f>
        <v/>
      </c>
      <c r="CB92" s="280" t="str">
        <f ca="true">+IF(OFFSET('Water Data'!$G$27,0,10*ROW('Water Data'!G86))="","",OFFSET('Water Data'!$G$27,0,10*ROW('Water Data'!G86)))</f>
        <v/>
      </c>
      <c r="CC92" s="280" t="str">
        <f ca="true">+IF(OFFSET('Water Data'!$G$28,0,10*ROW('Water Data'!G86))="","",OFFSET('Water Data'!$G$28,0,10*ROW('Water Data'!G86)))</f>
        <v/>
      </c>
      <c r="CD92" s="280" t="str">
        <f ca="true">+IF(OFFSET('Water Data'!$G$29,0,10*ROW('Water Data'!G86))="","",OFFSET('Water Data'!$G$29,0,10*ROW('Water Data'!G86)))</f>
        <v/>
      </c>
      <c r="CE92" s="280" t="str">
        <f ca="true">+IF(OFFSET('Water Data'!$H$27,0,10*ROW('Water Data'!H86))="","",OFFSET('Water Data'!$H$27,0,10*ROW('Water Data'!H86)))</f>
        <v/>
      </c>
      <c r="CF92" s="280" t="str">
        <f ca="true">+IF(OFFSET('Water Data'!$H$28,0,10*ROW('Water Data'!H86))="","",OFFSET('Water Data'!$H$28,0,10*ROW('Water Data'!H86)))</f>
        <v/>
      </c>
      <c r="CG92" s="280" t="str">
        <f ca="true">+IF(OFFSET('Water Data'!$H$29,0,10*ROW('Water Data'!H86))="","",OFFSET('Water Data'!$H$29,0,10*ROW('Water Data'!H86)))</f>
        <v/>
      </c>
      <c r="CH92" s="280" t="str">
        <f ca="true">+IF(OFFSET('Water Data'!$I$27,0,10*ROW('Water Data'!I86))="","",OFFSET('Water Data'!$I$27,0,10*ROW('Water Data'!I86)))</f>
        <v/>
      </c>
      <c r="CI92" s="280" t="str">
        <f ca="true">+IF(OFFSET('Water Data'!$I$28,0,10*ROW('Water Data'!I86))="","",OFFSET('Water Data'!$I$28,0,10*ROW('Water Data'!I86)))</f>
        <v/>
      </c>
      <c r="CJ92" s="280" t="str">
        <f ca="true">+IF(OFFSET('Water Data'!$I$29,0,10*ROW('Water Data'!I86))="","",OFFSET('Water Data'!$I$29,0,10*ROW('Water Data'!I86)))</f>
        <v/>
      </c>
      <c r="CK92" s="280" t="str">
        <f ca="true">+IF(OFFSET('Sanitation Data'!$D$28,0,10*ROW('Sanitation Data'!D86))="","",OFFSET('Sanitation Data'!$D$28,0,10*ROW('Sanitation Data'!D86)))</f>
        <v/>
      </c>
      <c r="CL92" s="280" t="str">
        <f ca="true">+IF(OFFSET('Sanitation Data'!$D$29,0,10*ROW('Sanitation Data'!D86))="","",OFFSET('Sanitation Data'!$D$29,0,10*ROW('Sanitation Data'!D86)))</f>
        <v/>
      </c>
      <c r="CM92" s="280" t="str">
        <f ca="true">+IF(OFFSET('Sanitation Data'!$D$30,0,10*ROW('Sanitation Data'!D86))="","",OFFSET('Sanitation Data'!$D$30,0,10*ROW('Sanitation Data'!D86)))</f>
        <v/>
      </c>
      <c r="CN92" s="280" t="str">
        <f ca="true">+IF(OFFSET('Sanitation Data'!$D$31,0,10*ROW('Sanitation Data'!D86))="","",OFFSET('Sanitation Data'!$D$31,0,10*ROW('Sanitation Data'!D86)))</f>
        <v/>
      </c>
      <c r="CO92" s="280" t="str">
        <f ca="true">+IF(OFFSET('Sanitation Data'!$D$32,0,10*ROW('Sanitation Data'!D86))="","",OFFSET('Sanitation Data'!$D$32,0,10*ROW('Sanitation Data'!D86)))</f>
        <v/>
      </c>
      <c r="CP92" s="280" t="str">
        <f ca="true">+IF(OFFSET('Sanitation Data'!$E$28,0,10*ROW('Sanitation Data'!E86))="","",OFFSET('Sanitation Data'!$E$28,0,10*ROW('Sanitation Data'!E86)))</f>
        <v/>
      </c>
      <c r="CQ92" s="280" t="str">
        <f ca="true">+IF(OFFSET('Sanitation Data'!$E$29,0,10*ROW('Sanitation Data'!E86))="","",OFFSET('Sanitation Data'!$E$29,0,10*ROW('Sanitation Data'!E86)))</f>
        <v/>
      </c>
      <c r="CR92" s="280" t="str">
        <f ca="true">+IF(OFFSET('Sanitation Data'!$E$30,0,10*ROW('Sanitation Data'!E86))="","",OFFSET('Sanitation Data'!$E$30,0,10*ROW('Sanitation Data'!E86)))</f>
        <v/>
      </c>
      <c r="CS92" s="280" t="str">
        <f ca="true">+IF(OFFSET('Sanitation Data'!$E$31,0,10*ROW('Sanitation Data'!E86))="","",OFFSET('Sanitation Data'!$E$31,0,10*ROW('Sanitation Data'!E86)))</f>
        <v/>
      </c>
      <c r="CT92" s="280" t="str">
        <f ca="true">+IF(OFFSET('Sanitation Data'!$E$32,0,10*ROW('Sanitation Data'!E86))="","",OFFSET('Sanitation Data'!$E$32,0,10*ROW('Sanitation Data'!E86)))</f>
        <v/>
      </c>
      <c r="CU92" s="280" t="str">
        <f ca="true">+IF(OFFSET('Sanitation Data'!$F$28,0,10*ROW('Sanitation Data'!F86))="","",OFFSET('Sanitation Data'!$F$28,0,10*ROW('Sanitation Data'!F86)))</f>
        <v/>
      </c>
      <c r="CV92" s="280" t="str">
        <f ca="true">+IF(OFFSET('Sanitation Data'!$F$29,0,10*ROW('Sanitation Data'!F86))="","",OFFSET('Sanitation Data'!$F$29,0,10*ROW('Sanitation Data'!F86)))</f>
        <v/>
      </c>
      <c r="CW92" s="280" t="str">
        <f ca="true">+IF(OFFSET('Sanitation Data'!$F$30,0,10*ROW('Sanitation Data'!F86))="","",OFFSET('Sanitation Data'!$F$30,0,10*ROW('Sanitation Data'!F86)))</f>
        <v/>
      </c>
      <c r="CX92" s="280" t="str">
        <f ca="true">+IF(OFFSET('Sanitation Data'!$F$31,0,10*ROW('Sanitation Data'!F86))="","",OFFSET('Sanitation Data'!$F$31,0,10*ROW('Sanitation Data'!F86)))</f>
        <v/>
      </c>
      <c r="CY92" s="280" t="str">
        <f ca="true">+IF(OFFSET('Sanitation Data'!$F$32,0,10*ROW('Sanitation Data'!F86))="","",OFFSET('Sanitation Data'!$F$32,0,10*ROW('Sanitation Data'!F86)))</f>
        <v/>
      </c>
      <c r="CZ92" s="280" t="str">
        <f ca="true">+IF(OFFSET('Sanitation Data'!$G$28,0,10*ROW('Sanitation Data'!G86))="","",OFFSET('Sanitation Data'!$G$28,0,10*ROW('Sanitation Data'!G86)))</f>
        <v/>
      </c>
      <c r="DA92" s="280" t="str">
        <f ca="true">+IF(OFFSET('Sanitation Data'!$G$29,0,10*ROW('Sanitation Data'!G86))="","",OFFSET('Sanitation Data'!$G$29,0,10*ROW('Sanitation Data'!G86)))</f>
        <v/>
      </c>
      <c r="DB92" s="280" t="str">
        <f ca="true">+IF(OFFSET('Sanitation Data'!$G$30,0,10*ROW('Sanitation Data'!G86))="","",OFFSET('Sanitation Data'!$G$30,0,10*ROW('Sanitation Data'!G86)))</f>
        <v/>
      </c>
      <c r="DC92" s="280" t="str">
        <f ca="true">+IF(OFFSET('Sanitation Data'!$G$31,0,10*ROW('Sanitation Data'!G86))="","",OFFSET('Sanitation Data'!$G$31,0,10*ROW('Sanitation Data'!G86)))</f>
        <v/>
      </c>
      <c r="DD92" s="280" t="str">
        <f ca="true">+IF(OFFSET('Sanitation Data'!$G$32,0,10*ROW('Sanitation Data'!G86))="","",OFFSET('Sanitation Data'!$G$32,0,10*ROW('Sanitation Data'!G86)))</f>
        <v/>
      </c>
      <c r="DE92" s="280" t="str">
        <f ca="true">+IF(OFFSET('Sanitation Data'!$H$28,0,10*ROW('Sanitation Data'!H86))="","",OFFSET('Sanitation Data'!$H$28,0,10*ROW('Sanitation Data'!H86)))</f>
        <v/>
      </c>
      <c r="DF92" s="280" t="str">
        <f ca="true">+IF(OFFSET('Sanitation Data'!$H$29,0,10*ROW('Sanitation Data'!H86))="","",OFFSET('Sanitation Data'!$H$29,0,10*ROW('Sanitation Data'!H86)))</f>
        <v/>
      </c>
      <c r="DG92" s="280" t="str">
        <f ca="true">+IF(OFFSET('Sanitation Data'!$H$30,0,10*ROW('Sanitation Data'!H86))="","",OFFSET('Sanitation Data'!$H$30,0,10*ROW('Sanitation Data'!H86)))</f>
        <v/>
      </c>
      <c r="DH92" s="280" t="str">
        <f ca="true">+IF(OFFSET('Sanitation Data'!$H$31,0,10*ROW('Sanitation Data'!H86))="","",OFFSET('Sanitation Data'!$H$31,0,10*ROW('Sanitation Data'!H86)))</f>
        <v/>
      </c>
      <c r="DI92" s="280" t="str">
        <f ca="true">+IF(OFFSET('Sanitation Data'!$H$32,0,10*ROW('Sanitation Data'!H86))="","",OFFSET('Sanitation Data'!$H$32,0,10*ROW('Sanitation Data'!H86)))</f>
        <v/>
      </c>
      <c r="DJ92" s="280" t="str">
        <f ca="true">+IF(OFFSET('Sanitation Data'!$I$28,0,10*ROW('Sanitation Data'!I86))="","",OFFSET('Sanitation Data'!$I$28,0,10*ROW('Sanitation Data'!I86)))</f>
        <v/>
      </c>
      <c r="DK92" s="280" t="str">
        <f ca="true">+IF(OFFSET('Sanitation Data'!$I$29,0,10*ROW('Sanitation Data'!I86))="","",OFFSET('Sanitation Data'!$I$29,0,10*ROW('Sanitation Data'!I86)))</f>
        <v/>
      </c>
      <c r="DL92" s="280" t="str">
        <f ca="true">+IF(OFFSET('Sanitation Data'!$I$30,0,10*ROW('Sanitation Data'!I86))="","",OFFSET('Sanitation Data'!$I$30,0,10*ROW('Sanitation Data'!I86)))</f>
        <v/>
      </c>
      <c r="DM92" s="280" t="str">
        <f ca="true">+IF(OFFSET('Sanitation Data'!$I$31,0,10*ROW('Sanitation Data'!I86))="","",OFFSET('Sanitation Data'!$I$31,0,10*ROW('Sanitation Data'!I86)))</f>
        <v/>
      </c>
      <c r="DN92" s="280" t="str">
        <f ca="true">+IF(OFFSET('Sanitation Data'!$I$32,0,10*ROW('Sanitation Data'!I86))="","",OFFSET('Sanitation Data'!$I$32,0,10*ROW('Sanitation Data'!I86)))</f>
        <v/>
      </c>
      <c r="DO92" s="280" t="str">
        <f ca="true">+IF(OFFSET('Hygiene Data'!$D$11,0,10*ROW('Hygiene Data'!D86))="","",OFFSET('Hygiene Data'!$D$11,0,10*ROW('Hygiene Data'!D86)))</f>
        <v/>
      </c>
      <c r="DP92" s="280" t="str">
        <f ca="true">+IF(OFFSET('Hygiene Data'!$D$12,0,10*ROW('Hygiene Data'!D86))="","",OFFSET('Hygiene Data'!$D$12,0,10*ROW('Hygiene Data'!D86)))</f>
        <v/>
      </c>
      <c r="DQ92" s="280" t="str">
        <f ca="true">+IF(OFFSET('Hygiene Data'!$D$13,0,10*ROW('Hygiene Data'!D86))="","",OFFSET('Hygiene Data'!$D$13,0,10*ROW('Hygiene Data'!D86)))</f>
        <v/>
      </c>
      <c r="DR92" s="280" t="str">
        <f ca="true">+IF(OFFSET('Hygiene Data'!$E$11,0,10*ROW('Hygiene Data'!E86))="","",OFFSET('Hygiene Data'!$E$11,0,10*ROW('Hygiene Data'!E86)))</f>
        <v/>
      </c>
      <c r="DS92" s="280" t="str">
        <f ca="true">+IF(OFFSET('Hygiene Data'!$E$12,0,10*ROW('Hygiene Data'!E86))="","",OFFSET('Hygiene Data'!$E$12,0,10*ROW('Hygiene Data'!E86)))</f>
        <v/>
      </c>
      <c r="DT92" s="280" t="str">
        <f ca="true">+IF(OFFSET('Hygiene Data'!$E$13,0,10*ROW('Hygiene Data'!E86))="","",OFFSET('Hygiene Data'!$E$13,0,10*ROW('Hygiene Data'!E86)))</f>
        <v/>
      </c>
      <c r="DU92" s="280" t="str">
        <f ca="true">+IF(OFFSET('Hygiene Data'!$F$11,0,10*ROW('Hygiene Data'!F86))="","",OFFSET('Hygiene Data'!$F$11,0,10*ROW('Hygiene Data'!F86)))</f>
        <v/>
      </c>
      <c r="DV92" s="280" t="str">
        <f ca="true">+IF(OFFSET('Hygiene Data'!$F$12,0,10*ROW('Hygiene Data'!F86))="","",OFFSET('Hygiene Data'!$F$12,0,10*ROW('Hygiene Data'!F86)))</f>
        <v/>
      </c>
      <c r="DW92" s="280" t="str">
        <f ca="true">+IF(OFFSET('Hygiene Data'!$F$13,0,10*ROW('Hygiene Data'!F86))="","",OFFSET('Hygiene Data'!$F$13,0,10*ROW('Hygiene Data'!F86)))</f>
        <v/>
      </c>
      <c r="DX92" s="280" t="str">
        <f ca="true">+IF(OFFSET('Hygiene Data'!$G$11,0,10*ROW('Hygiene Data'!G86))="","",OFFSET('Hygiene Data'!$G$11,0,10*ROW('Hygiene Data'!G86)))</f>
        <v/>
      </c>
      <c r="DY92" s="280" t="str">
        <f ca="true">+IF(OFFSET('Hygiene Data'!$G$12,0,10*ROW('Hygiene Data'!G86))="","",OFFSET('Hygiene Data'!$G$12,0,10*ROW('Hygiene Data'!G86)))</f>
        <v/>
      </c>
      <c r="DZ92" s="280" t="str">
        <f ca="true">+IF(OFFSET('Hygiene Data'!$G$13,0,10*ROW('Hygiene Data'!G86))="","",OFFSET('Hygiene Data'!$G$13,0,10*ROW('Hygiene Data'!G86)))</f>
        <v/>
      </c>
      <c r="EA92" s="280" t="str">
        <f ca="true">+IF(OFFSET('Hygiene Data'!$H$11,0,10*ROW('Hygiene Data'!H86))="","",OFFSET('Hygiene Data'!$H$11,0,10*ROW('Hygiene Data'!H86)))</f>
        <v/>
      </c>
      <c r="EB92" s="280" t="str">
        <f ca="true">+IF(OFFSET('Hygiene Data'!$H$12,0,10*ROW('Hygiene Data'!H86))="","",OFFSET('Hygiene Data'!$H$12,0,10*ROW('Hygiene Data'!H86)))</f>
        <v/>
      </c>
      <c r="EC92" s="280" t="str">
        <f ca="true">+IF(OFFSET('Hygiene Data'!$H$13,0,10*ROW('Hygiene Data'!H86))="","",OFFSET('Hygiene Data'!$H$13,0,10*ROW('Hygiene Data'!H86)))</f>
        <v/>
      </c>
      <c r="ED92" s="280" t="str">
        <f ca="true">+IF(OFFSET('Hygiene Data'!$I$11,0,10*ROW('Hygiene Data'!I86))="","",OFFSET('Hygiene Data'!$I$11,0,10*ROW('Hygiene Data'!I86)))</f>
        <v/>
      </c>
      <c r="EE92" s="280" t="str">
        <f ca="true">+IF(OFFSET('Hygiene Data'!$I$12,0,10*ROW('Hygiene Data'!I86))="","",OFFSET('Hygiene Data'!$I$12,0,10*ROW('Hygiene Data'!I86)))</f>
        <v/>
      </c>
      <c r="EF92" s="28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6"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0"/>
      <c r="BS93" s="280" t="str">
        <f ca="true">+IF(OFFSET('Water Data'!$D$27,0,10*ROW('Water Data'!D87))="","",OFFSET('Water Data'!$D$27,0,10*ROW('Water Data'!D87)))</f>
        <v/>
      </c>
      <c r="BT93" s="280" t="str">
        <f ca="true">+IF(OFFSET('Water Data'!$D$28,0,10*ROW('Water Data'!D87))="","",OFFSET('Water Data'!$D$28,0,10*ROW('Water Data'!D87)))</f>
        <v/>
      </c>
      <c r="BU93" s="280" t="str">
        <f ca="true">+IF(OFFSET('Water Data'!$D$29,0,10*ROW('Water Data'!D87))="","",OFFSET('Water Data'!$D$29,0,10*ROW('Water Data'!D87)))</f>
        <v/>
      </c>
      <c r="BV93" s="280" t="str">
        <f ca="true">+IF(OFFSET('Water Data'!$E$27,0,10*ROW('Water Data'!E87))="","",OFFSET('Water Data'!$E$27,0,10*ROW('Water Data'!E87)))</f>
        <v/>
      </c>
      <c r="BW93" s="280" t="str">
        <f ca="true">+IF(OFFSET('Water Data'!$E$28,0,10*ROW('Water Data'!E87))="","",OFFSET('Water Data'!$E$28,0,10*ROW('Water Data'!E87)))</f>
        <v/>
      </c>
      <c r="BX93" s="280" t="str">
        <f ca="true">+IF(OFFSET('Water Data'!$E$29,0,10*ROW('Water Data'!E87))="","",OFFSET('Water Data'!$E$29,0,10*ROW('Water Data'!E87)))</f>
        <v/>
      </c>
      <c r="BY93" s="280" t="str">
        <f ca="true">+IF(OFFSET('Water Data'!$F$27,0,10*ROW('Water Data'!F87))="","",OFFSET('Water Data'!$F$27,0,10*ROW('Water Data'!F87)))</f>
        <v/>
      </c>
      <c r="BZ93" s="280" t="str">
        <f ca="true">+IF(OFFSET('Water Data'!$F$28,0,10*ROW('Water Data'!F87))="","",OFFSET('Water Data'!$F$28,0,10*ROW('Water Data'!F87)))</f>
        <v/>
      </c>
      <c r="CA93" s="280" t="str">
        <f ca="true">+IF(OFFSET('Water Data'!$F$29,0,10*ROW('Water Data'!F87))="","",OFFSET('Water Data'!$F$29,0,10*ROW('Water Data'!F87)))</f>
        <v/>
      </c>
      <c r="CB93" s="280" t="str">
        <f ca="true">+IF(OFFSET('Water Data'!$G$27,0,10*ROW('Water Data'!G87))="","",OFFSET('Water Data'!$G$27,0,10*ROW('Water Data'!G87)))</f>
        <v/>
      </c>
      <c r="CC93" s="280" t="str">
        <f ca="true">+IF(OFFSET('Water Data'!$G$28,0,10*ROW('Water Data'!G87))="","",OFFSET('Water Data'!$G$28,0,10*ROW('Water Data'!G87)))</f>
        <v/>
      </c>
      <c r="CD93" s="280" t="str">
        <f ca="true">+IF(OFFSET('Water Data'!$G$29,0,10*ROW('Water Data'!G87))="","",OFFSET('Water Data'!$G$29,0,10*ROW('Water Data'!G87)))</f>
        <v/>
      </c>
      <c r="CE93" s="280" t="str">
        <f ca="true">+IF(OFFSET('Water Data'!$H$27,0,10*ROW('Water Data'!H87))="","",OFFSET('Water Data'!$H$27,0,10*ROW('Water Data'!H87)))</f>
        <v/>
      </c>
      <c r="CF93" s="280" t="str">
        <f ca="true">+IF(OFFSET('Water Data'!$H$28,0,10*ROW('Water Data'!H87))="","",OFFSET('Water Data'!$H$28,0,10*ROW('Water Data'!H87)))</f>
        <v/>
      </c>
      <c r="CG93" s="280" t="str">
        <f ca="true">+IF(OFFSET('Water Data'!$H$29,0,10*ROW('Water Data'!H87))="","",OFFSET('Water Data'!$H$29,0,10*ROW('Water Data'!H87)))</f>
        <v/>
      </c>
      <c r="CH93" s="280" t="str">
        <f ca="true">+IF(OFFSET('Water Data'!$I$27,0,10*ROW('Water Data'!I87))="","",OFFSET('Water Data'!$I$27,0,10*ROW('Water Data'!I87)))</f>
        <v/>
      </c>
      <c r="CI93" s="280" t="str">
        <f ca="true">+IF(OFFSET('Water Data'!$I$28,0,10*ROW('Water Data'!I87))="","",OFFSET('Water Data'!$I$28,0,10*ROW('Water Data'!I87)))</f>
        <v/>
      </c>
      <c r="CJ93" s="280" t="str">
        <f ca="true">+IF(OFFSET('Water Data'!$I$29,0,10*ROW('Water Data'!I87))="","",OFFSET('Water Data'!$I$29,0,10*ROW('Water Data'!I87)))</f>
        <v/>
      </c>
      <c r="CK93" s="280" t="str">
        <f ca="true">+IF(OFFSET('Sanitation Data'!$D$28,0,10*ROW('Sanitation Data'!D87))="","",OFFSET('Sanitation Data'!$D$28,0,10*ROW('Sanitation Data'!D87)))</f>
        <v/>
      </c>
      <c r="CL93" s="280" t="str">
        <f ca="true">+IF(OFFSET('Sanitation Data'!$D$29,0,10*ROW('Sanitation Data'!D87))="","",OFFSET('Sanitation Data'!$D$29,0,10*ROW('Sanitation Data'!D87)))</f>
        <v/>
      </c>
      <c r="CM93" s="280" t="str">
        <f ca="true">+IF(OFFSET('Sanitation Data'!$D$30,0,10*ROW('Sanitation Data'!D87))="","",OFFSET('Sanitation Data'!$D$30,0,10*ROW('Sanitation Data'!D87)))</f>
        <v/>
      </c>
      <c r="CN93" s="280" t="str">
        <f ca="true">+IF(OFFSET('Sanitation Data'!$D$31,0,10*ROW('Sanitation Data'!D87))="","",OFFSET('Sanitation Data'!$D$31,0,10*ROW('Sanitation Data'!D87)))</f>
        <v/>
      </c>
      <c r="CO93" s="280" t="str">
        <f ca="true">+IF(OFFSET('Sanitation Data'!$D$32,0,10*ROW('Sanitation Data'!D87))="","",OFFSET('Sanitation Data'!$D$32,0,10*ROW('Sanitation Data'!D87)))</f>
        <v/>
      </c>
      <c r="CP93" s="280" t="str">
        <f ca="true">+IF(OFFSET('Sanitation Data'!$E$28,0,10*ROW('Sanitation Data'!E87))="","",OFFSET('Sanitation Data'!$E$28,0,10*ROW('Sanitation Data'!E87)))</f>
        <v/>
      </c>
      <c r="CQ93" s="280" t="str">
        <f ca="true">+IF(OFFSET('Sanitation Data'!$E$29,0,10*ROW('Sanitation Data'!E87))="","",OFFSET('Sanitation Data'!$E$29,0,10*ROW('Sanitation Data'!E87)))</f>
        <v/>
      </c>
      <c r="CR93" s="280" t="str">
        <f ca="true">+IF(OFFSET('Sanitation Data'!$E$30,0,10*ROW('Sanitation Data'!E87))="","",OFFSET('Sanitation Data'!$E$30,0,10*ROW('Sanitation Data'!E87)))</f>
        <v/>
      </c>
      <c r="CS93" s="280" t="str">
        <f ca="true">+IF(OFFSET('Sanitation Data'!$E$31,0,10*ROW('Sanitation Data'!E87))="","",OFFSET('Sanitation Data'!$E$31,0,10*ROW('Sanitation Data'!E87)))</f>
        <v/>
      </c>
      <c r="CT93" s="280" t="str">
        <f ca="true">+IF(OFFSET('Sanitation Data'!$E$32,0,10*ROW('Sanitation Data'!E87))="","",OFFSET('Sanitation Data'!$E$32,0,10*ROW('Sanitation Data'!E87)))</f>
        <v/>
      </c>
      <c r="CU93" s="280" t="str">
        <f ca="true">+IF(OFFSET('Sanitation Data'!$F$28,0,10*ROW('Sanitation Data'!F87))="","",OFFSET('Sanitation Data'!$F$28,0,10*ROW('Sanitation Data'!F87)))</f>
        <v/>
      </c>
      <c r="CV93" s="280" t="str">
        <f ca="true">+IF(OFFSET('Sanitation Data'!$F$29,0,10*ROW('Sanitation Data'!F87))="","",OFFSET('Sanitation Data'!$F$29,0,10*ROW('Sanitation Data'!F87)))</f>
        <v/>
      </c>
      <c r="CW93" s="280" t="str">
        <f ca="true">+IF(OFFSET('Sanitation Data'!$F$30,0,10*ROW('Sanitation Data'!F87))="","",OFFSET('Sanitation Data'!$F$30,0,10*ROW('Sanitation Data'!F87)))</f>
        <v/>
      </c>
      <c r="CX93" s="280" t="str">
        <f ca="true">+IF(OFFSET('Sanitation Data'!$F$31,0,10*ROW('Sanitation Data'!F87))="","",OFFSET('Sanitation Data'!$F$31,0,10*ROW('Sanitation Data'!F87)))</f>
        <v/>
      </c>
      <c r="CY93" s="280" t="str">
        <f ca="true">+IF(OFFSET('Sanitation Data'!$F$32,0,10*ROW('Sanitation Data'!F87))="","",OFFSET('Sanitation Data'!$F$32,0,10*ROW('Sanitation Data'!F87)))</f>
        <v/>
      </c>
      <c r="CZ93" s="280" t="str">
        <f ca="true">+IF(OFFSET('Sanitation Data'!$G$28,0,10*ROW('Sanitation Data'!G87))="","",OFFSET('Sanitation Data'!$G$28,0,10*ROW('Sanitation Data'!G87)))</f>
        <v/>
      </c>
      <c r="DA93" s="280" t="str">
        <f ca="true">+IF(OFFSET('Sanitation Data'!$G$29,0,10*ROW('Sanitation Data'!G87))="","",OFFSET('Sanitation Data'!$G$29,0,10*ROW('Sanitation Data'!G87)))</f>
        <v/>
      </c>
      <c r="DB93" s="280" t="str">
        <f ca="true">+IF(OFFSET('Sanitation Data'!$G$30,0,10*ROW('Sanitation Data'!G87))="","",OFFSET('Sanitation Data'!$G$30,0,10*ROW('Sanitation Data'!G87)))</f>
        <v/>
      </c>
      <c r="DC93" s="280" t="str">
        <f ca="true">+IF(OFFSET('Sanitation Data'!$G$31,0,10*ROW('Sanitation Data'!G87))="","",OFFSET('Sanitation Data'!$G$31,0,10*ROW('Sanitation Data'!G87)))</f>
        <v/>
      </c>
      <c r="DD93" s="280" t="str">
        <f ca="true">+IF(OFFSET('Sanitation Data'!$G$32,0,10*ROW('Sanitation Data'!G87))="","",OFFSET('Sanitation Data'!$G$32,0,10*ROW('Sanitation Data'!G87)))</f>
        <v/>
      </c>
      <c r="DE93" s="280" t="str">
        <f ca="true">+IF(OFFSET('Sanitation Data'!$H$28,0,10*ROW('Sanitation Data'!H87))="","",OFFSET('Sanitation Data'!$H$28,0,10*ROW('Sanitation Data'!H87)))</f>
        <v/>
      </c>
      <c r="DF93" s="280" t="str">
        <f ca="true">+IF(OFFSET('Sanitation Data'!$H$29,0,10*ROW('Sanitation Data'!H87))="","",OFFSET('Sanitation Data'!$H$29,0,10*ROW('Sanitation Data'!H87)))</f>
        <v/>
      </c>
      <c r="DG93" s="280" t="str">
        <f ca="true">+IF(OFFSET('Sanitation Data'!$H$30,0,10*ROW('Sanitation Data'!H87))="","",OFFSET('Sanitation Data'!$H$30,0,10*ROW('Sanitation Data'!H87)))</f>
        <v/>
      </c>
      <c r="DH93" s="280" t="str">
        <f ca="true">+IF(OFFSET('Sanitation Data'!$H$31,0,10*ROW('Sanitation Data'!H87))="","",OFFSET('Sanitation Data'!$H$31,0,10*ROW('Sanitation Data'!H87)))</f>
        <v/>
      </c>
      <c r="DI93" s="280" t="str">
        <f ca="true">+IF(OFFSET('Sanitation Data'!$H$32,0,10*ROW('Sanitation Data'!H87))="","",OFFSET('Sanitation Data'!$H$32,0,10*ROW('Sanitation Data'!H87)))</f>
        <v/>
      </c>
      <c r="DJ93" s="280" t="str">
        <f ca="true">+IF(OFFSET('Sanitation Data'!$I$28,0,10*ROW('Sanitation Data'!I87))="","",OFFSET('Sanitation Data'!$I$28,0,10*ROW('Sanitation Data'!I87)))</f>
        <v/>
      </c>
      <c r="DK93" s="280" t="str">
        <f ca="true">+IF(OFFSET('Sanitation Data'!$I$29,0,10*ROW('Sanitation Data'!I87))="","",OFFSET('Sanitation Data'!$I$29,0,10*ROW('Sanitation Data'!I87)))</f>
        <v/>
      </c>
      <c r="DL93" s="280" t="str">
        <f ca="true">+IF(OFFSET('Sanitation Data'!$I$30,0,10*ROW('Sanitation Data'!I87))="","",OFFSET('Sanitation Data'!$I$30,0,10*ROW('Sanitation Data'!I87)))</f>
        <v/>
      </c>
      <c r="DM93" s="280" t="str">
        <f ca="true">+IF(OFFSET('Sanitation Data'!$I$31,0,10*ROW('Sanitation Data'!I87))="","",OFFSET('Sanitation Data'!$I$31,0,10*ROW('Sanitation Data'!I87)))</f>
        <v/>
      </c>
      <c r="DN93" s="280" t="str">
        <f ca="true">+IF(OFFSET('Sanitation Data'!$I$32,0,10*ROW('Sanitation Data'!I87))="","",OFFSET('Sanitation Data'!$I$32,0,10*ROW('Sanitation Data'!I87)))</f>
        <v/>
      </c>
      <c r="DO93" s="280" t="str">
        <f ca="true">+IF(OFFSET('Hygiene Data'!$D$11,0,10*ROW('Hygiene Data'!D87))="","",OFFSET('Hygiene Data'!$D$11,0,10*ROW('Hygiene Data'!D87)))</f>
        <v/>
      </c>
      <c r="DP93" s="280" t="str">
        <f ca="true">+IF(OFFSET('Hygiene Data'!$D$12,0,10*ROW('Hygiene Data'!D87))="","",OFFSET('Hygiene Data'!$D$12,0,10*ROW('Hygiene Data'!D87)))</f>
        <v/>
      </c>
      <c r="DQ93" s="280" t="str">
        <f ca="true">+IF(OFFSET('Hygiene Data'!$D$13,0,10*ROW('Hygiene Data'!D87))="","",OFFSET('Hygiene Data'!$D$13,0,10*ROW('Hygiene Data'!D87)))</f>
        <v/>
      </c>
      <c r="DR93" s="280" t="str">
        <f ca="true">+IF(OFFSET('Hygiene Data'!$E$11,0,10*ROW('Hygiene Data'!E87))="","",OFFSET('Hygiene Data'!$E$11,0,10*ROW('Hygiene Data'!E87)))</f>
        <v/>
      </c>
      <c r="DS93" s="280" t="str">
        <f ca="true">+IF(OFFSET('Hygiene Data'!$E$12,0,10*ROW('Hygiene Data'!E87))="","",OFFSET('Hygiene Data'!$E$12,0,10*ROW('Hygiene Data'!E87)))</f>
        <v/>
      </c>
      <c r="DT93" s="280" t="str">
        <f ca="true">+IF(OFFSET('Hygiene Data'!$E$13,0,10*ROW('Hygiene Data'!E87))="","",OFFSET('Hygiene Data'!$E$13,0,10*ROW('Hygiene Data'!E87)))</f>
        <v/>
      </c>
      <c r="DU93" s="280" t="str">
        <f ca="true">+IF(OFFSET('Hygiene Data'!$F$11,0,10*ROW('Hygiene Data'!F87))="","",OFFSET('Hygiene Data'!$F$11,0,10*ROW('Hygiene Data'!F87)))</f>
        <v/>
      </c>
      <c r="DV93" s="280" t="str">
        <f ca="true">+IF(OFFSET('Hygiene Data'!$F$12,0,10*ROW('Hygiene Data'!F87))="","",OFFSET('Hygiene Data'!$F$12,0,10*ROW('Hygiene Data'!F87)))</f>
        <v/>
      </c>
      <c r="DW93" s="280" t="str">
        <f ca="true">+IF(OFFSET('Hygiene Data'!$F$13,0,10*ROW('Hygiene Data'!F87))="","",OFFSET('Hygiene Data'!$F$13,0,10*ROW('Hygiene Data'!F87)))</f>
        <v/>
      </c>
      <c r="DX93" s="280" t="str">
        <f ca="true">+IF(OFFSET('Hygiene Data'!$G$11,0,10*ROW('Hygiene Data'!G87))="","",OFFSET('Hygiene Data'!$G$11,0,10*ROW('Hygiene Data'!G87)))</f>
        <v/>
      </c>
      <c r="DY93" s="280" t="str">
        <f ca="true">+IF(OFFSET('Hygiene Data'!$G$12,0,10*ROW('Hygiene Data'!G87))="","",OFFSET('Hygiene Data'!$G$12,0,10*ROW('Hygiene Data'!G87)))</f>
        <v/>
      </c>
      <c r="DZ93" s="280" t="str">
        <f ca="true">+IF(OFFSET('Hygiene Data'!$G$13,0,10*ROW('Hygiene Data'!G87))="","",OFFSET('Hygiene Data'!$G$13,0,10*ROW('Hygiene Data'!G87)))</f>
        <v/>
      </c>
      <c r="EA93" s="280" t="str">
        <f ca="true">+IF(OFFSET('Hygiene Data'!$H$11,0,10*ROW('Hygiene Data'!H87))="","",OFFSET('Hygiene Data'!$H$11,0,10*ROW('Hygiene Data'!H87)))</f>
        <v/>
      </c>
      <c r="EB93" s="280" t="str">
        <f ca="true">+IF(OFFSET('Hygiene Data'!$H$12,0,10*ROW('Hygiene Data'!H87))="","",OFFSET('Hygiene Data'!$H$12,0,10*ROW('Hygiene Data'!H87)))</f>
        <v/>
      </c>
      <c r="EC93" s="280" t="str">
        <f ca="true">+IF(OFFSET('Hygiene Data'!$H$13,0,10*ROW('Hygiene Data'!H87))="","",OFFSET('Hygiene Data'!$H$13,0,10*ROW('Hygiene Data'!H87)))</f>
        <v/>
      </c>
      <c r="ED93" s="280" t="str">
        <f ca="true">+IF(OFFSET('Hygiene Data'!$I$11,0,10*ROW('Hygiene Data'!I87))="","",OFFSET('Hygiene Data'!$I$11,0,10*ROW('Hygiene Data'!I87)))</f>
        <v/>
      </c>
      <c r="EE93" s="280" t="str">
        <f ca="true">+IF(OFFSET('Hygiene Data'!$I$12,0,10*ROW('Hygiene Data'!I87))="","",OFFSET('Hygiene Data'!$I$12,0,10*ROW('Hygiene Data'!I87)))</f>
        <v/>
      </c>
      <c r="EF93" s="28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6"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0"/>
      <c r="BS94" s="280" t="str">
        <f ca="true">+IF(OFFSET('Water Data'!$D$27,0,10*ROW('Water Data'!D88))="","",OFFSET('Water Data'!$D$27,0,10*ROW('Water Data'!D88)))</f>
        <v/>
      </c>
      <c r="BT94" s="280" t="str">
        <f ca="true">+IF(OFFSET('Water Data'!$D$28,0,10*ROW('Water Data'!D88))="","",OFFSET('Water Data'!$D$28,0,10*ROW('Water Data'!D88)))</f>
        <v/>
      </c>
      <c r="BU94" s="280" t="str">
        <f ca="true">+IF(OFFSET('Water Data'!$D$29,0,10*ROW('Water Data'!D88))="","",OFFSET('Water Data'!$D$29,0,10*ROW('Water Data'!D88)))</f>
        <v/>
      </c>
      <c r="BV94" s="280" t="str">
        <f ca="true">+IF(OFFSET('Water Data'!$E$27,0,10*ROW('Water Data'!E88))="","",OFFSET('Water Data'!$E$27,0,10*ROW('Water Data'!E88)))</f>
        <v/>
      </c>
      <c r="BW94" s="280" t="str">
        <f ca="true">+IF(OFFSET('Water Data'!$E$28,0,10*ROW('Water Data'!E88))="","",OFFSET('Water Data'!$E$28,0,10*ROW('Water Data'!E88)))</f>
        <v/>
      </c>
      <c r="BX94" s="280" t="str">
        <f ca="true">+IF(OFFSET('Water Data'!$E$29,0,10*ROW('Water Data'!E88))="","",OFFSET('Water Data'!$E$29,0,10*ROW('Water Data'!E88)))</f>
        <v/>
      </c>
      <c r="BY94" s="280" t="str">
        <f ca="true">+IF(OFFSET('Water Data'!$F$27,0,10*ROW('Water Data'!F88))="","",OFFSET('Water Data'!$F$27,0,10*ROW('Water Data'!F88)))</f>
        <v/>
      </c>
      <c r="BZ94" s="280" t="str">
        <f ca="true">+IF(OFFSET('Water Data'!$F$28,0,10*ROW('Water Data'!F88))="","",OFFSET('Water Data'!$F$28,0,10*ROW('Water Data'!F88)))</f>
        <v/>
      </c>
      <c r="CA94" s="280" t="str">
        <f ca="true">+IF(OFFSET('Water Data'!$F$29,0,10*ROW('Water Data'!F88))="","",OFFSET('Water Data'!$F$29,0,10*ROW('Water Data'!F88)))</f>
        <v/>
      </c>
      <c r="CB94" s="280" t="str">
        <f ca="true">+IF(OFFSET('Water Data'!$G$27,0,10*ROW('Water Data'!G88))="","",OFFSET('Water Data'!$G$27,0,10*ROW('Water Data'!G88)))</f>
        <v/>
      </c>
      <c r="CC94" s="280" t="str">
        <f ca="true">+IF(OFFSET('Water Data'!$G$28,0,10*ROW('Water Data'!G88))="","",OFFSET('Water Data'!$G$28,0,10*ROW('Water Data'!G88)))</f>
        <v/>
      </c>
      <c r="CD94" s="280" t="str">
        <f ca="true">+IF(OFFSET('Water Data'!$G$29,0,10*ROW('Water Data'!G88))="","",OFFSET('Water Data'!$G$29,0,10*ROW('Water Data'!G88)))</f>
        <v/>
      </c>
      <c r="CE94" s="280" t="str">
        <f ca="true">+IF(OFFSET('Water Data'!$H$27,0,10*ROW('Water Data'!H88))="","",OFFSET('Water Data'!$H$27,0,10*ROW('Water Data'!H88)))</f>
        <v/>
      </c>
      <c r="CF94" s="280" t="str">
        <f ca="true">+IF(OFFSET('Water Data'!$H$28,0,10*ROW('Water Data'!H88))="","",OFFSET('Water Data'!$H$28,0,10*ROW('Water Data'!H88)))</f>
        <v/>
      </c>
      <c r="CG94" s="280" t="str">
        <f ca="true">+IF(OFFSET('Water Data'!$H$29,0,10*ROW('Water Data'!H88))="","",OFFSET('Water Data'!$H$29,0,10*ROW('Water Data'!H88)))</f>
        <v/>
      </c>
      <c r="CH94" s="280" t="str">
        <f ca="true">+IF(OFFSET('Water Data'!$I$27,0,10*ROW('Water Data'!I88))="","",OFFSET('Water Data'!$I$27,0,10*ROW('Water Data'!I88)))</f>
        <v/>
      </c>
      <c r="CI94" s="280" t="str">
        <f ca="true">+IF(OFFSET('Water Data'!$I$28,0,10*ROW('Water Data'!I88))="","",OFFSET('Water Data'!$I$28,0,10*ROW('Water Data'!I88)))</f>
        <v/>
      </c>
      <c r="CJ94" s="280" t="str">
        <f ca="true">+IF(OFFSET('Water Data'!$I$29,0,10*ROW('Water Data'!I88))="","",OFFSET('Water Data'!$I$29,0,10*ROW('Water Data'!I88)))</f>
        <v/>
      </c>
      <c r="CK94" s="280" t="str">
        <f ca="true">+IF(OFFSET('Sanitation Data'!$D$28,0,10*ROW('Sanitation Data'!D88))="","",OFFSET('Sanitation Data'!$D$28,0,10*ROW('Sanitation Data'!D88)))</f>
        <v/>
      </c>
      <c r="CL94" s="280" t="str">
        <f ca="true">+IF(OFFSET('Sanitation Data'!$D$29,0,10*ROW('Sanitation Data'!D88))="","",OFFSET('Sanitation Data'!$D$29,0,10*ROW('Sanitation Data'!D88)))</f>
        <v/>
      </c>
      <c r="CM94" s="280" t="str">
        <f ca="true">+IF(OFFSET('Sanitation Data'!$D$30,0,10*ROW('Sanitation Data'!D88))="","",OFFSET('Sanitation Data'!$D$30,0,10*ROW('Sanitation Data'!D88)))</f>
        <v/>
      </c>
      <c r="CN94" s="280" t="str">
        <f ca="true">+IF(OFFSET('Sanitation Data'!$D$31,0,10*ROW('Sanitation Data'!D88))="","",OFFSET('Sanitation Data'!$D$31,0,10*ROW('Sanitation Data'!D88)))</f>
        <v/>
      </c>
      <c r="CO94" s="280" t="str">
        <f ca="true">+IF(OFFSET('Sanitation Data'!$D$32,0,10*ROW('Sanitation Data'!D88))="","",OFFSET('Sanitation Data'!$D$32,0,10*ROW('Sanitation Data'!D88)))</f>
        <v/>
      </c>
      <c r="CP94" s="280" t="str">
        <f ca="true">+IF(OFFSET('Sanitation Data'!$E$28,0,10*ROW('Sanitation Data'!E88))="","",OFFSET('Sanitation Data'!$E$28,0,10*ROW('Sanitation Data'!E88)))</f>
        <v/>
      </c>
      <c r="CQ94" s="280" t="str">
        <f ca="true">+IF(OFFSET('Sanitation Data'!$E$29,0,10*ROW('Sanitation Data'!E88))="","",OFFSET('Sanitation Data'!$E$29,0,10*ROW('Sanitation Data'!E88)))</f>
        <v/>
      </c>
      <c r="CR94" s="280" t="str">
        <f ca="true">+IF(OFFSET('Sanitation Data'!$E$30,0,10*ROW('Sanitation Data'!E88))="","",OFFSET('Sanitation Data'!$E$30,0,10*ROW('Sanitation Data'!E88)))</f>
        <v/>
      </c>
      <c r="CS94" s="280" t="str">
        <f ca="true">+IF(OFFSET('Sanitation Data'!$E$31,0,10*ROW('Sanitation Data'!E88))="","",OFFSET('Sanitation Data'!$E$31,0,10*ROW('Sanitation Data'!E88)))</f>
        <v/>
      </c>
      <c r="CT94" s="280" t="str">
        <f ca="true">+IF(OFFSET('Sanitation Data'!$E$32,0,10*ROW('Sanitation Data'!E88))="","",OFFSET('Sanitation Data'!$E$32,0,10*ROW('Sanitation Data'!E88)))</f>
        <v/>
      </c>
      <c r="CU94" s="280" t="str">
        <f ca="true">+IF(OFFSET('Sanitation Data'!$F$28,0,10*ROW('Sanitation Data'!F88))="","",OFFSET('Sanitation Data'!$F$28,0,10*ROW('Sanitation Data'!F88)))</f>
        <v/>
      </c>
      <c r="CV94" s="280" t="str">
        <f ca="true">+IF(OFFSET('Sanitation Data'!$F$29,0,10*ROW('Sanitation Data'!F88))="","",OFFSET('Sanitation Data'!$F$29,0,10*ROW('Sanitation Data'!F88)))</f>
        <v/>
      </c>
      <c r="CW94" s="280" t="str">
        <f ca="true">+IF(OFFSET('Sanitation Data'!$F$30,0,10*ROW('Sanitation Data'!F88))="","",OFFSET('Sanitation Data'!$F$30,0,10*ROW('Sanitation Data'!F88)))</f>
        <v/>
      </c>
      <c r="CX94" s="280" t="str">
        <f ca="true">+IF(OFFSET('Sanitation Data'!$F$31,0,10*ROW('Sanitation Data'!F88))="","",OFFSET('Sanitation Data'!$F$31,0,10*ROW('Sanitation Data'!F88)))</f>
        <v/>
      </c>
      <c r="CY94" s="280" t="str">
        <f ca="true">+IF(OFFSET('Sanitation Data'!$F$32,0,10*ROW('Sanitation Data'!F88))="","",OFFSET('Sanitation Data'!$F$32,0,10*ROW('Sanitation Data'!F88)))</f>
        <v/>
      </c>
      <c r="CZ94" s="280" t="str">
        <f ca="true">+IF(OFFSET('Sanitation Data'!$G$28,0,10*ROW('Sanitation Data'!G88))="","",OFFSET('Sanitation Data'!$G$28,0,10*ROW('Sanitation Data'!G88)))</f>
        <v/>
      </c>
      <c r="DA94" s="280" t="str">
        <f ca="true">+IF(OFFSET('Sanitation Data'!$G$29,0,10*ROW('Sanitation Data'!G88))="","",OFFSET('Sanitation Data'!$G$29,0,10*ROW('Sanitation Data'!G88)))</f>
        <v/>
      </c>
      <c r="DB94" s="280" t="str">
        <f ca="true">+IF(OFFSET('Sanitation Data'!$G$30,0,10*ROW('Sanitation Data'!G88))="","",OFFSET('Sanitation Data'!$G$30,0,10*ROW('Sanitation Data'!G88)))</f>
        <v/>
      </c>
      <c r="DC94" s="280" t="str">
        <f ca="true">+IF(OFFSET('Sanitation Data'!$G$31,0,10*ROW('Sanitation Data'!G88))="","",OFFSET('Sanitation Data'!$G$31,0,10*ROW('Sanitation Data'!G88)))</f>
        <v/>
      </c>
      <c r="DD94" s="280" t="str">
        <f ca="true">+IF(OFFSET('Sanitation Data'!$G$32,0,10*ROW('Sanitation Data'!G88))="","",OFFSET('Sanitation Data'!$G$32,0,10*ROW('Sanitation Data'!G88)))</f>
        <v/>
      </c>
      <c r="DE94" s="280" t="str">
        <f ca="true">+IF(OFFSET('Sanitation Data'!$H$28,0,10*ROW('Sanitation Data'!H88))="","",OFFSET('Sanitation Data'!$H$28,0,10*ROW('Sanitation Data'!H88)))</f>
        <v/>
      </c>
      <c r="DF94" s="280" t="str">
        <f ca="true">+IF(OFFSET('Sanitation Data'!$H$29,0,10*ROW('Sanitation Data'!H88))="","",OFFSET('Sanitation Data'!$H$29,0,10*ROW('Sanitation Data'!H88)))</f>
        <v/>
      </c>
      <c r="DG94" s="280" t="str">
        <f ca="true">+IF(OFFSET('Sanitation Data'!$H$30,0,10*ROW('Sanitation Data'!H88))="","",OFFSET('Sanitation Data'!$H$30,0,10*ROW('Sanitation Data'!H88)))</f>
        <v/>
      </c>
      <c r="DH94" s="280" t="str">
        <f ca="true">+IF(OFFSET('Sanitation Data'!$H$31,0,10*ROW('Sanitation Data'!H88))="","",OFFSET('Sanitation Data'!$H$31,0,10*ROW('Sanitation Data'!H88)))</f>
        <v/>
      </c>
      <c r="DI94" s="280" t="str">
        <f ca="true">+IF(OFFSET('Sanitation Data'!$H$32,0,10*ROW('Sanitation Data'!H88))="","",OFFSET('Sanitation Data'!$H$32,0,10*ROW('Sanitation Data'!H88)))</f>
        <v/>
      </c>
      <c r="DJ94" s="280" t="str">
        <f ca="true">+IF(OFFSET('Sanitation Data'!$I$28,0,10*ROW('Sanitation Data'!I88))="","",OFFSET('Sanitation Data'!$I$28,0,10*ROW('Sanitation Data'!I88)))</f>
        <v/>
      </c>
      <c r="DK94" s="280" t="str">
        <f ca="true">+IF(OFFSET('Sanitation Data'!$I$29,0,10*ROW('Sanitation Data'!I88))="","",OFFSET('Sanitation Data'!$I$29,0,10*ROW('Sanitation Data'!I88)))</f>
        <v/>
      </c>
      <c r="DL94" s="280" t="str">
        <f ca="true">+IF(OFFSET('Sanitation Data'!$I$30,0,10*ROW('Sanitation Data'!I88))="","",OFFSET('Sanitation Data'!$I$30,0,10*ROW('Sanitation Data'!I88)))</f>
        <v/>
      </c>
      <c r="DM94" s="280" t="str">
        <f ca="true">+IF(OFFSET('Sanitation Data'!$I$31,0,10*ROW('Sanitation Data'!I88))="","",OFFSET('Sanitation Data'!$I$31,0,10*ROW('Sanitation Data'!I88)))</f>
        <v/>
      </c>
      <c r="DN94" s="280" t="str">
        <f ca="true">+IF(OFFSET('Sanitation Data'!$I$32,0,10*ROW('Sanitation Data'!I88))="","",OFFSET('Sanitation Data'!$I$32,0,10*ROW('Sanitation Data'!I88)))</f>
        <v/>
      </c>
      <c r="DO94" s="280" t="str">
        <f ca="true">+IF(OFFSET('Hygiene Data'!$D$11,0,10*ROW('Hygiene Data'!D88))="","",OFFSET('Hygiene Data'!$D$11,0,10*ROW('Hygiene Data'!D88)))</f>
        <v/>
      </c>
      <c r="DP94" s="280" t="str">
        <f ca="true">+IF(OFFSET('Hygiene Data'!$D$12,0,10*ROW('Hygiene Data'!D88))="","",OFFSET('Hygiene Data'!$D$12,0,10*ROW('Hygiene Data'!D88)))</f>
        <v/>
      </c>
      <c r="DQ94" s="280" t="str">
        <f ca="true">+IF(OFFSET('Hygiene Data'!$D$13,0,10*ROW('Hygiene Data'!D88))="","",OFFSET('Hygiene Data'!$D$13,0,10*ROW('Hygiene Data'!D88)))</f>
        <v/>
      </c>
      <c r="DR94" s="280" t="str">
        <f ca="true">+IF(OFFSET('Hygiene Data'!$E$11,0,10*ROW('Hygiene Data'!E88))="","",OFFSET('Hygiene Data'!$E$11,0,10*ROW('Hygiene Data'!E88)))</f>
        <v/>
      </c>
      <c r="DS94" s="280" t="str">
        <f ca="true">+IF(OFFSET('Hygiene Data'!$E$12,0,10*ROW('Hygiene Data'!E88))="","",OFFSET('Hygiene Data'!$E$12,0,10*ROW('Hygiene Data'!E88)))</f>
        <v/>
      </c>
      <c r="DT94" s="280" t="str">
        <f ca="true">+IF(OFFSET('Hygiene Data'!$E$13,0,10*ROW('Hygiene Data'!E88))="","",OFFSET('Hygiene Data'!$E$13,0,10*ROW('Hygiene Data'!E88)))</f>
        <v/>
      </c>
      <c r="DU94" s="280" t="str">
        <f ca="true">+IF(OFFSET('Hygiene Data'!$F$11,0,10*ROW('Hygiene Data'!F88))="","",OFFSET('Hygiene Data'!$F$11,0,10*ROW('Hygiene Data'!F88)))</f>
        <v/>
      </c>
      <c r="DV94" s="280" t="str">
        <f ca="true">+IF(OFFSET('Hygiene Data'!$F$12,0,10*ROW('Hygiene Data'!F88))="","",OFFSET('Hygiene Data'!$F$12,0,10*ROW('Hygiene Data'!F88)))</f>
        <v/>
      </c>
      <c r="DW94" s="280" t="str">
        <f ca="true">+IF(OFFSET('Hygiene Data'!$F$13,0,10*ROW('Hygiene Data'!F88))="","",OFFSET('Hygiene Data'!$F$13,0,10*ROW('Hygiene Data'!F88)))</f>
        <v/>
      </c>
      <c r="DX94" s="280" t="str">
        <f ca="true">+IF(OFFSET('Hygiene Data'!$G$11,0,10*ROW('Hygiene Data'!G88))="","",OFFSET('Hygiene Data'!$G$11,0,10*ROW('Hygiene Data'!G88)))</f>
        <v/>
      </c>
      <c r="DY94" s="280" t="str">
        <f ca="true">+IF(OFFSET('Hygiene Data'!$G$12,0,10*ROW('Hygiene Data'!G88))="","",OFFSET('Hygiene Data'!$G$12,0,10*ROW('Hygiene Data'!G88)))</f>
        <v/>
      </c>
      <c r="DZ94" s="280" t="str">
        <f ca="true">+IF(OFFSET('Hygiene Data'!$G$13,0,10*ROW('Hygiene Data'!G88))="","",OFFSET('Hygiene Data'!$G$13,0,10*ROW('Hygiene Data'!G88)))</f>
        <v/>
      </c>
      <c r="EA94" s="280" t="str">
        <f ca="true">+IF(OFFSET('Hygiene Data'!$H$11,0,10*ROW('Hygiene Data'!H88))="","",OFFSET('Hygiene Data'!$H$11,0,10*ROW('Hygiene Data'!H88)))</f>
        <v/>
      </c>
      <c r="EB94" s="280" t="str">
        <f ca="true">+IF(OFFSET('Hygiene Data'!$H$12,0,10*ROW('Hygiene Data'!H88))="","",OFFSET('Hygiene Data'!$H$12,0,10*ROW('Hygiene Data'!H88)))</f>
        <v/>
      </c>
      <c r="EC94" s="280" t="str">
        <f ca="true">+IF(OFFSET('Hygiene Data'!$H$13,0,10*ROW('Hygiene Data'!H88))="","",OFFSET('Hygiene Data'!$H$13,0,10*ROW('Hygiene Data'!H88)))</f>
        <v/>
      </c>
      <c r="ED94" s="280" t="str">
        <f ca="true">+IF(OFFSET('Hygiene Data'!$I$11,0,10*ROW('Hygiene Data'!I88))="","",OFFSET('Hygiene Data'!$I$11,0,10*ROW('Hygiene Data'!I88)))</f>
        <v/>
      </c>
      <c r="EE94" s="280" t="str">
        <f ca="true">+IF(OFFSET('Hygiene Data'!$I$12,0,10*ROW('Hygiene Data'!I88))="","",OFFSET('Hygiene Data'!$I$12,0,10*ROW('Hygiene Data'!I88)))</f>
        <v/>
      </c>
      <c r="EF94" s="28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6"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0"/>
      <c r="BS95" s="280" t="str">
        <f ca="true">+IF(OFFSET('Water Data'!$D$27,0,10*ROW('Water Data'!D89))="","",OFFSET('Water Data'!$D$27,0,10*ROW('Water Data'!D89)))</f>
        <v/>
      </c>
      <c r="BT95" s="280" t="str">
        <f ca="true">+IF(OFFSET('Water Data'!$D$28,0,10*ROW('Water Data'!D89))="","",OFFSET('Water Data'!$D$28,0,10*ROW('Water Data'!D89)))</f>
        <v/>
      </c>
      <c r="BU95" s="280" t="str">
        <f ca="true">+IF(OFFSET('Water Data'!$D$29,0,10*ROW('Water Data'!D89))="","",OFFSET('Water Data'!$D$29,0,10*ROW('Water Data'!D89)))</f>
        <v/>
      </c>
      <c r="BV95" s="280" t="str">
        <f ca="true">+IF(OFFSET('Water Data'!$E$27,0,10*ROW('Water Data'!E89))="","",OFFSET('Water Data'!$E$27,0,10*ROW('Water Data'!E89)))</f>
        <v/>
      </c>
      <c r="BW95" s="280" t="str">
        <f ca="true">+IF(OFFSET('Water Data'!$E$28,0,10*ROW('Water Data'!E89))="","",OFFSET('Water Data'!$E$28,0,10*ROW('Water Data'!E89)))</f>
        <v/>
      </c>
      <c r="BX95" s="280" t="str">
        <f ca="true">+IF(OFFSET('Water Data'!$E$29,0,10*ROW('Water Data'!E89))="","",OFFSET('Water Data'!$E$29,0,10*ROW('Water Data'!E89)))</f>
        <v/>
      </c>
      <c r="BY95" s="280" t="str">
        <f ca="true">+IF(OFFSET('Water Data'!$F$27,0,10*ROW('Water Data'!F89))="","",OFFSET('Water Data'!$F$27,0,10*ROW('Water Data'!F89)))</f>
        <v/>
      </c>
      <c r="BZ95" s="280" t="str">
        <f ca="true">+IF(OFFSET('Water Data'!$F$28,0,10*ROW('Water Data'!F89))="","",OFFSET('Water Data'!$F$28,0,10*ROW('Water Data'!F89)))</f>
        <v/>
      </c>
      <c r="CA95" s="280" t="str">
        <f ca="true">+IF(OFFSET('Water Data'!$F$29,0,10*ROW('Water Data'!F89))="","",OFFSET('Water Data'!$F$29,0,10*ROW('Water Data'!F89)))</f>
        <v/>
      </c>
      <c r="CB95" s="280" t="str">
        <f ca="true">+IF(OFFSET('Water Data'!$G$27,0,10*ROW('Water Data'!G89))="","",OFFSET('Water Data'!$G$27,0,10*ROW('Water Data'!G89)))</f>
        <v/>
      </c>
      <c r="CC95" s="280" t="str">
        <f ca="true">+IF(OFFSET('Water Data'!$G$28,0,10*ROW('Water Data'!G89))="","",OFFSET('Water Data'!$G$28,0,10*ROW('Water Data'!G89)))</f>
        <v/>
      </c>
      <c r="CD95" s="280" t="str">
        <f ca="true">+IF(OFFSET('Water Data'!$G$29,0,10*ROW('Water Data'!G89))="","",OFFSET('Water Data'!$G$29,0,10*ROW('Water Data'!G89)))</f>
        <v/>
      </c>
      <c r="CE95" s="280" t="str">
        <f ca="true">+IF(OFFSET('Water Data'!$H$27,0,10*ROW('Water Data'!H89))="","",OFFSET('Water Data'!$H$27,0,10*ROW('Water Data'!H89)))</f>
        <v/>
      </c>
      <c r="CF95" s="280" t="str">
        <f ca="true">+IF(OFFSET('Water Data'!$H$28,0,10*ROW('Water Data'!H89))="","",OFFSET('Water Data'!$H$28,0,10*ROW('Water Data'!H89)))</f>
        <v/>
      </c>
      <c r="CG95" s="280" t="str">
        <f ca="true">+IF(OFFSET('Water Data'!$H$29,0,10*ROW('Water Data'!H89))="","",OFFSET('Water Data'!$H$29,0,10*ROW('Water Data'!H89)))</f>
        <v/>
      </c>
      <c r="CH95" s="280" t="str">
        <f ca="true">+IF(OFFSET('Water Data'!$I$27,0,10*ROW('Water Data'!I89))="","",OFFSET('Water Data'!$I$27,0,10*ROW('Water Data'!I89)))</f>
        <v/>
      </c>
      <c r="CI95" s="280" t="str">
        <f ca="true">+IF(OFFSET('Water Data'!$I$28,0,10*ROW('Water Data'!I89))="","",OFFSET('Water Data'!$I$28,0,10*ROW('Water Data'!I89)))</f>
        <v/>
      </c>
      <c r="CJ95" s="280" t="str">
        <f ca="true">+IF(OFFSET('Water Data'!$I$29,0,10*ROW('Water Data'!I89))="","",OFFSET('Water Data'!$I$29,0,10*ROW('Water Data'!I89)))</f>
        <v/>
      </c>
      <c r="CK95" s="280" t="str">
        <f ca="true">+IF(OFFSET('Sanitation Data'!$D$28,0,10*ROW('Sanitation Data'!D89))="","",OFFSET('Sanitation Data'!$D$28,0,10*ROW('Sanitation Data'!D89)))</f>
        <v/>
      </c>
      <c r="CL95" s="280" t="str">
        <f ca="true">+IF(OFFSET('Sanitation Data'!$D$29,0,10*ROW('Sanitation Data'!D89))="","",OFFSET('Sanitation Data'!$D$29,0,10*ROW('Sanitation Data'!D89)))</f>
        <v/>
      </c>
      <c r="CM95" s="280" t="str">
        <f ca="true">+IF(OFFSET('Sanitation Data'!$D$30,0,10*ROW('Sanitation Data'!D89))="","",OFFSET('Sanitation Data'!$D$30,0,10*ROW('Sanitation Data'!D89)))</f>
        <v/>
      </c>
      <c r="CN95" s="280" t="str">
        <f ca="true">+IF(OFFSET('Sanitation Data'!$D$31,0,10*ROW('Sanitation Data'!D89))="","",OFFSET('Sanitation Data'!$D$31,0,10*ROW('Sanitation Data'!D89)))</f>
        <v/>
      </c>
      <c r="CO95" s="280" t="str">
        <f ca="true">+IF(OFFSET('Sanitation Data'!$D$32,0,10*ROW('Sanitation Data'!D89))="","",OFFSET('Sanitation Data'!$D$32,0,10*ROW('Sanitation Data'!D89)))</f>
        <v/>
      </c>
      <c r="CP95" s="280" t="str">
        <f ca="true">+IF(OFFSET('Sanitation Data'!$E$28,0,10*ROW('Sanitation Data'!E89))="","",OFFSET('Sanitation Data'!$E$28,0,10*ROW('Sanitation Data'!E89)))</f>
        <v/>
      </c>
      <c r="CQ95" s="280" t="str">
        <f ca="true">+IF(OFFSET('Sanitation Data'!$E$29,0,10*ROW('Sanitation Data'!E89))="","",OFFSET('Sanitation Data'!$E$29,0,10*ROW('Sanitation Data'!E89)))</f>
        <v/>
      </c>
      <c r="CR95" s="280" t="str">
        <f ca="true">+IF(OFFSET('Sanitation Data'!$E$30,0,10*ROW('Sanitation Data'!E89))="","",OFFSET('Sanitation Data'!$E$30,0,10*ROW('Sanitation Data'!E89)))</f>
        <v/>
      </c>
      <c r="CS95" s="280" t="str">
        <f ca="true">+IF(OFFSET('Sanitation Data'!$E$31,0,10*ROW('Sanitation Data'!E89))="","",OFFSET('Sanitation Data'!$E$31,0,10*ROW('Sanitation Data'!E89)))</f>
        <v/>
      </c>
      <c r="CT95" s="280" t="str">
        <f ca="true">+IF(OFFSET('Sanitation Data'!$E$32,0,10*ROW('Sanitation Data'!E89))="","",OFFSET('Sanitation Data'!$E$32,0,10*ROW('Sanitation Data'!E89)))</f>
        <v/>
      </c>
      <c r="CU95" s="280" t="str">
        <f ca="true">+IF(OFFSET('Sanitation Data'!$F$28,0,10*ROW('Sanitation Data'!F89))="","",OFFSET('Sanitation Data'!$F$28,0,10*ROW('Sanitation Data'!F89)))</f>
        <v/>
      </c>
      <c r="CV95" s="280" t="str">
        <f ca="true">+IF(OFFSET('Sanitation Data'!$F$29,0,10*ROW('Sanitation Data'!F89))="","",OFFSET('Sanitation Data'!$F$29,0,10*ROW('Sanitation Data'!F89)))</f>
        <v/>
      </c>
      <c r="CW95" s="280" t="str">
        <f ca="true">+IF(OFFSET('Sanitation Data'!$F$30,0,10*ROW('Sanitation Data'!F89))="","",OFFSET('Sanitation Data'!$F$30,0,10*ROW('Sanitation Data'!F89)))</f>
        <v/>
      </c>
      <c r="CX95" s="280" t="str">
        <f ca="true">+IF(OFFSET('Sanitation Data'!$F$31,0,10*ROW('Sanitation Data'!F89))="","",OFFSET('Sanitation Data'!$F$31,0,10*ROW('Sanitation Data'!F89)))</f>
        <v/>
      </c>
      <c r="CY95" s="280" t="str">
        <f ca="true">+IF(OFFSET('Sanitation Data'!$F$32,0,10*ROW('Sanitation Data'!F89))="","",OFFSET('Sanitation Data'!$F$32,0,10*ROW('Sanitation Data'!F89)))</f>
        <v/>
      </c>
      <c r="CZ95" s="280" t="str">
        <f ca="true">+IF(OFFSET('Sanitation Data'!$G$28,0,10*ROW('Sanitation Data'!G89))="","",OFFSET('Sanitation Data'!$G$28,0,10*ROW('Sanitation Data'!G89)))</f>
        <v/>
      </c>
      <c r="DA95" s="280" t="str">
        <f ca="true">+IF(OFFSET('Sanitation Data'!$G$29,0,10*ROW('Sanitation Data'!G89))="","",OFFSET('Sanitation Data'!$G$29,0,10*ROW('Sanitation Data'!G89)))</f>
        <v/>
      </c>
      <c r="DB95" s="280" t="str">
        <f ca="true">+IF(OFFSET('Sanitation Data'!$G$30,0,10*ROW('Sanitation Data'!G89))="","",OFFSET('Sanitation Data'!$G$30,0,10*ROW('Sanitation Data'!G89)))</f>
        <v/>
      </c>
      <c r="DC95" s="280" t="str">
        <f ca="true">+IF(OFFSET('Sanitation Data'!$G$31,0,10*ROW('Sanitation Data'!G89))="","",OFFSET('Sanitation Data'!$G$31,0,10*ROW('Sanitation Data'!G89)))</f>
        <v/>
      </c>
      <c r="DD95" s="280" t="str">
        <f ca="true">+IF(OFFSET('Sanitation Data'!$G$32,0,10*ROW('Sanitation Data'!G89))="","",OFFSET('Sanitation Data'!$G$32,0,10*ROW('Sanitation Data'!G89)))</f>
        <v/>
      </c>
      <c r="DE95" s="280" t="str">
        <f ca="true">+IF(OFFSET('Sanitation Data'!$H$28,0,10*ROW('Sanitation Data'!H89))="","",OFFSET('Sanitation Data'!$H$28,0,10*ROW('Sanitation Data'!H89)))</f>
        <v/>
      </c>
      <c r="DF95" s="280" t="str">
        <f ca="true">+IF(OFFSET('Sanitation Data'!$H$29,0,10*ROW('Sanitation Data'!H89))="","",OFFSET('Sanitation Data'!$H$29,0,10*ROW('Sanitation Data'!H89)))</f>
        <v/>
      </c>
      <c r="DG95" s="280" t="str">
        <f ca="true">+IF(OFFSET('Sanitation Data'!$H$30,0,10*ROW('Sanitation Data'!H89))="","",OFFSET('Sanitation Data'!$H$30,0,10*ROW('Sanitation Data'!H89)))</f>
        <v/>
      </c>
      <c r="DH95" s="280" t="str">
        <f ca="true">+IF(OFFSET('Sanitation Data'!$H$31,0,10*ROW('Sanitation Data'!H89))="","",OFFSET('Sanitation Data'!$H$31,0,10*ROW('Sanitation Data'!H89)))</f>
        <v/>
      </c>
      <c r="DI95" s="280" t="str">
        <f ca="true">+IF(OFFSET('Sanitation Data'!$H$32,0,10*ROW('Sanitation Data'!H89))="","",OFFSET('Sanitation Data'!$H$32,0,10*ROW('Sanitation Data'!H89)))</f>
        <v/>
      </c>
      <c r="DJ95" s="280" t="str">
        <f ca="true">+IF(OFFSET('Sanitation Data'!$I$28,0,10*ROW('Sanitation Data'!I89))="","",OFFSET('Sanitation Data'!$I$28,0,10*ROW('Sanitation Data'!I89)))</f>
        <v/>
      </c>
      <c r="DK95" s="280" t="str">
        <f ca="true">+IF(OFFSET('Sanitation Data'!$I$29,0,10*ROW('Sanitation Data'!I89))="","",OFFSET('Sanitation Data'!$I$29,0,10*ROW('Sanitation Data'!I89)))</f>
        <v/>
      </c>
      <c r="DL95" s="280" t="str">
        <f ca="true">+IF(OFFSET('Sanitation Data'!$I$30,0,10*ROW('Sanitation Data'!I89))="","",OFFSET('Sanitation Data'!$I$30,0,10*ROW('Sanitation Data'!I89)))</f>
        <v/>
      </c>
      <c r="DM95" s="280" t="str">
        <f ca="true">+IF(OFFSET('Sanitation Data'!$I$31,0,10*ROW('Sanitation Data'!I89))="","",OFFSET('Sanitation Data'!$I$31,0,10*ROW('Sanitation Data'!I89)))</f>
        <v/>
      </c>
      <c r="DN95" s="280" t="str">
        <f ca="true">+IF(OFFSET('Sanitation Data'!$I$32,0,10*ROW('Sanitation Data'!I89))="","",OFFSET('Sanitation Data'!$I$32,0,10*ROW('Sanitation Data'!I89)))</f>
        <v/>
      </c>
      <c r="DO95" s="280" t="str">
        <f ca="true">+IF(OFFSET('Hygiene Data'!$D$11,0,10*ROW('Hygiene Data'!D89))="","",OFFSET('Hygiene Data'!$D$11,0,10*ROW('Hygiene Data'!D89)))</f>
        <v/>
      </c>
      <c r="DP95" s="280" t="str">
        <f ca="true">+IF(OFFSET('Hygiene Data'!$D$12,0,10*ROW('Hygiene Data'!D89))="","",OFFSET('Hygiene Data'!$D$12,0,10*ROW('Hygiene Data'!D89)))</f>
        <v/>
      </c>
      <c r="DQ95" s="280" t="str">
        <f ca="true">+IF(OFFSET('Hygiene Data'!$D$13,0,10*ROW('Hygiene Data'!D89))="","",OFFSET('Hygiene Data'!$D$13,0,10*ROW('Hygiene Data'!D89)))</f>
        <v/>
      </c>
      <c r="DR95" s="280" t="str">
        <f ca="true">+IF(OFFSET('Hygiene Data'!$E$11,0,10*ROW('Hygiene Data'!E89))="","",OFFSET('Hygiene Data'!$E$11,0,10*ROW('Hygiene Data'!E89)))</f>
        <v/>
      </c>
      <c r="DS95" s="280" t="str">
        <f ca="true">+IF(OFFSET('Hygiene Data'!$E$12,0,10*ROW('Hygiene Data'!E89))="","",OFFSET('Hygiene Data'!$E$12,0,10*ROW('Hygiene Data'!E89)))</f>
        <v/>
      </c>
      <c r="DT95" s="280" t="str">
        <f ca="true">+IF(OFFSET('Hygiene Data'!$E$13,0,10*ROW('Hygiene Data'!E89))="","",OFFSET('Hygiene Data'!$E$13,0,10*ROW('Hygiene Data'!E89)))</f>
        <v/>
      </c>
      <c r="DU95" s="280" t="str">
        <f ca="true">+IF(OFFSET('Hygiene Data'!$F$11,0,10*ROW('Hygiene Data'!F89))="","",OFFSET('Hygiene Data'!$F$11,0,10*ROW('Hygiene Data'!F89)))</f>
        <v/>
      </c>
      <c r="DV95" s="280" t="str">
        <f ca="true">+IF(OFFSET('Hygiene Data'!$F$12,0,10*ROW('Hygiene Data'!F89))="","",OFFSET('Hygiene Data'!$F$12,0,10*ROW('Hygiene Data'!F89)))</f>
        <v/>
      </c>
      <c r="DW95" s="280" t="str">
        <f ca="true">+IF(OFFSET('Hygiene Data'!$F$13,0,10*ROW('Hygiene Data'!F89))="","",OFFSET('Hygiene Data'!$F$13,0,10*ROW('Hygiene Data'!F89)))</f>
        <v/>
      </c>
      <c r="DX95" s="280" t="str">
        <f ca="true">+IF(OFFSET('Hygiene Data'!$G$11,0,10*ROW('Hygiene Data'!G89))="","",OFFSET('Hygiene Data'!$G$11,0,10*ROW('Hygiene Data'!G89)))</f>
        <v/>
      </c>
      <c r="DY95" s="280" t="str">
        <f ca="true">+IF(OFFSET('Hygiene Data'!$G$12,0,10*ROW('Hygiene Data'!G89))="","",OFFSET('Hygiene Data'!$G$12,0,10*ROW('Hygiene Data'!G89)))</f>
        <v/>
      </c>
      <c r="DZ95" s="280" t="str">
        <f ca="true">+IF(OFFSET('Hygiene Data'!$G$13,0,10*ROW('Hygiene Data'!G89))="","",OFFSET('Hygiene Data'!$G$13,0,10*ROW('Hygiene Data'!G89)))</f>
        <v/>
      </c>
      <c r="EA95" s="280" t="str">
        <f ca="true">+IF(OFFSET('Hygiene Data'!$H$11,0,10*ROW('Hygiene Data'!H89))="","",OFFSET('Hygiene Data'!$H$11,0,10*ROW('Hygiene Data'!H89)))</f>
        <v/>
      </c>
      <c r="EB95" s="280" t="str">
        <f ca="true">+IF(OFFSET('Hygiene Data'!$H$12,0,10*ROW('Hygiene Data'!H89))="","",OFFSET('Hygiene Data'!$H$12,0,10*ROW('Hygiene Data'!H89)))</f>
        <v/>
      </c>
      <c r="EC95" s="280" t="str">
        <f ca="true">+IF(OFFSET('Hygiene Data'!$H$13,0,10*ROW('Hygiene Data'!H89))="","",OFFSET('Hygiene Data'!$H$13,0,10*ROW('Hygiene Data'!H89)))</f>
        <v/>
      </c>
      <c r="ED95" s="280" t="str">
        <f ca="true">+IF(OFFSET('Hygiene Data'!$I$11,0,10*ROW('Hygiene Data'!I89))="","",OFFSET('Hygiene Data'!$I$11,0,10*ROW('Hygiene Data'!I89)))</f>
        <v/>
      </c>
      <c r="EE95" s="280" t="str">
        <f ca="true">+IF(OFFSET('Hygiene Data'!$I$12,0,10*ROW('Hygiene Data'!I89))="","",OFFSET('Hygiene Data'!$I$12,0,10*ROW('Hygiene Data'!I89)))</f>
        <v/>
      </c>
      <c r="EF95" s="28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6"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0"/>
      <c r="BS96" s="280" t="str">
        <f ca="true">+IF(OFFSET('Water Data'!$D$27,0,10*ROW('Water Data'!D90))="","",OFFSET('Water Data'!$D$27,0,10*ROW('Water Data'!D90)))</f>
        <v/>
      </c>
      <c r="BT96" s="280" t="str">
        <f ca="true">+IF(OFFSET('Water Data'!$D$28,0,10*ROW('Water Data'!D90))="","",OFFSET('Water Data'!$D$28,0,10*ROW('Water Data'!D90)))</f>
        <v/>
      </c>
      <c r="BU96" s="280" t="str">
        <f ca="true">+IF(OFFSET('Water Data'!$D$29,0,10*ROW('Water Data'!D90))="","",OFFSET('Water Data'!$D$29,0,10*ROW('Water Data'!D90)))</f>
        <v/>
      </c>
      <c r="BV96" s="280" t="str">
        <f ca="true">+IF(OFFSET('Water Data'!$E$27,0,10*ROW('Water Data'!E90))="","",OFFSET('Water Data'!$E$27,0,10*ROW('Water Data'!E90)))</f>
        <v/>
      </c>
      <c r="BW96" s="280" t="str">
        <f ca="true">+IF(OFFSET('Water Data'!$E$28,0,10*ROW('Water Data'!E90))="","",OFFSET('Water Data'!$E$28,0,10*ROW('Water Data'!E90)))</f>
        <v/>
      </c>
      <c r="BX96" s="280" t="str">
        <f ca="true">+IF(OFFSET('Water Data'!$E$29,0,10*ROW('Water Data'!E90))="","",OFFSET('Water Data'!$E$29,0,10*ROW('Water Data'!E90)))</f>
        <v/>
      </c>
      <c r="BY96" s="280" t="str">
        <f ca="true">+IF(OFFSET('Water Data'!$F$27,0,10*ROW('Water Data'!F90))="","",OFFSET('Water Data'!$F$27,0,10*ROW('Water Data'!F90)))</f>
        <v/>
      </c>
      <c r="BZ96" s="280" t="str">
        <f ca="true">+IF(OFFSET('Water Data'!$F$28,0,10*ROW('Water Data'!F90))="","",OFFSET('Water Data'!$F$28,0,10*ROW('Water Data'!F90)))</f>
        <v/>
      </c>
      <c r="CA96" s="280" t="str">
        <f ca="true">+IF(OFFSET('Water Data'!$F$29,0,10*ROW('Water Data'!F90))="","",OFFSET('Water Data'!$F$29,0,10*ROW('Water Data'!F90)))</f>
        <v/>
      </c>
      <c r="CB96" s="280" t="str">
        <f ca="true">+IF(OFFSET('Water Data'!$G$27,0,10*ROW('Water Data'!G90))="","",OFFSET('Water Data'!$G$27,0,10*ROW('Water Data'!G90)))</f>
        <v/>
      </c>
      <c r="CC96" s="280" t="str">
        <f ca="true">+IF(OFFSET('Water Data'!$G$28,0,10*ROW('Water Data'!G90))="","",OFFSET('Water Data'!$G$28,0,10*ROW('Water Data'!G90)))</f>
        <v/>
      </c>
      <c r="CD96" s="280" t="str">
        <f ca="true">+IF(OFFSET('Water Data'!$G$29,0,10*ROW('Water Data'!G90))="","",OFFSET('Water Data'!$G$29,0,10*ROW('Water Data'!G90)))</f>
        <v/>
      </c>
      <c r="CE96" s="280" t="str">
        <f ca="true">+IF(OFFSET('Water Data'!$H$27,0,10*ROW('Water Data'!H90))="","",OFFSET('Water Data'!$H$27,0,10*ROW('Water Data'!H90)))</f>
        <v/>
      </c>
      <c r="CF96" s="280" t="str">
        <f ca="true">+IF(OFFSET('Water Data'!$H$28,0,10*ROW('Water Data'!H90))="","",OFFSET('Water Data'!$H$28,0,10*ROW('Water Data'!H90)))</f>
        <v/>
      </c>
      <c r="CG96" s="280" t="str">
        <f ca="true">+IF(OFFSET('Water Data'!$H$29,0,10*ROW('Water Data'!H90))="","",OFFSET('Water Data'!$H$29,0,10*ROW('Water Data'!H90)))</f>
        <v/>
      </c>
      <c r="CH96" s="280" t="str">
        <f ca="true">+IF(OFFSET('Water Data'!$I$27,0,10*ROW('Water Data'!I90))="","",OFFSET('Water Data'!$I$27,0,10*ROW('Water Data'!I90)))</f>
        <v/>
      </c>
      <c r="CI96" s="280" t="str">
        <f ca="true">+IF(OFFSET('Water Data'!$I$28,0,10*ROW('Water Data'!I90))="","",OFFSET('Water Data'!$I$28,0,10*ROW('Water Data'!I90)))</f>
        <v/>
      </c>
      <c r="CJ96" s="280" t="str">
        <f ca="true">+IF(OFFSET('Water Data'!$I$29,0,10*ROW('Water Data'!I90))="","",OFFSET('Water Data'!$I$29,0,10*ROW('Water Data'!I90)))</f>
        <v/>
      </c>
      <c r="CK96" s="280" t="str">
        <f ca="true">+IF(OFFSET('Sanitation Data'!$D$28,0,10*ROW('Sanitation Data'!D90))="","",OFFSET('Sanitation Data'!$D$28,0,10*ROW('Sanitation Data'!D90)))</f>
        <v/>
      </c>
      <c r="CL96" s="280" t="str">
        <f ca="true">+IF(OFFSET('Sanitation Data'!$D$29,0,10*ROW('Sanitation Data'!D90))="","",OFFSET('Sanitation Data'!$D$29,0,10*ROW('Sanitation Data'!D90)))</f>
        <v/>
      </c>
      <c r="CM96" s="280" t="str">
        <f ca="true">+IF(OFFSET('Sanitation Data'!$D$30,0,10*ROW('Sanitation Data'!D90))="","",OFFSET('Sanitation Data'!$D$30,0,10*ROW('Sanitation Data'!D90)))</f>
        <v/>
      </c>
      <c r="CN96" s="280" t="str">
        <f ca="true">+IF(OFFSET('Sanitation Data'!$D$31,0,10*ROW('Sanitation Data'!D90))="","",OFFSET('Sanitation Data'!$D$31,0,10*ROW('Sanitation Data'!D90)))</f>
        <v/>
      </c>
      <c r="CO96" s="280" t="str">
        <f ca="true">+IF(OFFSET('Sanitation Data'!$D$32,0,10*ROW('Sanitation Data'!D90))="","",OFFSET('Sanitation Data'!$D$32,0,10*ROW('Sanitation Data'!D90)))</f>
        <v/>
      </c>
      <c r="CP96" s="280" t="str">
        <f ca="true">+IF(OFFSET('Sanitation Data'!$E$28,0,10*ROW('Sanitation Data'!E90))="","",OFFSET('Sanitation Data'!$E$28,0,10*ROW('Sanitation Data'!E90)))</f>
        <v/>
      </c>
      <c r="CQ96" s="280" t="str">
        <f ca="true">+IF(OFFSET('Sanitation Data'!$E$29,0,10*ROW('Sanitation Data'!E90))="","",OFFSET('Sanitation Data'!$E$29,0,10*ROW('Sanitation Data'!E90)))</f>
        <v/>
      </c>
      <c r="CR96" s="280" t="str">
        <f ca="true">+IF(OFFSET('Sanitation Data'!$E$30,0,10*ROW('Sanitation Data'!E90))="","",OFFSET('Sanitation Data'!$E$30,0,10*ROW('Sanitation Data'!E90)))</f>
        <v/>
      </c>
      <c r="CS96" s="280" t="str">
        <f ca="true">+IF(OFFSET('Sanitation Data'!$E$31,0,10*ROW('Sanitation Data'!E90))="","",OFFSET('Sanitation Data'!$E$31,0,10*ROW('Sanitation Data'!E90)))</f>
        <v/>
      </c>
      <c r="CT96" s="280" t="str">
        <f ca="true">+IF(OFFSET('Sanitation Data'!$E$32,0,10*ROW('Sanitation Data'!E90))="","",OFFSET('Sanitation Data'!$E$32,0,10*ROW('Sanitation Data'!E90)))</f>
        <v/>
      </c>
      <c r="CU96" s="280" t="str">
        <f ca="true">+IF(OFFSET('Sanitation Data'!$F$28,0,10*ROW('Sanitation Data'!F90))="","",OFFSET('Sanitation Data'!$F$28,0,10*ROW('Sanitation Data'!F90)))</f>
        <v/>
      </c>
      <c r="CV96" s="280" t="str">
        <f ca="true">+IF(OFFSET('Sanitation Data'!$F$29,0,10*ROW('Sanitation Data'!F90))="","",OFFSET('Sanitation Data'!$F$29,0,10*ROW('Sanitation Data'!F90)))</f>
        <v/>
      </c>
      <c r="CW96" s="280" t="str">
        <f ca="true">+IF(OFFSET('Sanitation Data'!$F$30,0,10*ROW('Sanitation Data'!F90))="","",OFFSET('Sanitation Data'!$F$30,0,10*ROW('Sanitation Data'!F90)))</f>
        <v/>
      </c>
      <c r="CX96" s="280" t="str">
        <f ca="true">+IF(OFFSET('Sanitation Data'!$F$31,0,10*ROW('Sanitation Data'!F90))="","",OFFSET('Sanitation Data'!$F$31,0,10*ROW('Sanitation Data'!F90)))</f>
        <v/>
      </c>
      <c r="CY96" s="280" t="str">
        <f ca="true">+IF(OFFSET('Sanitation Data'!$F$32,0,10*ROW('Sanitation Data'!F90))="","",OFFSET('Sanitation Data'!$F$32,0,10*ROW('Sanitation Data'!F90)))</f>
        <v/>
      </c>
      <c r="CZ96" s="280" t="str">
        <f ca="true">+IF(OFFSET('Sanitation Data'!$G$28,0,10*ROW('Sanitation Data'!G90))="","",OFFSET('Sanitation Data'!$G$28,0,10*ROW('Sanitation Data'!G90)))</f>
        <v/>
      </c>
      <c r="DA96" s="280" t="str">
        <f ca="true">+IF(OFFSET('Sanitation Data'!$G$29,0,10*ROW('Sanitation Data'!G90))="","",OFFSET('Sanitation Data'!$G$29,0,10*ROW('Sanitation Data'!G90)))</f>
        <v/>
      </c>
      <c r="DB96" s="280" t="str">
        <f ca="true">+IF(OFFSET('Sanitation Data'!$G$30,0,10*ROW('Sanitation Data'!G90))="","",OFFSET('Sanitation Data'!$G$30,0,10*ROW('Sanitation Data'!G90)))</f>
        <v/>
      </c>
      <c r="DC96" s="280" t="str">
        <f ca="true">+IF(OFFSET('Sanitation Data'!$G$31,0,10*ROW('Sanitation Data'!G90))="","",OFFSET('Sanitation Data'!$G$31,0,10*ROW('Sanitation Data'!G90)))</f>
        <v/>
      </c>
      <c r="DD96" s="280" t="str">
        <f ca="true">+IF(OFFSET('Sanitation Data'!$G$32,0,10*ROW('Sanitation Data'!G90))="","",OFFSET('Sanitation Data'!$G$32,0,10*ROW('Sanitation Data'!G90)))</f>
        <v/>
      </c>
      <c r="DE96" s="280" t="str">
        <f ca="true">+IF(OFFSET('Sanitation Data'!$H$28,0,10*ROW('Sanitation Data'!H90))="","",OFFSET('Sanitation Data'!$H$28,0,10*ROW('Sanitation Data'!H90)))</f>
        <v/>
      </c>
      <c r="DF96" s="280" t="str">
        <f ca="true">+IF(OFFSET('Sanitation Data'!$H$29,0,10*ROW('Sanitation Data'!H90))="","",OFFSET('Sanitation Data'!$H$29,0,10*ROW('Sanitation Data'!H90)))</f>
        <v/>
      </c>
      <c r="DG96" s="280" t="str">
        <f ca="true">+IF(OFFSET('Sanitation Data'!$H$30,0,10*ROW('Sanitation Data'!H90))="","",OFFSET('Sanitation Data'!$H$30,0,10*ROW('Sanitation Data'!H90)))</f>
        <v/>
      </c>
      <c r="DH96" s="280" t="str">
        <f ca="true">+IF(OFFSET('Sanitation Data'!$H$31,0,10*ROW('Sanitation Data'!H90))="","",OFFSET('Sanitation Data'!$H$31,0,10*ROW('Sanitation Data'!H90)))</f>
        <v/>
      </c>
      <c r="DI96" s="280" t="str">
        <f ca="true">+IF(OFFSET('Sanitation Data'!$H$32,0,10*ROW('Sanitation Data'!H90))="","",OFFSET('Sanitation Data'!$H$32,0,10*ROW('Sanitation Data'!H90)))</f>
        <v/>
      </c>
      <c r="DJ96" s="280" t="str">
        <f ca="true">+IF(OFFSET('Sanitation Data'!$I$28,0,10*ROW('Sanitation Data'!I90))="","",OFFSET('Sanitation Data'!$I$28,0,10*ROW('Sanitation Data'!I90)))</f>
        <v/>
      </c>
      <c r="DK96" s="280" t="str">
        <f ca="true">+IF(OFFSET('Sanitation Data'!$I$29,0,10*ROW('Sanitation Data'!I90))="","",OFFSET('Sanitation Data'!$I$29,0,10*ROW('Sanitation Data'!I90)))</f>
        <v/>
      </c>
      <c r="DL96" s="280" t="str">
        <f ca="true">+IF(OFFSET('Sanitation Data'!$I$30,0,10*ROW('Sanitation Data'!I90))="","",OFFSET('Sanitation Data'!$I$30,0,10*ROW('Sanitation Data'!I90)))</f>
        <v/>
      </c>
      <c r="DM96" s="280" t="str">
        <f ca="true">+IF(OFFSET('Sanitation Data'!$I$31,0,10*ROW('Sanitation Data'!I90))="","",OFFSET('Sanitation Data'!$I$31,0,10*ROW('Sanitation Data'!I90)))</f>
        <v/>
      </c>
      <c r="DN96" s="280" t="str">
        <f ca="true">+IF(OFFSET('Sanitation Data'!$I$32,0,10*ROW('Sanitation Data'!I90))="","",OFFSET('Sanitation Data'!$I$32,0,10*ROW('Sanitation Data'!I90)))</f>
        <v/>
      </c>
      <c r="DO96" s="280" t="str">
        <f ca="true">+IF(OFFSET('Hygiene Data'!$D$11,0,10*ROW('Hygiene Data'!D90))="","",OFFSET('Hygiene Data'!$D$11,0,10*ROW('Hygiene Data'!D90)))</f>
        <v/>
      </c>
      <c r="DP96" s="280" t="str">
        <f ca="true">+IF(OFFSET('Hygiene Data'!$D$12,0,10*ROW('Hygiene Data'!D90))="","",OFFSET('Hygiene Data'!$D$12,0,10*ROW('Hygiene Data'!D90)))</f>
        <v/>
      </c>
      <c r="DQ96" s="280" t="str">
        <f ca="true">+IF(OFFSET('Hygiene Data'!$D$13,0,10*ROW('Hygiene Data'!D90))="","",OFFSET('Hygiene Data'!$D$13,0,10*ROW('Hygiene Data'!D90)))</f>
        <v/>
      </c>
      <c r="DR96" s="280" t="str">
        <f ca="true">+IF(OFFSET('Hygiene Data'!$E$11,0,10*ROW('Hygiene Data'!E90))="","",OFFSET('Hygiene Data'!$E$11,0,10*ROW('Hygiene Data'!E90)))</f>
        <v/>
      </c>
      <c r="DS96" s="280" t="str">
        <f ca="true">+IF(OFFSET('Hygiene Data'!$E$12,0,10*ROW('Hygiene Data'!E90))="","",OFFSET('Hygiene Data'!$E$12,0,10*ROW('Hygiene Data'!E90)))</f>
        <v/>
      </c>
      <c r="DT96" s="280" t="str">
        <f ca="true">+IF(OFFSET('Hygiene Data'!$E$13,0,10*ROW('Hygiene Data'!E90))="","",OFFSET('Hygiene Data'!$E$13,0,10*ROW('Hygiene Data'!E90)))</f>
        <v/>
      </c>
      <c r="DU96" s="280" t="str">
        <f ca="true">+IF(OFFSET('Hygiene Data'!$F$11,0,10*ROW('Hygiene Data'!F90))="","",OFFSET('Hygiene Data'!$F$11,0,10*ROW('Hygiene Data'!F90)))</f>
        <v/>
      </c>
      <c r="DV96" s="280" t="str">
        <f ca="true">+IF(OFFSET('Hygiene Data'!$F$12,0,10*ROW('Hygiene Data'!F90))="","",OFFSET('Hygiene Data'!$F$12,0,10*ROW('Hygiene Data'!F90)))</f>
        <v/>
      </c>
      <c r="DW96" s="280" t="str">
        <f ca="true">+IF(OFFSET('Hygiene Data'!$F$13,0,10*ROW('Hygiene Data'!F90))="","",OFFSET('Hygiene Data'!$F$13,0,10*ROW('Hygiene Data'!F90)))</f>
        <v/>
      </c>
      <c r="DX96" s="280" t="str">
        <f ca="true">+IF(OFFSET('Hygiene Data'!$G$11,0,10*ROW('Hygiene Data'!G90))="","",OFFSET('Hygiene Data'!$G$11,0,10*ROW('Hygiene Data'!G90)))</f>
        <v/>
      </c>
      <c r="DY96" s="280" t="str">
        <f ca="true">+IF(OFFSET('Hygiene Data'!$G$12,0,10*ROW('Hygiene Data'!G90))="","",OFFSET('Hygiene Data'!$G$12,0,10*ROW('Hygiene Data'!G90)))</f>
        <v/>
      </c>
      <c r="DZ96" s="280" t="str">
        <f ca="true">+IF(OFFSET('Hygiene Data'!$G$13,0,10*ROW('Hygiene Data'!G90))="","",OFFSET('Hygiene Data'!$G$13,0,10*ROW('Hygiene Data'!G90)))</f>
        <v/>
      </c>
      <c r="EA96" s="280" t="str">
        <f ca="true">+IF(OFFSET('Hygiene Data'!$H$11,0,10*ROW('Hygiene Data'!H90))="","",OFFSET('Hygiene Data'!$H$11,0,10*ROW('Hygiene Data'!H90)))</f>
        <v/>
      </c>
      <c r="EB96" s="280" t="str">
        <f ca="true">+IF(OFFSET('Hygiene Data'!$H$12,0,10*ROW('Hygiene Data'!H90))="","",OFFSET('Hygiene Data'!$H$12,0,10*ROW('Hygiene Data'!H90)))</f>
        <v/>
      </c>
      <c r="EC96" s="280" t="str">
        <f ca="true">+IF(OFFSET('Hygiene Data'!$H$13,0,10*ROW('Hygiene Data'!H90))="","",OFFSET('Hygiene Data'!$H$13,0,10*ROW('Hygiene Data'!H90)))</f>
        <v/>
      </c>
      <c r="ED96" s="280" t="str">
        <f ca="true">+IF(OFFSET('Hygiene Data'!$I$11,0,10*ROW('Hygiene Data'!I90))="","",OFFSET('Hygiene Data'!$I$11,0,10*ROW('Hygiene Data'!I90)))</f>
        <v/>
      </c>
      <c r="EE96" s="280" t="str">
        <f ca="true">+IF(OFFSET('Hygiene Data'!$I$12,0,10*ROW('Hygiene Data'!I90))="","",OFFSET('Hygiene Data'!$I$12,0,10*ROW('Hygiene Data'!I90)))</f>
        <v/>
      </c>
      <c r="EF96" s="28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6"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0"/>
      <c r="BS97" s="280" t="str">
        <f ca="true">+IF(OFFSET('Water Data'!$D$27,0,10*ROW('Water Data'!D91))="","",OFFSET('Water Data'!$D$27,0,10*ROW('Water Data'!D91)))</f>
        <v/>
      </c>
      <c r="BT97" s="280" t="str">
        <f ca="true">+IF(OFFSET('Water Data'!$D$28,0,10*ROW('Water Data'!D91))="","",OFFSET('Water Data'!$D$28,0,10*ROW('Water Data'!D91)))</f>
        <v/>
      </c>
      <c r="BU97" s="280" t="str">
        <f ca="true">+IF(OFFSET('Water Data'!$D$29,0,10*ROW('Water Data'!D91))="","",OFFSET('Water Data'!$D$29,0,10*ROW('Water Data'!D91)))</f>
        <v/>
      </c>
      <c r="BV97" s="280" t="str">
        <f ca="true">+IF(OFFSET('Water Data'!$E$27,0,10*ROW('Water Data'!E91))="","",OFFSET('Water Data'!$E$27,0,10*ROW('Water Data'!E91)))</f>
        <v/>
      </c>
      <c r="BW97" s="280" t="str">
        <f ca="true">+IF(OFFSET('Water Data'!$E$28,0,10*ROW('Water Data'!E91))="","",OFFSET('Water Data'!$E$28,0,10*ROW('Water Data'!E91)))</f>
        <v/>
      </c>
      <c r="BX97" s="280" t="str">
        <f ca="true">+IF(OFFSET('Water Data'!$E$29,0,10*ROW('Water Data'!E91))="","",OFFSET('Water Data'!$E$29,0,10*ROW('Water Data'!E91)))</f>
        <v/>
      </c>
      <c r="BY97" s="280" t="str">
        <f ca="true">+IF(OFFSET('Water Data'!$F$27,0,10*ROW('Water Data'!F91))="","",OFFSET('Water Data'!$F$27,0,10*ROW('Water Data'!F91)))</f>
        <v/>
      </c>
      <c r="BZ97" s="280" t="str">
        <f ca="true">+IF(OFFSET('Water Data'!$F$28,0,10*ROW('Water Data'!F91))="","",OFFSET('Water Data'!$F$28,0,10*ROW('Water Data'!F91)))</f>
        <v/>
      </c>
      <c r="CA97" s="280" t="str">
        <f ca="true">+IF(OFFSET('Water Data'!$F$29,0,10*ROW('Water Data'!F91))="","",OFFSET('Water Data'!$F$29,0,10*ROW('Water Data'!F91)))</f>
        <v/>
      </c>
      <c r="CB97" s="280" t="str">
        <f ca="true">+IF(OFFSET('Water Data'!$G$27,0,10*ROW('Water Data'!G91))="","",OFFSET('Water Data'!$G$27,0,10*ROW('Water Data'!G91)))</f>
        <v/>
      </c>
      <c r="CC97" s="280" t="str">
        <f ca="true">+IF(OFFSET('Water Data'!$G$28,0,10*ROW('Water Data'!G91))="","",OFFSET('Water Data'!$G$28,0,10*ROW('Water Data'!G91)))</f>
        <v/>
      </c>
      <c r="CD97" s="280" t="str">
        <f ca="true">+IF(OFFSET('Water Data'!$G$29,0,10*ROW('Water Data'!G91))="","",OFFSET('Water Data'!$G$29,0,10*ROW('Water Data'!G91)))</f>
        <v/>
      </c>
      <c r="CE97" s="280" t="str">
        <f ca="true">+IF(OFFSET('Water Data'!$H$27,0,10*ROW('Water Data'!H91))="","",OFFSET('Water Data'!$H$27,0,10*ROW('Water Data'!H91)))</f>
        <v/>
      </c>
      <c r="CF97" s="280" t="str">
        <f ca="true">+IF(OFFSET('Water Data'!$H$28,0,10*ROW('Water Data'!H91))="","",OFFSET('Water Data'!$H$28,0,10*ROW('Water Data'!H91)))</f>
        <v/>
      </c>
      <c r="CG97" s="280" t="str">
        <f ca="true">+IF(OFFSET('Water Data'!$H$29,0,10*ROW('Water Data'!H91))="","",OFFSET('Water Data'!$H$29,0,10*ROW('Water Data'!H91)))</f>
        <v/>
      </c>
      <c r="CH97" s="280" t="str">
        <f ca="true">+IF(OFFSET('Water Data'!$I$27,0,10*ROW('Water Data'!I91))="","",OFFSET('Water Data'!$I$27,0,10*ROW('Water Data'!I91)))</f>
        <v/>
      </c>
      <c r="CI97" s="280" t="str">
        <f ca="true">+IF(OFFSET('Water Data'!$I$28,0,10*ROW('Water Data'!I91))="","",OFFSET('Water Data'!$I$28,0,10*ROW('Water Data'!I91)))</f>
        <v/>
      </c>
      <c r="CJ97" s="280" t="str">
        <f ca="true">+IF(OFFSET('Water Data'!$I$29,0,10*ROW('Water Data'!I91))="","",OFFSET('Water Data'!$I$29,0,10*ROW('Water Data'!I91)))</f>
        <v/>
      </c>
      <c r="CK97" s="280" t="str">
        <f ca="true">+IF(OFFSET('Sanitation Data'!$D$28,0,10*ROW('Sanitation Data'!D91))="","",OFFSET('Sanitation Data'!$D$28,0,10*ROW('Sanitation Data'!D91)))</f>
        <v/>
      </c>
      <c r="CL97" s="280" t="str">
        <f ca="true">+IF(OFFSET('Sanitation Data'!$D$29,0,10*ROW('Sanitation Data'!D91))="","",OFFSET('Sanitation Data'!$D$29,0,10*ROW('Sanitation Data'!D91)))</f>
        <v/>
      </c>
      <c r="CM97" s="280" t="str">
        <f ca="true">+IF(OFFSET('Sanitation Data'!$D$30,0,10*ROW('Sanitation Data'!D91))="","",OFFSET('Sanitation Data'!$D$30,0,10*ROW('Sanitation Data'!D91)))</f>
        <v/>
      </c>
      <c r="CN97" s="280" t="str">
        <f ca="true">+IF(OFFSET('Sanitation Data'!$D$31,0,10*ROW('Sanitation Data'!D91))="","",OFFSET('Sanitation Data'!$D$31,0,10*ROW('Sanitation Data'!D91)))</f>
        <v/>
      </c>
      <c r="CO97" s="280" t="str">
        <f ca="true">+IF(OFFSET('Sanitation Data'!$D$32,0,10*ROW('Sanitation Data'!D91))="","",OFFSET('Sanitation Data'!$D$32,0,10*ROW('Sanitation Data'!D91)))</f>
        <v/>
      </c>
      <c r="CP97" s="280" t="str">
        <f ca="true">+IF(OFFSET('Sanitation Data'!$E$28,0,10*ROW('Sanitation Data'!E91))="","",OFFSET('Sanitation Data'!$E$28,0,10*ROW('Sanitation Data'!E91)))</f>
        <v/>
      </c>
      <c r="CQ97" s="280" t="str">
        <f ca="true">+IF(OFFSET('Sanitation Data'!$E$29,0,10*ROW('Sanitation Data'!E91))="","",OFFSET('Sanitation Data'!$E$29,0,10*ROW('Sanitation Data'!E91)))</f>
        <v/>
      </c>
      <c r="CR97" s="280" t="str">
        <f ca="true">+IF(OFFSET('Sanitation Data'!$E$30,0,10*ROW('Sanitation Data'!E91))="","",OFFSET('Sanitation Data'!$E$30,0,10*ROW('Sanitation Data'!E91)))</f>
        <v/>
      </c>
      <c r="CS97" s="280" t="str">
        <f ca="true">+IF(OFFSET('Sanitation Data'!$E$31,0,10*ROW('Sanitation Data'!E91))="","",OFFSET('Sanitation Data'!$E$31,0,10*ROW('Sanitation Data'!E91)))</f>
        <v/>
      </c>
      <c r="CT97" s="280" t="str">
        <f ca="true">+IF(OFFSET('Sanitation Data'!$E$32,0,10*ROW('Sanitation Data'!E91))="","",OFFSET('Sanitation Data'!$E$32,0,10*ROW('Sanitation Data'!E91)))</f>
        <v/>
      </c>
      <c r="CU97" s="280" t="str">
        <f ca="true">+IF(OFFSET('Sanitation Data'!$F$28,0,10*ROW('Sanitation Data'!F91))="","",OFFSET('Sanitation Data'!$F$28,0,10*ROW('Sanitation Data'!F91)))</f>
        <v/>
      </c>
      <c r="CV97" s="280" t="str">
        <f ca="true">+IF(OFFSET('Sanitation Data'!$F$29,0,10*ROW('Sanitation Data'!F91))="","",OFFSET('Sanitation Data'!$F$29,0,10*ROW('Sanitation Data'!F91)))</f>
        <v/>
      </c>
      <c r="CW97" s="280" t="str">
        <f ca="true">+IF(OFFSET('Sanitation Data'!$F$30,0,10*ROW('Sanitation Data'!F91))="","",OFFSET('Sanitation Data'!$F$30,0,10*ROW('Sanitation Data'!F91)))</f>
        <v/>
      </c>
      <c r="CX97" s="280" t="str">
        <f ca="true">+IF(OFFSET('Sanitation Data'!$F$31,0,10*ROW('Sanitation Data'!F91))="","",OFFSET('Sanitation Data'!$F$31,0,10*ROW('Sanitation Data'!F91)))</f>
        <v/>
      </c>
      <c r="CY97" s="280" t="str">
        <f ca="true">+IF(OFFSET('Sanitation Data'!$F$32,0,10*ROW('Sanitation Data'!F91))="","",OFFSET('Sanitation Data'!$F$32,0,10*ROW('Sanitation Data'!F91)))</f>
        <v/>
      </c>
      <c r="CZ97" s="280" t="str">
        <f ca="true">+IF(OFFSET('Sanitation Data'!$G$28,0,10*ROW('Sanitation Data'!G91))="","",OFFSET('Sanitation Data'!$G$28,0,10*ROW('Sanitation Data'!G91)))</f>
        <v/>
      </c>
      <c r="DA97" s="280" t="str">
        <f ca="true">+IF(OFFSET('Sanitation Data'!$G$29,0,10*ROW('Sanitation Data'!G91))="","",OFFSET('Sanitation Data'!$G$29,0,10*ROW('Sanitation Data'!G91)))</f>
        <v/>
      </c>
      <c r="DB97" s="280" t="str">
        <f ca="true">+IF(OFFSET('Sanitation Data'!$G$30,0,10*ROW('Sanitation Data'!G91))="","",OFFSET('Sanitation Data'!$G$30,0,10*ROW('Sanitation Data'!G91)))</f>
        <v/>
      </c>
      <c r="DC97" s="280" t="str">
        <f ca="true">+IF(OFFSET('Sanitation Data'!$G$31,0,10*ROW('Sanitation Data'!G91))="","",OFFSET('Sanitation Data'!$G$31,0,10*ROW('Sanitation Data'!G91)))</f>
        <v/>
      </c>
      <c r="DD97" s="280" t="str">
        <f ca="true">+IF(OFFSET('Sanitation Data'!$G$32,0,10*ROW('Sanitation Data'!G91))="","",OFFSET('Sanitation Data'!$G$32,0,10*ROW('Sanitation Data'!G91)))</f>
        <v/>
      </c>
      <c r="DE97" s="280" t="str">
        <f ca="true">+IF(OFFSET('Sanitation Data'!$H$28,0,10*ROW('Sanitation Data'!H91))="","",OFFSET('Sanitation Data'!$H$28,0,10*ROW('Sanitation Data'!H91)))</f>
        <v/>
      </c>
      <c r="DF97" s="280" t="str">
        <f ca="true">+IF(OFFSET('Sanitation Data'!$H$29,0,10*ROW('Sanitation Data'!H91))="","",OFFSET('Sanitation Data'!$H$29,0,10*ROW('Sanitation Data'!H91)))</f>
        <v/>
      </c>
      <c r="DG97" s="280" t="str">
        <f ca="true">+IF(OFFSET('Sanitation Data'!$H$30,0,10*ROW('Sanitation Data'!H91))="","",OFFSET('Sanitation Data'!$H$30,0,10*ROW('Sanitation Data'!H91)))</f>
        <v/>
      </c>
      <c r="DH97" s="280" t="str">
        <f ca="true">+IF(OFFSET('Sanitation Data'!$H$31,0,10*ROW('Sanitation Data'!H91))="","",OFFSET('Sanitation Data'!$H$31,0,10*ROW('Sanitation Data'!H91)))</f>
        <v/>
      </c>
      <c r="DI97" s="280" t="str">
        <f ca="true">+IF(OFFSET('Sanitation Data'!$H$32,0,10*ROW('Sanitation Data'!H91))="","",OFFSET('Sanitation Data'!$H$32,0,10*ROW('Sanitation Data'!H91)))</f>
        <v/>
      </c>
      <c r="DJ97" s="280" t="str">
        <f ca="true">+IF(OFFSET('Sanitation Data'!$I$28,0,10*ROW('Sanitation Data'!I91))="","",OFFSET('Sanitation Data'!$I$28,0,10*ROW('Sanitation Data'!I91)))</f>
        <v/>
      </c>
      <c r="DK97" s="280" t="str">
        <f ca="true">+IF(OFFSET('Sanitation Data'!$I$29,0,10*ROW('Sanitation Data'!I91))="","",OFFSET('Sanitation Data'!$I$29,0,10*ROW('Sanitation Data'!I91)))</f>
        <v/>
      </c>
      <c r="DL97" s="280" t="str">
        <f ca="true">+IF(OFFSET('Sanitation Data'!$I$30,0,10*ROW('Sanitation Data'!I91))="","",OFFSET('Sanitation Data'!$I$30,0,10*ROW('Sanitation Data'!I91)))</f>
        <v/>
      </c>
      <c r="DM97" s="280" t="str">
        <f ca="true">+IF(OFFSET('Sanitation Data'!$I$31,0,10*ROW('Sanitation Data'!I91))="","",OFFSET('Sanitation Data'!$I$31,0,10*ROW('Sanitation Data'!I91)))</f>
        <v/>
      </c>
      <c r="DN97" s="280" t="str">
        <f ca="true">+IF(OFFSET('Sanitation Data'!$I$32,0,10*ROW('Sanitation Data'!I91))="","",OFFSET('Sanitation Data'!$I$32,0,10*ROW('Sanitation Data'!I91)))</f>
        <v/>
      </c>
      <c r="DO97" s="280" t="str">
        <f ca="true">+IF(OFFSET('Hygiene Data'!$D$11,0,10*ROW('Hygiene Data'!D91))="","",OFFSET('Hygiene Data'!$D$11,0,10*ROW('Hygiene Data'!D91)))</f>
        <v/>
      </c>
      <c r="DP97" s="280" t="str">
        <f ca="true">+IF(OFFSET('Hygiene Data'!$D$12,0,10*ROW('Hygiene Data'!D91))="","",OFFSET('Hygiene Data'!$D$12,0,10*ROW('Hygiene Data'!D91)))</f>
        <v/>
      </c>
      <c r="DQ97" s="280" t="str">
        <f ca="true">+IF(OFFSET('Hygiene Data'!$D$13,0,10*ROW('Hygiene Data'!D91))="","",OFFSET('Hygiene Data'!$D$13,0,10*ROW('Hygiene Data'!D91)))</f>
        <v/>
      </c>
      <c r="DR97" s="280" t="str">
        <f ca="true">+IF(OFFSET('Hygiene Data'!$E$11,0,10*ROW('Hygiene Data'!E91))="","",OFFSET('Hygiene Data'!$E$11,0,10*ROW('Hygiene Data'!E91)))</f>
        <v/>
      </c>
      <c r="DS97" s="280" t="str">
        <f ca="true">+IF(OFFSET('Hygiene Data'!$E$12,0,10*ROW('Hygiene Data'!E91))="","",OFFSET('Hygiene Data'!$E$12,0,10*ROW('Hygiene Data'!E91)))</f>
        <v/>
      </c>
      <c r="DT97" s="280" t="str">
        <f ca="true">+IF(OFFSET('Hygiene Data'!$E$13,0,10*ROW('Hygiene Data'!E91))="","",OFFSET('Hygiene Data'!$E$13,0,10*ROW('Hygiene Data'!E91)))</f>
        <v/>
      </c>
      <c r="DU97" s="280" t="str">
        <f ca="true">+IF(OFFSET('Hygiene Data'!$F$11,0,10*ROW('Hygiene Data'!F91))="","",OFFSET('Hygiene Data'!$F$11,0,10*ROW('Hygiene Data'!F91)))</f>
        <v/>
      </c>
      <c r="DV97" s="280" t="str">
        <f ca="true">+IF(OFFSET('Hygiene Data'!$F$12,0,10*ROW('Hygiene Data'!F91))="","",OFFSET('Hygiene Data'!$F$12,0,10*ROW('Hygiene Data'!F91)))</f>
        <v/>
      </c>
      <c r="DW97" s="280" t="str">
        <f ca="true">+IF(OFFSET('Hygiene Data'!$F$13,0,10*ROW('Hygiene Data'!F91))="","",OFFSET('Hygiene Data'!$F$13,0,10*ROW('Hygiene Data'!F91)))</f>
        <v/>
      </c>
      <c r="DX97" s="280" t="str">
        <f ca="true">+IF(OFFSET('Hygiene Data'!$G$11,0,10*ROW('Hygiene Data'!G91))="","",OFFSET('Hygiene Data'!$G$11,0,10*ROW('Hygiene Data'!G91)))</f>
        <v/>
      </c>
      <c r="DY97" s="280" t="str">
        <f ca="true">+IF(OFFSET('Hygiene Data'!$G$12,0,10*ROW('Hygiene Data'!G91))="","",OFFSET('Hygiene Data'!$G$12,0,10*ROW('Hygiene Data'!G91)))</f>
        <v/>
      </c>
      <c r="DZ97" s="280" t="str">
        <f ca="true">+IF(OFFSET('Hygiene Data'!$G$13,0,10*ROW('Hygiene Data'!G91))="","",OFFSET('Hygiene Data'!$G$13,0,10*ROW('Hygiene Data'!G91)))</f>
        <v/>
      </c>
      <c r="EA97" s="280" t="str">
        <f ca="true">+IF(OFFSET('Hygiene Data'!$H$11,0,10*ROW('Hygiene Data'!H91))="","",OFFSET('Hygiene Data'!$H$11,0,10*ROW('Hygiene Data'!H91)))</f>
        <v/>
      </c>
      <c r="EB97" s="280" t="str">
        <f ca="true">+IF(OFFSET('Hygiene Data'!$H$12,0,10*ROW('Hygiene Data'!H91))="","",OFFSET('Hygiene Data'!$H$12,0,10*ROW('Hygiene Data'!H91)))</f>
        <v/>
      </c>
      <c r="EC97" s="280" t="str">
        <f ca="true">+IF(OFFSET('Hygiene Data'!$H$13,0,10*ROW('Hygiene Data'!H91))="","",OFFSET('Hygiene Data'!$H$13,0,10*ROW('Hygiene Data'!H91)))</f>
        <v/>
      </c>
      <c r="ED97" s="280" t="str">
        <f ca="true">+IF(OFFSET('Hygiene Data'!$I$11,0,10*ROW('Hygiene Data'!I91))="","",OFFSET('Hygiene Data'!$I$11,0,10*ROW('Hygiene Data'!I91)))</f>
        <v/>
      </c>
      <c r="EE97" s="280" t="str">
        <f ca="true">+IF(OFFSET('Hygiene Data'!$I$12,0,10*ROW('Hygiene Data'!I91))="","",OFFSET('Hygiene Data'!$I$12,0,10*ROW('Hygiene Data'!I91)))</f>
        <v/>
      </c>
      <c r="EF97" s="28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6"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0"/>
      <c r="BS98" s="280" t="str">
        <f ca="true">+IF(OFFSET('Water Data'!$D$27,0,10*ROW('Water Data'!D92))="","",OFFSET('Water Data'!$D$27,0,10*ROW('Water Data'!D92)))</f>
        <v/>
      </c>
      <c r="BT98" s="280" t="str">
        <f ca="true">+IF(OFFSET('Water Data'!$D$28,0,10*ROW('Water Data'!D92))="","",OFFSET('Water Data'!$D$28,0,10*ROW('Water Data'!D92)))</f>
        <v/>
      </c>
      <c r="BU98" s="280" t="str">
        <f ca="true">+IF(OFFSET('Water Data'!$D$29,0,10*ROW('Water Data'!D92))="","",OFFSET('Water Data'!$D$29,0,10*ROW('Water Data'!D92)))</f>
        <v/>
      </c>
      <c r="BV98" s="280" t="str">
        <f ca="true">+IF(OFFSET('Water Data'!$E$27,0,10*ROW('Water Data'!E92))="","",OFFSET('Water Data'!$E$27,0,10*ROW('Water Data'!E92)))</f>
        <v/>
      </c>
      <c r="BW98" s="280" t="str">
        <f ca="true">+IF(OFFSET('Water Data'!$E$28,0,10*ROW('Water Data'!E92))="","",OFFSET('Water Data'!$E$28,0,10*ROW('Water Data'!E92)))</f>
        <v/>
      </c>
      <c r="BX98" s="280" t="str">
        <f ca="true">+IF(OFFSET('Water Data'!$E$29,0,10*ROW('Water Data'!E92))="","",OFFSET('Water Data'!$E$29,0,10*ROW('Water Data'!E92)))</f>
        <v/>
      </c>
      <c r="BY98" s="280" t="str">
        <f ca="true">+IF(OFFSET('Water Data'!$F$27,0,10*ROW('Water Data'!F92))="","",OFFSET('Water Data'!$F$27,0,10*ROW('Water Data'!F92)))</f>
        <v/>
      </c>
      <c r="BZ98" s="280" t="str">
        <f ca="true">+IF(OFFSET('Water Data'!$F$28,0,10*ROW('Water Data'!F92))="","",OFFSET('Water Data'!$F$28,0,10*ROW('Water Data'!F92)))</f>
        <v/>
      </c>
      <c r="CA98" s="280" t="str">
        <f ca="true">+IF(OFFSET('Water Data'!$F$29,0,10*ROW('Water Data'!F92))="","",OFFSET('Water Data'!$F$29,0,10*ROW('Water Data'!F92)))</f>
        <v/>
      </c>
      <c r="CB98" s="280" t="str">
        <f ca="true">+IF(OFFSET('Water Data'!$G$27,0,10*ROW('Water Data'!G92))="","",OFFSET('Water Data'!$G$27,0,10*ROW('Water Data'!G92)))</f>
        <v/>
      </c>
      <c r="CC98" s="280" t="str">
        <f ca="true">+IF(OFFSET('Water Data'!$G$28,0,10*ROW('Water Data'!G92))="","",OFFSET('Water Data'!$G$28,0,10*ROW('Water Data'!G92)))</f>
        <v/>
      </c>
      <c r="CD98" s="280" t="str">
        <f ca="true">+IF(OFFSET('Water Data'!$G$29,0,10*ROW('Water Data'!G92))="","",OFFSET('Water Data'!$G$29,0,10*ROW('Water Data'!G92)))</f>
        <v/>
      </c>
      <c r="CE98" s="280" t="str">
        <f ca="true">+IF(OFFSET('Water Data'!$H$27,0,10*ROW('Water Data'!H92))="","",OFFSET('Water Data'!$H$27,0,10*ROW('Water Data'!H92)))</f>
        <v/>
      </c>
      <c r="CF98" s="280" t="str">
        <f ca="true">+IF(OFFSET('Water Data'!$H$28,0,10*ROW('Water Data'!H92))="","",OFFSET('Water Data'!$H$28,0,10*ROW('Water Data'!H92)))</f>
        <v/>
      </c>
      <c r="CG98" s="280" t="str">
        <f ca="true">+IF(OFFSET('Water Data'!$H$29,0,10*ROW('Water Data'!H92))="","",OFFSET('Water Data'!$H$29,0,10*ROW('Water Data'!H92)))</f>
        <v/>
      </c>
      <c r="CH98" s="280" t="str">
        <f ca="true">+IF(OFFSET('Water Data'!$I$27,0,10*ROW('Water Data'!I92))="","",OFFSET('Water Data'!$I$27,0,10*ROW('Water Data'!I92)))</f>
        <v/>
      </c>
      <c r="CI98" s="280" t="str">
        <f ca="true">+IF(OFFSET('Water Data'!$I$28,0,10*ROW('Water Data'!I92))="","",OFFSET('Water Data'!$I$28,0,10*ROW('Water Data'!I92)))</f>
        <v/>
      </c>
      <c r="CJ98" s="280" t="str">
        <f ca="true">+IF(OFFSET('Water Data'!$I$29,0,10*ROW('Water Data'!I92))="","",OFFSET('Water Data'!$I$29,0,10*ROW('Water Data'!I92)))</f>
        <v/>
      </c>
      <c r="CK98" s="280" t="str">
        <f ca="true">+IF(OFFSET('Sanitation Data'!$D$28,0,10*ROW('Sanitation Data'!D92))="","",OFFSET('Sanitation Data'!$D$28,0,10*ROW('Sanitation Data'!D92)))</f>
        <v/>
      </c>
      <c r="CL98" s="280" t="str">
        <f ca="true">+IF(OFFSET('Sanitation Data'!$D$29,0,10*ROW('Sanitation Data'!D92))="","",OFFSET('Sanitation Data'!$D$29,0,10*ROW('Sanitation Data'!D92)))</f>
        <v/>
      </c>
      <c r="CM98" s="280" t="str">
        <f ca="true">+IF(OFFSET('Sanitation Data'!$D$30,0,10*ROW('Sanitation Data'!D92))="","",OFFSET('Sanitation Data'!$D$30,0,10*ROW('Sanitation Data'!D92)))</f>
        <v/>
      </c>
      <c r="CN98" s="280" t="str">
        <f ca="true">+IF(OFFSET('Sanitation Data'!$D$31,0,10*ROW('Sanitation Data'!D92))="","",OFFSET('Sanitation Data'!$D$31,0,10*ROW('Sanitation Data'!D92)))</f>
        <v/>
      </c>
      <c r="CO98" s="280" t="str">
        <f ca="true">+IF(OFFSET('Sanitation Data'!$D$32,0,10*ROW('Sanitation Data'!D92))="","",OFFSET('Sanitation Data'!$D$32,0,10*ROW('Sanitation Data'!D92)))</f>
        <v/>
      </c>
      <c r="CP98" s="280" t="str">
        <f ca="true">+IF(OFFSET('Sanitation Data'!$E$28,0,10*ROW('Sanitation Data'!E92))="","",OFFSET('Sanitation Data'!$E$28,0,10*ROW('Sanitation Data'!E92)))</f>
        <v/>
      </c>
      <c r="CQ98" s="280" t="str">
        <f ca="true">+IF(OFFSET('Sanitation Data'!$E$29,0,10*ROW('Sanitation Data'!E92))="","",OFFSET('Sanitation Data'!$E$29,0,10*ROW('Sanitation Data'!E92)))</f>
        <v/>
      </c>
      <c r="CR98" s="280" t="str">
        <f ca="true">+IF(OFFSET('Sanitation Data'!$E$30,0,10*ROW('Sanitation Data'!E92))="","",OFFSET('Sanitation Data'!$E$30,0,10*ROW('Sanitation Data'!E92)))</f>
        <v/>
      </c>
      <c r="CS98" s="280" t="str">
        <f ca="true">+IF(OFFSET('Sanitation Data'!$E$31,0,10*ROW('Sanitation Data'!E92))="","",OFFSET('Sanitation Data'!$E$31,0,10*ROW('Sanitation Data'!E92)))</f>
        <v/>
      </c>
      <c r="CT98" s="280" t="str">
        <f ca="true">+IF(OFFSET('Sanitation Data'!$E$32,0,10*ROW('Sanitation Data'!E92))="","",OFFSET('Sanitation Data'!$E$32,0,10*ROW('Sanitation Data'!E92)))</f>
        <v/>
      </c>
      <c r="CU98" s="280" t="str">
        <f ca="true">+IF(OFFSET('Sanitation Data'!$F$28,0,10*ROW('Sanitation Data'!F92))="","",OFFSET('Sanitation Data'!$F$28,0,10*ROW('Sanitation Data'!F92)))</f>
        <v/>
      </c>
      <c r="CV98" s="280" t="str">
        <f ca="true">+IF(OFFSET('Sanitation Data'!$F$29,0,10*ROW('Sanitation Data'!F92))="","",OFFSET('Sanitation Data'!$F$29,0,10*ROW('Sanitation Data'!F92)))</f>
        <v/>
      </c>
      <c r="CW98" s="280" t="str">
        <f ca="true">+IF(OFFSET('Sanitation Data'!$F$30,0,10*ROW('Sanitation Data'!F92))="","",OFFSET('Sanitation Data'!$F$30,0,10*ROW('Sanitation Data'!F92)))</f>
        <v/>
      </c>
      <c r="CX98" s="280" t="str">
        <f ca="true">+IF(OFFSET('Sanitation Data'!$F$31,0,10*ROW('Sanitation Data'!F92))="","",OFFSET('Sanitation Data'!$F$31,0,10*ROW('Sanitation Data'!F92)))</f>
        <v/>
      </c>
      <c r="CY98" s="280" t="str">
        <f ca="true">+IF(OFFSET('Sanitation Data'!$F$32,0,10*ROW('Sanitation Data'!F92))="","",OFFSET('Sanitation Data'!$F$32,0,10*ROW('Sanitation Data'!F92)))</f>
        <v/>
      </c>
      <c r="CZ98" s="280" t="str">
        <f ca="true">+IF(OFFSET('Sanitation Data'!$G$28,0,10*ROW('Sanitation Data'!G92))="","",OFFSET('Sanitation Data'!$G$28,0,10*ROW('Sanitation Data'!G92)))</f>
        <v/>
      </c>
      <c r="DA98" s="280" t="str">
        <f ca="true">+IF(OFFSET('Sanitation Data'!$G$29,0,10*ROW('Sanitation Data'!G92))="","",OFFSET('Sanitation Data'!$G$29,0,10*ROW('Sanitation Data'!G92)))</f>
        <v/>
      </c>
      <c r="DB98" s="280" t="str">
        <f ca="true">+IF(OFFSET('Sanitation Data'!$G$30,0,10*ROW('Sanitation Data'!G92))="","",OFFSET('Sanitation Data'!$G$30,0,10*ROW('Sanitation Data'!G92)))</f>
        <v/>
      </c>
      <c r="DC98" s="280" t="str">
        <f ca="true">+IF(OFFSET('Sanitation Data'!$G$31,0,10*ROW('Sanitation Data'!G92))="","",OFFSET('Sanitation Data'!$G$31,0,10*ROW('Sanitation Data'!G92)))</f>
        <v/>
      </c>
      <c r="DD98" s="280" t="str">
        <f ca="true">+IF(OFFSET('Sanitation Data'!$G$32,0,10*ROW('Sanitation Data'!G92))="","",OFFSET('Sanitation Data'!$G$32,0,10*ROW('Sanitation Data'!G92)))</f>
        <v/>
      </c>
      <c r="DE98" s="280" t="str">
        <f ca="true">+IF(OFFSET('Sanitation Data'!$H$28,0,10*ROW('Sanitation Data'!H92))="","",OFFSET('Sanitation Data'!$H$28,0,10*ROW('Sanitation Data'!H92)))</f>
        <v/>
      </c>
      <c r="DF98" s="280" t="str">
        <f ca="true">+IF(OFFSET('Sanitation Data'!$H$29,0,10*ROW('Sanitation Data'!H92))="","",OFFSET('Sanitation Data'!$H$29,0,10*ROW('Sanitation Data'!H92)))</f>
        <v/>
      </c>
      <c r="DG98" s="280" t="str">
        <f ca="true">+IF(OFFSET('Sanitation Data'!$H$30,0,10*ROW('Sanitation Data'!H92))="","",OFFSET('Sanitation Data'!$H$30,0,10*ROW('Sanitation Data'!H92)))</f>
        <v/>
      </c>
      <c r="DH98" s="280" t="str">
        <f ca="true">+IF(OFFSET('Sanitation Data'!$H$31,0,10*ROW('Sanitation Data'!H92))="","",OFFSET('Sanitation Data'!$H$31,0,10*ROW('Sanitation Data'!H92)))</f>
        <v/>
      </c>
      <c r="DI98" s="280" t="str">
        <f ca="true">+IF(OFFSET('Sanitation Data'!$H$32,0,10*ROW('Sanitation Data'!H92))="","",OFFSET('Sanitation Data'!$H$32,0,10*ROW('Sanitation Data'!H92)))</f>
        <v/>
      </c>
      <c r="DJ98" s="280" t="str">
        <f ca="true">+IF(OFFSET('Sanitation Data'!$I$28,0,10*ROW('Sanitation Data'!I92))="","",OFFSET('Sanitation Data'!$I$28,0,10*ROW('Sanitation Data'!I92)))</f>
        <v/>
      </c>
      <c r="DK98" s="280" t="str">
        <f ca="true">+IF(OFFSET('Sanitation Data'!$I$29,0,10*ROW('Sanitation Data'!I92))="","",OFFSET('Sanitation Data'!$I$29,0,10*ROW('Sanitation Data'!I92)))</f>
        <v/>
      </c>
      <c r="DL98" s="280" t="str">
        <f ca="true">+IF(OFFSET('Sanitation Data'!$I$30,0,10*ROW('Sanitation Data'!I92))="","",OFFSET('Sanitation Data'!$I$30,0,10*ROW('Sanitation Data'!I92)))</f>
        <v/>
      </c>
      <c r="DM98" s="280" t="str">
        <f ca="true">+IF(OFFSET('Sanitation Data'!$I$31,0,10*ROW('Sanitation Data'!I92))="","",OFFSET('Sanitation Data'!$I$31,0,10*ROW('Sanitation Data'!I92)))</f>
        <v/>
      </c>
      <c r="DN98" s="280" t="str">
        <f ca="true">+IF(OFFSET('Sanitation Data'!$I$32,0,10*ROW('Sanitation Data'!I92))="","",OFFSET('Sanitation Data'!$I$32,0,10*ROW('Sanitation Data'!I92)))</f>
        <v/>
      </c>
      <c r="DO98" s="280" t="str">
        <f ca="true">+IF(OFFSET('Hygiene Data'!$D$11,0,10*ROW('Hygiene Data'!D92))="","",OFFSET('Hygiene Data'!$D$11,0,10*ROW('Hygiene Data'!D92)))</f>
        <v/>
      </c>
      <c r="DP98" s="280" t="str">
        <f ca="true">+IF(OFFSET('Hygiene Data'!$D$12,0,10*ROW('Hygiene Data'!D92))="","",OFFSET('Hygiene Data'!$D$12,0,10*ROW('Hygiene Data'!D92)))</f>
        <v/>
      </c>
      <c r="DQ98" s="280" t="str">
        <f ca="true">+IF(OFFSET('Hygiene Data'!$D$13,0,10*ROW('Hygiene Data'!D92))="","",OFFSET('Hygiene Data'!$D$13,0,10*ROW('Hygiene Data'!D92)))</f>
        <v/>
      </c>
      <c r="DR98" s="280" t="str">
        <f ca="true">+IF(OFFSET('Hygiene Data'!$E$11,0,10*ROW('Hygiene Data'!E92))="","",OFFSET('Hygiene Data'!$E$11,0,10*ROW('Hygiene Data'!E92)))</f>
        <v/>
      </c>
      <c r="DS98" s="280" t="str">
        <f ca="true">+IF(OFFSET('Hygiene Data'!$E$12,0,10*ROW('Hygiene Data'!E92))="","",OFFSET('Hygiene Data'!$E$12,0,10*ROW('Hygiene Data'!E92)))</f>
        <v/>
      </c>
      <c r="DT98" s="280" t="str">
        <f ca="true">+IF(OFFSET('Hygiene Data'!$E$13,0,10*ROW('Hygiene Data'!E92))="","",OFFSET('Hygiene Data'!$E$13,0,10*ROW('Hygiene Data'!E92)))</f>
        <v/>
      </c>
      <c r="DU98" s="280" t="str">
        <f ca="true">+IF(OFFSET('Hygiene Data'!$F$11,0,10*ROW('Hygiene Data'!F92))="","",OFFSET('Hygiene Data'!$F$11,0,10*ROW('Hygiene Data'!F92)))</f>
        <v/>
      </c>
      <c r="DV98" s="280" t="str">
        <f ca="true">+IF(OFFSET('Hygiene Data'!$F$12,0,10*ROW('Hygiene Data'!F92))="","",OFFSET('Hygiene Data'!$F$12,0,10*ROW('Hygiene Data'!F92)))</f>
        <v/>
      </c>
      <c r="DW98" s="280" t="str">
        <f ca="true">+IF(OFFSET('Hygiene Data'!$F$13,0,10*ROW('Hygiene Data'!F92))="","",OFFSET('Hygiene Data'!$F$13,0,10*ROW('Hygiene Data'!F92)))</f>
        <v/>
      </c>
      <c r="DX98" s="280" t="str">
        <f ca="true">+IF(OFFSET('Hygiene Data'!$G$11,0,10*ROW('Hygiene Data'!G92))="","",OFFSET('Hygiene Data'!$G$11,0,10*ROW('Hygiene Data'!G92)))</f>
        <v/>
      </c>
      <c r="DY98" s="280" t="str">
        <f ca="true">+IF(OFFSET('Hygiene Data'!$G$12,0,10*ROW('Hygiene Data'!G92))="","",OFFSET('Hygiene Data'!$G$12,0,10*ROW('Hygiene Data'!G92)))</f>
        <v/>
      </c>
      <c r="DZ98" s="280" t="str">
        <f ca="true">+IF(OFFSET('Hygiene Data'!$G$13,0,10*ROW('Hygiene Data'!G92))="","",OFFSET('Hygiene Data'!$G$13,0,10*ROW('Hygiene Data'!G92)))</f>
        <v/>
      </c>
      <c r="EA98" s="280" t="str">
        <f ca="true">+IF(OFFSET('Hygiene Data'!$H$11,0,10*ROW('Hygiene Data'!H92))="","",OFFSET('Hygiene Data'!$H$11,0,10*ROW('Hygiene Data'!H92)))</f>
        <v/>
      </c>
      <c r="EB98" s="280" t="str">
        <f ca="true">+IF(OFFSET('Hygiene Data'!$H$12,0,10*ROW('Hygiene Data'!H92))="","",OFFSET('Hygiene Data'!$H$12,0,10*ROW('Hygiene Data'!H92)))</f>
        <v/>
      </c>
      <c r="EC98" s="280" t="str">
        <f ca="true">+IF(OFFSET('Hygiene Data'!$H$13,0,10*ROW('Hygiene Data'!H92))="","",OFFSET('Hygiene Data'!$H$13,0,10*ROW('Hygiene Data'!H92)))</f>
        <v/>
      </c>
      <c r="ED98" s="280" t="str">
        <f ca="true">+IF(OFFSET('Hygiene Data'!$I$11,0,10*ROW('Hygiene Data'!I92))="","",OFFSET('Hygiene Data'!$I$11,0,10*ROW('Hygiene Data'!I92)))</f>
        <v/>
      </c>
      <c r="EE98" s="280" t="str">
        <f ca="true">+IF(OFFSET('Hygiene Data'!$I$12,0,10*ROW('Hygiene Data'!I92))="","",OFFSET('Hygiene Data'!$I$12,0,10*ROW('Hygiene Data'!I92)))</f>
        <v/>
      </c>
      <c r="EF98" s="28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6"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0"/>
      <c r="BS99" s="280" t="str">
        <f ca="true">+IF(OFFSET('Water Data'!$D$27,0,10*ROW('Water Data'!D93))="","",OFFSET('Water Data'!$D$27,0,10*ROW('Water Data'!D93)))</f>
        <v/>
      </c>
      <c r="BT99" s="280" t="str">
        <f ca="true">+IF(OFFSET('Water Data'!$D$28,0,10*ROW('Water Data'!D93))="","",OFFSET('Water Data'!$D$28,0,10*ROW('Water Data'!D93)))</f>
        <v/>
      </c>
      <c r="BU99" s="280" t="str">
        <f ca="true">+IF(OFFSET('Water Data'!$D$29,0,10*ROW('Water Data'!D93))="","",OFFSET('Water Data'!$D$29,0,10*ROW('Water Data'!D93)))</f>
        <v/>
      </c>
      <c r="BV99" s="280" t="str">
        <f ca="true">+IF(OFFSET('Water Data'!$E$27,0,10*ROW('Water Data'!E93))="","",OFFSET('Water Data'!$E$27,0,10*ROW('Water Data'!E93)))</f>
        <v/>
      </c>
      <c r="BW99" s="280" t="str">
        <f ca="true">+IF(OFFSET('Water Data'!$E$28,0,10*ROW('Water Data'!E93))="","",OFFSET('Water Data'!$E$28,0,10*ROW('Water Data'!E93)))</f>
        <v/>
      </c>
      <c r="BX99" s="280" t="str">
        <f ca="true">+IF(OFFSET('Water Data'!$E$29,0,10*ROW('Water Data'!E93))="","",OFFSET('Water Data'!$E$29,0,10*ROW('Water Data'!E93)))</f>
        <v/>
      </c>
      <c r="BY99" s="280" t="str">
        <f ca="true">+IF(OFFSET('Water Data'!$F$27,0,10*ROW('Water Data'!F93))="","",OFFSET('Water Data'!$F$27,0,10*ROW('Water Data'!F93)))</f>
        <v/>
      </c>
      <c r="BZ99" s="280" t="str">
        <f ca="true">+IF(OFFSET('Water Data'!$F$28,0,10*ROW('Water Data'!F93))="","",OFFSET('Water Data'!$F$28,0,10*ROW('Water Data'!F93)))</f>
        <v/>
      </c>
      <c r="CA99" s="280" t="str">
        <f ca="true">+IF(OFFSET('Water Data'!$F$29,0,10*ROW('Water Data'!F93))="","",OFFSET('Water Data'!$F$29,0,10*ROW('Water Data'!F93)))</f>
        <v/>
      </c>
      <c r="CB99" s="280" t="str">
        <f ca="true">+IF(OFFSET('Water Data'!$G$27,0,10*ROW('Water Data'!G93))="","",OFFSET('Water Data'!$G$27,0,10*ROW('Water Data'!G93)))</f>
        <v/>
      </c>
      <c r="CC99" s="280" t="str">
        <f ca="true">+IF(OFFSET('Water Data'!$G$28,0,10*ROW('Water Data'!G93))="","",OFFSET('Water Data'!$G$28,0,10*ROW('Water Data'!G93)))</f>
        <v/>
      </c>
      <c r="CD99" s="280" t="str">
        <f ca="true">+IF(OFFSET('Water Data'!$G$29,0,10*ROW('Water Data'!G93))="","",OFFSET('Water Data'!$G$29,0,10*ROW('Water Data'!G93)))</f>
        <v/>
      </c>
      <c r="CE99" s="280" t="str">
        <f ca="true">+IF(OFFSET('Water Data'!$H$27,0,10*ROW('Water Data'!H93))="","",OFFSET('Water Data'!$H$27,0,10*ROW('Water Data'!H93)))</f>
        <v/>
      </c>
      <c r="CF99" s="280" t="str">
        <f ca="true">+IF(OFFSET('Water Data'!$H$28,0,10*ROW('Water Data'!H93))="","",OFFSET('Water Data'!$H$28,0,10*ROW('Water Data'!H93)))</f>
        <v/>
      </c>
      <c r="CG99" s="280" t="str">
        <f ca="true">+IF(OFFSET('Water Data'!$H$29,0,10*ROW('Water Data'!H93))="","",OFFSET('Water Data'!$H$29,0,10*ROW('Water Data'!H93)))</f>
        <v/>
      </c>
      <c r="CH99" s="280" t="str">
        <f ca="true">+IF(OFFSET('Water Data'!$I$27,0,10*ROW('Water Data'!I93))="","",OFFSET('Water Data'!$I$27,0,10*ROW('Water Data'!I93)))</f>
        <v/>
      </c>
      <c r="CI99" s="280" t="str">
        <f ca="true">+IF(OFFSET('Water Data'!$I$28,0,10*ROW('Water Data'!I93))="","",OFFSET('Water Data'!$I$28,0,10*ROW('Water Data'!I93)))</f>
        <v/>
      </c>
      <c r="CJ99" s="280" t="str">
        <f ca="true">+IF(OFFSET('Water Data'!$I$29,0,10*ROW('Water Data'!I93))="","",OFFSET('Water Data'!$I$29,0,10*ROW('Water Data'!I93)))</f>
        <v/>
      </c>
      <c r="CK99" s="280" t="str">
        <f ca="true">+IF(OFFSET('Sanitation Data'!$D$28,0,10*ROW('Sanitation Data'!D93))="","",OFFSET('Sanitation Data'!$D$28,0,10*ROW('Sanitation Data'!D93)))</f>
        <v/>
      </c>
      <c r="CL99" s="280" t="str">
        <f ca="true">+IF(OFFSET('Sanitation Data'!$D$29,0,10*ROW('Sanitation Data'!D93))="","",OFFSET('Sanitation Data'!$D$29,0,10*ROW('Sanitation Data'!D93)))</f>
        <v/>
      </c>
      <c r="CM99" s="280" t="str">
        <f ca="true">+IF(OFFSET('Sanitation Data'!$D$30,0,10*ROW('Sanitation Data'!D93))="","",OFFSET('Sanitation Data'!$D$30,0,10*ROW('Sanitation Data'!D93)))</f>
        <v/>
      </c>
      <c r="CN99" s="280" t="str">
        <f ca="true">+IF(OFFSET('Sanitation Data'!$D$31,0,10*ROW('Sanitation Data'!D93))="","",OFFSET('Sanitation Data'!$D$31,0,10*ROW('Sanitation Data'!D93)))</f>
        <v/>
      </c>
      <c r="CO99" s="280" t="str">
        <f ca="true">+IF(OFFSET('Sanitation Data'!$D$32,0,10*ROW('Sanitation Data'!D93))="","",OFFSET('Sanitation Data'!$D$32,0,10*ROW('Sanitation Data'!D93)))</f>
        <v/>
      </c>
      <c r="CP99" s="280" t="str">
        <f ca="true">+IF(OFFSET('Sanitation Data'!$E$28,0,10*ROW('Sanitation Data'!E93))="","",OFFSET('Sanitation Data'!$E$28,0,10*ROW('Sanitation Data'!E93)))</f>
        <v/>
      </c>
      <c r="CQ99" s="280" t="str">
        <f ca="true">+IF(OFFSET('Sanitation Data'!$E$29,0,10*ROW('Sanitation Data'!E93))="","",OFFSET('Sanitation Data'!$E$29,0,10*ROW('Sanitation Data'!E93)))</f>
        <v/>
      </c>
      <c r="CR99" s="280" t="str">
        <f ca="true">+IF(OFFSET('Sanitation Data'!$E$30,0,10*ROW('Sanitation Data'!E93))="","",OFFSET('Sanitation Data'!$E$30,0,10*ROW('Sanitation Data'!E93)))</f>
        <v/>
      </c>
      <c r="CS99" s="280" t="str">
        <f ca="true">+IF(OFFSET('Sanitation Data'!$E$31,0,10*ROW('Sanitation Data'!E93))="","",OFFSET('Sanitation Data'!$E$31,0,10*ROW('Sanitation Data'!E93)))</f>
        <v/>
      </c>
      <c r="CT99" s="280" t="str">
        <f ca="true">+IF(OFFSET('Sanitation Data'!$E$32,0,10*ROW('Sanitation Data'!E93))="","",OFFSET('Sanitation Data'!$E$32,0,10*ROW('Sanitation Data'!E93)))</f>
        <v/>
      </c>
      <c r="CU99" s="280" t="str">
        <f ca="true">+IF(OFFSET('Sanitation Data'!$F$28,0,10*ROW('Sanitation Data'!F93))="","",OFFSET('Sanitation Data'!$F$28,0,10*ROW('Sanitation Data'!F93)))</f>
        <v/>
      </c>
      <c r="CV99" s="280" t="str">
        <f ca="true">+IF(OFFSET('Sanitation Data'!$F$29,0,10*ROW('Sanitation Data'!F93))="","",OFFSET('Sanitation Data'!$F$29,0,10*ROW('Sanitation Data'!F93)))</f>
        <v/>
      </c>
      <c r="CW99" s="280" t="str">
        <f ca="true">+IF(OFFSET('Sanitation Data'!$F$30,0,10*ROW('Sanitation Data'!F93))="","",OFFSET('Sanitation Data'!$F$30,0,10*ROW('Sanitation Data'!F93)))</f>
        <v/>
      </c>
      <c r="CX99" s="280" t="str">
        <f ca="true">+IF(OFFSET('Sanitation Data'!$F$31,0,10*ROW('Sanitation Data'!F93))="","",OFFSET('Sanitation Data'!$F$31,0,10*ROW('Sanitation Data'!F93)))</f>
        <v/>
      </c>
      <c r="CY99" s="280" t="str">
        <f ca="true">+IF(OFFSET('Sanitation Data'!$F$32,0,10*ROW('Sanitation Data'!F93))="","",OFFSET('Sanitation Data'!$F$32,0,10*ROW('Sanitation Data'!F93)))</f>
        <v/>
      </c>
      <c r="CZ99" s="280" t="str">
        <f ca="true">+IF(OFFSET('Sanitation Data'!$G$28,0,10*ROW('Sanitation Data'!G93))="","",OFFSET('Sanitation Data'!$G$28,0,10*ROW('Sanitation Data'!G93)))</f>
        <v/>
      </c>
      <c r="DA99" s="280" t="str">
        <f ca="true">+IF(OFFSET('Sanitation Data'!$G$29,0,10*ROW('Sanitation Data'!G93))="","",OFFSET('Sanitation Data'!$G$29,0,10*ROW('Sanitation Data'!G93)))</f>
        <v/>
      </c>
      <c r="DB99" s="280" t="str">
        <f ca="true">+IF(OFFSET('Sanitation Data'!$G$30,0,10*ROW('Sanitation Data'!G93))="","",OFFSET('Sanitation Data'!$G$30,0,10*ROW('Sanitation Data'!G93)))</f>
        <v/>
      </c>
      <c r="DC99" s="280" t="str">
        <f ca="true">+IF(OFFSET('Sanitation Data'!$G$31,0,10*ROW('Sanitation Data'!G93))="","",OFFSET('Sanitation Data'!$G$31,0,10*ROW('Sanitation Data'!G93)))</f>
        <v/>
      </c>
      <c r="DD99" s="280" t="str">
        <f ca="true">+IF(OFFSET('Sanitation Data'!$G$32,0,10*ROW('Sanitation Data'!G93))="","",OFFSET('Sanitation Data'!$G$32,0,10*ROW('Sanitation Data'!G93)))</f>
        <v/>
      </c>
      <c r="DE99" s="280" t="str">
        <f ca="true">+IF(OFFSET('Sanitation Data'!$H$28,0,10*ROW('Sanitation Data'!H93))="","",OFFSET('Sanitation Data'!$H$28,0,10*ROW('Sanitation Data'!H93)))</f>
        <v/>
      </c>
      <c r="DF99" s="280" t="str">
        <f ca="true">+IF(OFFSET('Sanitation Data'!$H$29,0,10*ROW('Sanitation Data'!H93))="","",OFFSET('Sanitation Data'!$H$29,0,10*ROW('Sanitation Data'!H93)))</f>
        <v/>
      </c>
      <c r="DG99" s="280" t="str">
        <f ca="true">+IF(OFFSET('Sanitation Data'!$H$30,0,10*ROW('Sanitation Data'!H93))="","",OFFSET('Sanitation Data'!$H$30,0,10*ROW('Sanitation Data'!H93)))</f>
        <v/>
      </c>
      <c r="DH99" s="280" t="str">
        <f ca="true">+IF(OFFSET('Sanitation Data'!$H$31,0,10*ROW('Sanitation Data'!H93))="","",OFFSET('Sanitation Data'!$H$31,0,10*ROW('Sanitation Data'!H93)))</f>
        <v/>
      </c>
      <c r="DI99" s="280" t="str">
        <f ca="true">+IF(OFFSET('Sanitation Data'!$H$32,0,10*ROW('Sanitation Data'!H93))="","",OFFSET('Sanitation Data'!$H$32,0,10*ROW('Sanitation Data'!H93)))</f>
        <v/>
      </c>
      <c r="DJ99" s="280" t="str">
        <f ca="true">+IF(OFFSET('Sanitation Data'!$I$28,0,10*ROW('Sanitation Data'!I93))="","",OFFSET('Sanitation Data'!$I$28,0,10*ROW('Sanitation Data'!I93)))</f>
        <v/>
      </c>
      <c r="DK99" s="280" t="str">
        <f ca="true">+IF(OFFSET('Sanitation Data'!$I$29,0,10*ROW('Sanitation Data'!I93))="","",OFFSET('Sanitation Data'!$I$29,0,10*ROW('Sanitation Data'!I93)))</f>
        <v/>
      </c>
      <c r="DL99" s="280" t="str">
        <f ca="true">+IF(OFFSET('Sanitation Data'!$I$30,0,10*ROW('Sanitation Data'!I93))="","",OFFSET('Sanitation Data'!$I$30,0,10*ROW('Sanitation Data'!I93)))</f>
        <v/>
      </c>
      <c r="DM99" s="280" t="str">
        <f ca="true">+IF(OFFSET('Sanitation Data'!$I$31,0,10*ROW('Sanitation Data'!I93))="","",OFFSET('Sanitation Data'!$I$31,0,10*ROW('Sanitation Data'!I93)))</f>
        <v/>
      </c>
      <c r="DN99" s="280" t="str">
        <f ca="true">+IF(OFFSET('Sanitation Data'!$I$32,0,10*ROW('Sanitation Data'!I93))="","",OFFSET('Sanitation Data'!$I$32,0,10*ROW('Sanitation Data'!I93)))</f>
        <v/>
      </c>
      <c r="DO99" s="280" t="str">
        <f ca="true">+IF(OFFSET('Hygiene Data'!$D$11,0,10*ROW('Hygiene Data'!D93))="","",OFFSET('Hygiene Data'!$D$11,0,10*ROW('Hygiene Data'!D93)))</f>
        <v/>
      </c>
      <c r="DP99" s="280" t="str">
        <f ca="true">+IF(OFFSET('Hygiene Data'!$D$12,0,10*ROW('Hygiene Data'!D93))="","",OFFSET('Hygiene Data'!$D$12,0,10*ROW('Hygiene Data'!D93)))</f>
        <v/>
      </c>
      <c r="DQ99" s="280" t="str">
        <f ca="true">+IF(OFFSET('Hygiene Data'!$D$13,0,10*ROW('Hygiene Data'!D93))="","",OFFSET('Hygiene Data'!$D$13,0,10*ROW('Hygiene Data'!D93)))</f>
        <v/>
      </c>
      <c r="DR99" s="280" t="str">
        <f ca="true">+IF(OFFSET('Hygiene Data'!$E$11,0,10*ROW('Hygiene Data'!E93))="","",OFFSET('Hygiene Data'!$E$11,0,10*ROW('Hygiene Data'!E93)))</f>
        <v/>
      </c>
      <c r="DS99" s="280" t="str">
        <f ca="true">+IF(OFFSET('Hygiene Data'!$E$12,0,10*ROW('Hygiene Data'!E93))="","",OFFSET('Hygiene Data'!$E$12,0,10*ROW('Hygiene Data'!E93)))</f>
        <v/>
      </c>
      <c r="DT99" s="280" t="str">
        <f ca="true">+IF(OFFSET('Hygiene Data'!$E$13,0,10*ROW('Hygiene Data'!E93))="","",OFFSET('Hygiene Data'!$E$13,0,10*ROW('Hygiene Data'!E93)))</f>
        <v/>
      </c>
      <c r="DU99" s="280" t="str">
        <f ca="true">+IF(OFFSET('Hygiene Data'!$F$11,0,10*ROW('Hygiene Data'!F93))="","",OFFSET('Hygiene Data'!$F$11,0,10*ROW('Hygiene Data'!F93)))</f>
        <v/>
      </c>
      <c r="DV99" s="280" t="str">
        <f ca="true">+IF(OFFSET('Hygiene Data'!$F$12,0,10*ROW('Hygiene Data'!F93))="","",OFFSET('Hygiene Data'!$F$12,0,10*ROW('Hygiene Data'!F93)))</f>
        <v/>
      </c>
      <c r="DW99" s="280" t="str">
        <f ca="true">+IF(OFFSET('Hygiene Data'!$F$13,0,10*ROW('Hygiene Data'!F93))="","",OFFSET('Hygiene Data'!$F$13,0,10*ROW('Hygiene Data'!F93)))</f>
        <v/>
      </c>
      <c r="DX99" s="280" t="str">
        <f ca="true">+IF(OFFSET('Hygiene Data'!$G$11,0,10*ROW('Hygiene Data'!G93))="","",OFFSET('Hygiene Data'!$G$11,0,10*ROW('Hygiene Data'!G93)))</f>
        <v/>
      </c>
      <c r="DY99" s="280" t="str">
        <f ca="true">+IF(OFFSET('Hygiene Data'!$G$12,0,10*ROW('Hygiene Data'!G93))="","",OFFSET('Hygiene Data'!$G$12,0,10*ROW('Hygiene Data'!G93)))</f>
        <v/>
      </c>
      <c r="DZ99" s="280" t="str">
        <f ca="true">+IF(OFFSET('Hygiene Data'!$G$13,0,10*ROW('Hygiene Data'!G93))="","",OFFSET('Hygiene Data'!$G$13,0,10*ROW('Hygiene Data'!G93)))</f>
        <v/>
      </c>
      <c r="EA99" s="280" t="str">
        <f ca="true">+IF(OFFSET('Hygiene Data'!$H$11,0,10*ROW('Hygiene Data'!H93))="","",OFFSET('Hygiene Data'!$H$11,0,10*ROW('Hygiene Data'!H93)))</f>
        <v/>
      </c>
      <c r="EB99" s="280" t="str">
        <f ca="true">+IF(OFFSET('Hygiene Data'!$H$12,0,10*ROW('Hygiene Data'!H93))="","",OFFSET('Hygiene Data'!$H$12,0,10*ROW('Hygiene Data'!H93)))</f>
        <v/>
      </c>
      <c r="EC99" s="280" t="str">
        <f ca="true">+IF(OFFSET('Hygiene Data'!$H$13,0,10*ROW('Hygiene Data'!H93))="","",OFFSET('Hygiene Data'!$H$13,0,10*ROW('Hygiene Data'!H93)))</f>
        <v/>
      </c>
      <c r="ED99" s="280" t="str">
        <f ca="true">+IF(OFFSET('Hygiene Data'!$I$11,0,10*ROW('Hygiene Data'!I93))="","",OFFSET('Hygiene Data'!$I$11,0,10*ROW('Hygiene Data'!I93)))</f>
        <v/>
      </c>
      <c r="EE99" s="280" t="str">
        <f ca="true">+IF(OFFSET('Hygiene Data'!$I$12,0,10*ROW('Hygiene Data'!I93))="","",OFFSET('Hygiene Data'!$I$12,0,10*ROW('Hygiene Data'!I93)))</f>
        <v/>
      </c>
      <c r="EF99" s="28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6"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0"/>
      <c r="BS100" s="280" t="str">
        <f ca="true">+IF(OFFSET('Water Data'!$D$27,0,10*ROW('Water Data'!D94))="","",OFFSET('Water Data'!$D$27,0,10*ROW('Water Data'!D94)))</f>
        <v/>
      </c>
      <c r="BT100" s="280" t="str">
        <f ca="true">+IF(OFFSET('Water Data'!$D$28,0,10*ROW('Water Data'!D94))="","",OFFSET('Water Data'!$D$28,0,10*ROW('Water Data'!D94)))</f>
        <v/>
      </c>
      <c r="BU100" s="280" t="str">
        <f ca="true">+IF(OFFSET('Water Data'!$D$29,0,10*ROW('Water Data'!D94))="","",OFFSET('Water Data'!$D$29,0,10*ROW('Water Data'!D94)))</f>
        <v/>
      </c>
      <c r="BV100" s="280" t="str">
        <f ca="true">+IF(OFFSET('Water Data'!$E$27,0,10*ROW('Water Data'!E94))="","",OFFSET('Water Data'!$E$27,0,10*ROW('Water Data'!E94)))</f>
        <v/>
      </c>
      <c r="BW100" s="280" t="str">
        <f ca="true">+IF(OFFSET('Water Data'!$E$28,0,10*ROW('Water Data'!E94))="","",OFFSET('Water Data'!$E$28,0,10*ROW('Water Data'!E94)))</f>
        <v/>
      </c>
      <c r="BX100" s="280" t="str">
        <f ca="true">+IF(OFFSET('Water Data'!$E$29,0,10*ROW('Water Data'!E94))="","",OFFSET('Water Data'!$E$29,0,10*ROW('Water Data'!E94)))</f>
        <v/>
      </c>
      <c r="BY100" s="280" t="str">
        <f ca="true">+IF(OFFSET('Water Data'!$F$27,0,10*ROW('Water Data'!F94))="","",OFFSET('Water Data'!$F$27,0,10*ROW('Water Data'!F94)))</f>
        <v/>
      </c>
      <c r="BZ100" s="280" t="str">
        <f ca="true">+IF(OFFSET('Water Data'!$F$28,0,10*ROW('Water Data'!F94))="","",OFFSET('Water Data'!$F$28,0,10*ROW('Water Data'!F94)))</f>
        <v/>
      </c>
      <c r="CA100" s="280" t="str">
        <f ca="true">+IF(OFFSET('Water Data'!$F$29,0,10*ROW('Water Data'!F94))="","",OFFSET('Water Data'!$F$29,0,10*ROW('Water Data'!F94)))</f>
        <v/>
      </c>
      <c r="CB100" s="280" t="str">
        <f ca="true">+IF(OFFSET('Water Data'!$G$27,0,10*ROW('Water Data'!G94))="","",OFFSET('Water Data'!$G$27,0,10*ROW('Water Data'!G94)))</f>
        <v/>
      </c>
      <c r="CC100" s="280" t="str">
        <f ca="true">+IF(OFFSET('Water Data'!$G$28,0,10*ROW('Water Data'!G94))="","",OFFSET('Water Data'!$G$28,0,10*ROW('Water Data'!G94)))</f>
        <v/>
      </c>
      <c r="CD100" s="280" t="str">
        <f ca="true">+IF(OFFSET('Water Data'!$G$29,0,10*ROW('Water Data'!G94))="","",OFFSET('Water Data'!$G$29,0,10*ROW('Water Data'!G94)))</f>
        <v/>
      </c>
      <c r="CE100" s="280" t="str">
        <f ca="true">+IF(OFFSET('Water Data'!$H$27,0,10*ROW('Water Data'!H94))="","",OFFSET('Water Data'!$H$27,0,10*ROW('Water Data'!H94)))</f>
        <v/>
      </c>
      <c r="CF100" s="280" t="str">
        <f ca="true">+IF(OFFSET('Water Data'!$H$28,0,10*ROW('Water Data'!H94))="","",OFFSET('Water Data'!$H$28,0,10*ROW('Water Data'!H94)))</f>
        <v/>
      </c>
      <c r="CG100" s="280" t="str">
        <f ca="true">+IF(OFFSET('Water Data'!$H$29,0,10*ROW('Water Data'!H94))="","",OFFSET('Water Data'!$H$29,0,10*ROW('Water Data'!H94)))</f>
        <v/>
      </c>
      <c r="CH100" s="280" t="str">
        <f ca="true">+IF(OFFSET('Water Data'!$I$27,0,10*ROW('Water Data'!I94))="","",OFFSET('Water Data'!$I$27,0,10*ROW('Water Data'!I94)))</f>
        <v/>
      </c>
      <c r="CI100" s="280" t="str">
        <f ca="true">+IF(OFFSET('Water Data'!$I$28,0,10*ROW('Water Data'!I94))="","",OFFSET('Water Data'!$I$28,0,10*ROW('Water Data'!I94)))</f>
        <v/>
      </c>
      <c r="CJ100" s="280" t="str">
        <f ca="true">+IF(OFFSET('Water Data'!$I$29,0,10*ROW('Water Data'!I94))="","",OFFSET('Water Data'!$I$29,0,10*ROW('Water Data'!I94)))</f>
        <v/>
      </c>
      <c r="CK100" s="280" t="str">
        <f ca="true">+IF(OFFSET('Sanitation Data'!$D$28,0,10*ROW('Sanitation Data'!D94))="","",OFFSET('Sanitation Data'!$D$28,0,10*ROW('Sanitation Data'!D94)))</f>
        <v/>
      </c>
      <c r="CL100" s="280" t="str">
        <f ca="true">+IF(OFFSET('Sanitation Data'!$D$29,0,10*ROW('Sanitation Data'!D94))="","",OFFSET('Sanitation Data'!$D$29,0,10*ROW('Sanitation Data'!D94)))</f>
        <v/>
      </c>
      <c r="CM100" s="280" t="str">
        <f ca="true">+IF(OFFSET('Sanitation Data'!$D$30,0,10*ROW('Sanitation Data'!D94))="","",OFFSET('Sanitation Data'!$D$30,0,10*ROW('Sanitation Data'!D94)))</f>
        <v/>
      </c>
      <c r="CN100" s="280" t="str">
        <f ca="true">+IF(OFFSET('Sanitation Data'!$D$31,0,10*ROW('Sanitation Data'!D94))="","",OFFSET('Sanitation Data'!$D$31,0,10*ROW('Sanitation Data'!D94)))</f>
        <v/>
      </c>
      <c r="CO100" s="280" t="str">
        <f ca="true">+IF(OFFSET('Sanitation Data'!$D$32,0,10*ROW('Sanitation Data'!D94))="","",OFFSET('Sanitation Data'!$D$32,0,10*ROW('Sanitation Data'!D94)))</f>
        <v/>
      </c>
      <c r="CP100" s="280" t="str">
        <f ca="true">+IF(OFFSET('Sanitation Data'!$E$28,0,10*ROW('Sanitation Data'!E94))="","",OFFSET('Sanitation Data'!$E$28,0,10*ROW('Sanitation Data'!E94)))</f>
        <v/>
      </c>
      <c r="CQ100" s="280" t="str">
        <f ca="true">+IF(OFFSET('Sanitation Data'!$E$29,0,10*ROW('Sanitation Data'!E94))="","",OFFSET('Sanitation Data'!$E$29,0,10*ROW('Sanitation Data'!E94)))</f>
        <v/>
      </c>
      <c r="CR100" s="280" t="str">
        <f ca="true">+IF(OFFSET('Sanitation Data'!$E$30,0,10*ROW('Sanitation Data'!E94))="","",OFFSET('Sanitation Data'!$E$30,0,10*ROW('Sanitation Data'!E94)))</f>
        <v/>
      </c>
      <c r="CS100" s="280" t="str">
        <f ca="true">+IF(OFFSET('Sanitation Data'!$E$31,0,10*ROW('Sanitation Data'!E94))="","",OFFSET('Sanitation Data'!$E$31,0,10*ROW('Sanitation Data'!E94)))</f>
        <v/>
      </c>
      <c r="CT100" s="280" t="str">
        <f ca="true">+IF(OFFSET('Sanitation Data'!$E$32,0,10*ROW('Sanitation Data'!E94))="","",OFFSET('Sanitation Data'!$E$32,0,10*ROW('Sanitation Data'!E94)))</f>
        <v/>
      </c>
      <c r="CU100" s="280" t="str">
        <f ca="true">+IF(OFFSET('Sanitation Data'!$F$28,0,10*ROW('Sanitation Data'!F94))="","",OFFSET('Sanitation Data'!$F$28,0,10*ROW('Sanitation Data'!F94)))</f>
        <v/>
      </c>
      <c r="CV100" s="280" t="str">
        <f ca="true">+IF(OFFSET('Sanitation Data'!$F$29,0,10*ROW('Sanitation Data'!F94))="","",OFFSET('Sanitation Data'!$F$29,0,10*ROW('Sanitation Data'!F94)))</f>
        <v/>
      </c>
      <c r="CW100" s="280" t="str">
        <f ca="true">+IF(OFFSET('Sanitation Data'!$F$30,0,10*ROW('Sanitation Data'!F94))="","",OFFSET('Sanitation Data'!$F$30,0,10*ROW('Sanitation Data'!F94)))</f>
        <v/>
      </c>
      <c r="CX100" s="280" t="str">
        <f ca="true">+IF(OFFSET('Sanitation Data'!$F$31,0,10*ROW('Sanitation Data'!F94))="","",OFFSET('Sanitation Data'!$F$31,0,10*ROW('Sanitation Data'!F94)))</f>
        <v/>
      </c>
      <c r="CY100" s="280" t="str">
        <f ca="true">+IF(OFFSET('Sanitation Data'!$F$32,0,10*ROW('Sanitation Data'!F94))="","",OFFSET('Sanitation Data'!$F$32,0,10*ROW('Sanitation Data'!F94)))</f>
        <v/>
      </c>
      <c r="CZ100" s="280" t="str">
        <f ca="true">+IF(OFFSET('Sanitation Data'!$G$28,0,10*ROW('Sanitation Data'!G94))="","",OFFSET('Sanitation Data'!$G$28,0,10*ROW('Sanitation Data'!G94)))</f>
        <v/>
      </c>
      <c r="DA100" s="280" t="str">
        <f ca="true">+IF(OFFSET('Sanitation Data'!$G$29,0,10*ROW('Sanitation Data'!G94))="","",OFFSET('Sanitation Data'!$G$29,0,10*ROW('Sanitation Data'!G94)))</f>
        <v/>
      </c>
      <c r="DB100" s="280" t="str">
        <f ca="true">+IF(OFFSET('Sanitation Data'!$G$30,0,10*ROW('Sanitation Data'!G94))="","",OFFSET('Sanitation Data'!$G$30,0,10*ROW('Sanitation Data'!G94)))</f>
        <v/>
      </c>
      <c r="DC100" s="280" t="str">
        <f ca="true">+IF(OFFSET('Sanitation Data'!$G$31,0,10*ROW('Sanitation Data'!G94))="","",OFFSET('Sanitation Data'!$G$31,0,10*ROW('Sanitation Data'!G94)))</f>
        <v/>
      </c>
      <c r="DD100" s="280" t="str">
        <f ca="true">+IF(OFFSET('Sanitation Data'!$G$32,0,10*ROW('Sanitation Data'!G94))="","",OFFSET('Sanitation Data'!$G$32,0,10*ROW('Sanitation Data'!G94)))</f>
        <v/>
      </c>
      <c r="DE100" s="280" t="str">
        <f ca="true">+IF(OFFSET('Sanitation Data'!$H$28,0,10*ROW('Sanitation Data'!H94))="","",OFFSET('Sanitation Data'!$H$28,0,10*ROW('Sanitation Data'!H94)))</f>
        <v/>
      </c>
      <c r="DF100" s="280" t="str">
        <f ca="true">+IF(OFFSET('Sanitation Data'!$H$29,0,10*ROW('Sanitation Data'!H94))="","",OFFSET('Sanitation Data'!$H$29,0,10*ROW('Sanitation Data'!H94)))</f>
        <v/>
      </c>
      <c r="DG100" s="280" t="str">
        <f ca="true">+IF(OFFSET('Sanitation Data'!$H$30,0,10*ROW('Sanitation Data'!H94))="","",OFFSET('Sanitation Data'!$H$30,0,10*ROW('Sanitation Data'!H94)))</f>
        <v/>
      </c>
      <c r="DH100" s="280" t="str">
        <f ca="true">+IF(OFFSET('Sanitation Data'!$H$31,0,10*ROW('Sanitation Data'!H94))="","",OFFSET('Sanitation Data'!$H$31,0,10*ROW('Sanitation Data'!H94)))</f>
        <v/>
      </c>
      <c r="DI100" s="280" t="str">
        <f ca="true">+IF(OFFSET('Sanitation Data'!$H$32,0,10*ROW('Sanitation Data'!H94))="","",OFFSET('Sanitation Data'!$H$32,0,10*ROW('Sanitation Data'!H94)))</f>
        <v/>
      </c>
      <c r="DJ100" s="280" t="str">
        <f ca="true">+IF(OFFSET('Sanitation Data'!$I$28,0,10*ROW('Sanitation Data'!I94))="","",OFFSET('Sanitation Data'!$I$28,0,10*ROW('Sanitation Data'!I94)))</f>
        <v/>
      </c>
      <c r="DK100" s="280" t="str">
        <f ca="true">+IF(OFFSET('Sanitation Data'!$I$29,0,10*ROW('Sanitation Data'!I94))="","",OFFSET('Sanitation Data'!$I$29,0,10*ROW('Sanitation Data'!I94)))</f>
        <v/>
      </c>
      <c r="DL100" s="280" t="str">
        <f ca="true">+IF(OFFSET('Sanitation Data'!$I$30,0,10*ROW('Sanitation Data'!I94))="","",OFFSET('Sanitation Data'!$I$30,0,10*ROW('Sanitation Data'!I94)))</f>
        <v/>
      </c>
      <c r="DM100" s="280" t="str">
        <f ca="true">+IF(OFFSET('Sanitation Data'!$I$31,0,10*ROW('Sanitation Data'!I94))="","",OFFSET('Sanitation Data'!$I$31,0,10*ROW('Sanitation Data'!I94)))</f>
        <v/>
      </c>
      <c r="DN100" s="280" t="str">
        <f ca="true">+IF(OFFSET('Sanitation Data'!$I$32,0,10*ROW('Sanitation Data'!I94))="","",OFFSET('Sanitation Data'!$I$32,0,10*ROW('Sanitation Data'!I94)))</f>
        <v/>
      </c>
      <c r="DO100" s="280" t="str">
        <f ca="true">+IF(OFFSET('Hygiene Data'!$D$11,0,10*ROW('Hygiene Data'!D94))="","",OFFSET('Hygiene Data'!$D$11,0,10*ROW('Hygiene Data'!D94)))</f>
        <v/>
      </c>
      <c r="DP100" s="280" t="str">
        <f ca="true">+IF(OFFSET('Hygiene Data'!$D$12,0,10*ROW('Hygiene Data'!D94))="","",OFFSET('Hygiene Data'!$D$12,0,10*ROW('Hygiene Data'!D94)))</f>
        <v/>
      </c>
      <c r="DQ100" s="280" t="str">
        <f ca="true">+IF(OFFSET('Hygiene Data'!$D$13,0,10*ROW('Hygiene Data'!D94))="","",OFFSET('Hygiene Data'!$D$13,0,10*ROW('Hygiene Data'!D94)))</f>
        <v/>
      </c>
      <c r="DR100" s="280" t="str">
        <f ca="true">+IF(OFFSET('Hygiene Data'!$E$11,0,10*ROW('Hygiene Data'!E94))="","",OFFSET('Hygiene Data'!$E$11,0,10*ROW('Hygiene Data'!E94)))</f>
        <v/>
      </c>
      <c r="DS100" s="280" t="str">
        <f ca="true">+IF(OFFSET('Hygiene Data'!$E$12,0,10*ROW('Hygiene Data'!E94))="","",OFFSET('Hygiene Data'!$E$12,0,10*ROW('Hygiene Data'!E94)))</f>
        <v/>
      </c>
      <c r="DT100" s="280" t="str">
        <f ca="true">+IF(OFFSET('Hygiene Data'!$E$13,0,10*ROW('Hygiene Data'!E94))="","",OFFSET('Hygiene Data'!$E$13,0,10*ROW('Hygiene Data'!E94)))</f>
        <v/>
      </c>
      <c r="DU100" s="280" t="str">
        <f ca="true">+IF(OFFSET('Hygiene Data'!$F$11,0,10*ROW('Hygiene Data'!F94))="","",OFFSET('Hygiene Data'!$F$11,0,10*ROW('Hygiene Data'!F94)))</f>
        <v/>
      </c>
      <c r="DV100" s="280" t="str">
        <f ca="true">+IF(OFFSET('Hygiene Data'!$F$12,0,10*ROW('Hygiene Data'!F94))="","",OFFSET('Hygiene Data'!$F$12,0,10*ROW('Hygiene Data'!F94)))</f>
        <v/>
      </c>
      <c r="DW100" s="280" t="str">
        <f ca="true">+IF(OFFSET('Hygiene Data'!$F$13,0,10*ROW('Hygiene Data'!F94))="","",OFFSET('Hygiene Data'!$F$13,0,10*ROW('Hygiene Data'!F94)))</f>
        <v/>
      </c>
      <c r="DX100" s="280" t="str">
        <f ca="true">+IF(OFFSET('Hygiene Data'!$G$11,0,10*ROW('Hygiene Data'!G94))="","",OFFSET('Hygiene Data'!$G$11,0,10*ROW('Hygiene Data'!G94)))</f>
        <v/>
      </c>
      <c r="DY100" s="280" t="str">
        <f ca="true">+IF(OFFSET('Hygiene Data'!$G$12,0,10*ROW('Hygiene Data'!G94))="","",OFFSET('Hygiene Data'!$G$12,0,10*ROW('Hygiene Data'!G94)))</f>
        <v/>
      </c>
      <c r="DZ100" s="280" t="str">
        <f ca="true">+IF(OFFSET('Hygiene Data'!$G$13,0,10*ROW('Hygiene Data'!G94))="","",OFFSET('Hygiene Data'!$G$13,0,10*ROW('Hygiene Data'!G94)))</f>
        <v/>
      </c>
      <c r="EA100" s="280" t="str">
        <f ca="true">+IF(OFFSET('Hygiene Data'!$H$11,0,10*ROW('Hygiene Data'!H94))="","",OFFSET('Hygiene Data'!$H$11,0,10*ROW('Hygiene Data'!H94)))</f>
        <v/>
      </c>
      <c r="EB100" s="280" t="str">
        <f ca="true">+IF(OFFSET('Hygiene Data'!$H$12,0,10*ROW('Hygiene Data'!H94))="","",OFFSET('Hygiene Data'!$H$12,0,10*ROW('Hygiene Data'!H94)))</f>
        <v/>
      </c>
      <c r="EC100" s="280" t="str">
        <f ca="true">+IF(OFFSET('Hygiene Data'!$H$13,0,10*ROW('Hygiene Data'!H94))="","",OFFSET('Hygiene Data'!$H$13,0,10*ROW('Hygiene Data'!H94)))</f>
        <v/>
      </c>
      <c r="ED100" s="280" t="str">
        <f ca="true">+IF(OFFSET('Hygiene Data'!$I$11,0,10*ROW('Hygiene Data'!I94))="","",OFFSET('Hygiene Data'!$I$11,0,10*ROW('Hygiene Data'!I94)))</f>
        <v/>
      </c>
      <c r="EE100" s="280" t="str">
        <f ca="true">+IF(OFFSET('Hygiene Data'!$I$12,0,10*ROW('Hygiene Data'!I94))="","",OFFSET('Hygiene Data'!$I$12,0,10*ROW('Hygiene Data'!I94)))</f>
        <v/>
      </c>
      <c r="EF100" s="28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6"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0"/>
      <c r="BS101" s="280" t="str">
        <f ca="true">+IF(OFFSET('Water Data'!$D$27,0,10*ROW('Water Data'!D95))="","",OFFSET('Water Data'!$D$27,0,10*ROW('Water Data'!D95)))</f>
        <v/>
      </c>
      <c r="BT101" s="280" t="str">
        <f ca="true">+IF(OFFSET('Water Data'!$D$28,0,10*ROW('Water Data'!D95))="","",OFFSET('Water Data'!$D$28,0,10*ROW('Water Data'!D95)))</f>
        <v/>
      </c>
      <c r="BU101" s="280" t="str">
        <f ca="true">+IF(OFFSET('Water Data'!$D$29,0,10*ROW('Water Data'!D95))="","",OFFSET('Water Data'!$D$29,0,10*ROW('Water Data'!D95)))</f>
        <v/>
      </c>
      <c r="BV101" s="280" t="str">
        <f ca="true">+IF(OFFSET('Water Data'!$E$27,0,10*ROW('Water Data'!E95))="","",OFFSET('Water Data'!$E$27,0,10*ROW('Water Data'!E95)))</f>
        <v/>
      </c>
      <c r="BW101" s="280" t="str">
        <f ca="true">+IF(OFFSET('Water Data'!$E$28,0,10*ROW('Water Data'!E95))="","",OFFSET('Water Data'!$E$28,0,10*ROW('Water Data'!E95)))</f>
        <v/>
      </c>
      <c r="BX101" s="280" t="str">
        <f ca="true">+IF(OFFSET('Water Data'!$E$29,0,10*ROW('Water Data'!E95))="","",OFFSET('Water Data'!$E$29,0,10*ROW('Water Data'!E95)))</f>
        <v/>
      </c>
      <c r="BY101" s="280" t="str">
        <f ca="true">+IF(OFFSET('Water Data'!$F$27,0,10*ROW('Water Data'!F95))="","",OFFSET('Water Data'!$F$27,0,10*ROW('Water Data'!F95)))</f>
        <v/>
      </c>
      <c r="BZ101" s="280" t="str">
        <f ca="true">+IF(OFFSET('Water Data'!$F$28,0,10*ROW('Water Data'!F95))="","",OFFSET('Water Data'!$F$28,0,10*ROW('Water Data'!F95)))</f>
        <v/>
      </c>
      <c r="CA101" s="280" t="str">
        <f ca="true">+IF(OFFSET('Water Data'!$F$29,0,10*ROW('Water Data'!F95))="","",OFFSET('Water Data'!$F$29,0,10*ROW('Water Data'!F95)))</f>
        <v/>
      </c>
      <c r="CB101" s="280" t="str">
        <f ca="true">+IF(OFFSET('Water Data'!$G$27,0,10*ROW('Water Data'!G95))="","",OFFSET('Water Data'!$G$27,0,10*ROW('Water Data'!G95)))</f>
        <v/>
      </c>
      <c r="CC101" s="280" t="str">
        <f ca="true">+IF(OFFSET('Water Data'!$G$28,0,10*ROW('Water Data'!G95))="","",OFFSET('Water Data'!$G$28,0,10*ROW('Water Data'!G95)))</f>
        <v/>
      </c>
      <c r="CD101" s="280" t="str">
        <f ca="true">+IF(OFFSET('Water Data'!$G$29,0,10*ROW('Water Data'!G95))="","",OFFSET('Water Data'!$G$29,0,10*ROW('Water Data'!G95)))</f>
        <v/>
      </c>
      <c r="CE101" s="280" t="str">
        <f ca="true">+IF(OFFSET('Water Data'!$H$27,0,10*ROW('Water Data'!H95))="","",OFFSET('Water Data'!$H$27,0,10*ROW('Water Data'!H95)))</f>
        <v/>
      </c>
      <c r="CF101" s="280" t="str">
        <f ca="true">+IF(OFFSET('Water Data'!$H$28,0,10*ROW('Water Data'!H95))="","",OFFSET('Water Data'!$H$28,0,10*ROW('Water Data'!H95)))</f>
        <v/>
      </c>
      <c r="CG101" s="280" t="str">
        <f ca="true">+IF(OFFSET('Water Data'!$H$29,0,10*ROW('Water Data'!H95))="","",OFFSET('Water Data'!$H$29,0,10*ROW('Water Data'!H95)))</f>
        <v/>
      </c>
      <c r="CH101" s="280" t="str">
        <f ca="true">+IF(OFFSET('Water Data'!$I$27,0,10*ROW('Water Data'!I95))="","",OFFSET('Water Data'!$I$27,0,10*ROW('Water Data'!I95)))</f>
        <v/>
      </c>
      <c r="CI101" s="280" t="str">
        <f ca="true">+IF(OFFSET('Water Data'!$I$28,0,10*ROW('Water Data'!I95))="","",OFFSET('Water Data'!$I$28,0,10*ROW('Water Data'!I95)))</f>
        <v/>
      </c>
      <c r="CJ101" s="280" t="str">
        <f ca="true">+IF(OFFSET('Water Data'!$I$29,0,10*ROW('Water Data'!I95))="","",OFFSET('Water Data'!$I$29,0,10*ROW('Water Data'!I95)))</f>
        <v/>
      </c>
      <c r="CK101" s="280" t="str">
        <f ca="true">+IF(OFFSET('Sanitation Data'!$D$28,0,10*ROW('Sanitation Data'!D95))="","",OFFSET('Sanitation Data'!$D$28,0,10*ROW('Sanitation Data'!D95)))</f>
        <v/>
      </c>
      <c r="CL101" s="280" t="str">
        <f ca="true">+IF(OFFSET('Sanitation Data'!$D$29,0,10*ROW('Sanitation Data'!D95))="","",OFFSET('Sanitation Data'!$D$29,0,10*ROW('Sanitation Data'!D95)))</f>
        <v/>
      </c>
      <c r="CM101" s="280" t="str">
        <f ca="true">+IF(OFFSET('Sanitation Data'!$D$30,0,10*ROW('Sanitation Data'!D95))="","",OFFSET('Sanitation Data'!$D$30,0,10*ROW('Sanitation Data'!D95)))</f>
        <v/>
      </c>
      <c r="CN101" s="280" t="str">
        <f ca="true">+IF(OFFSET('Sanitation Data'!$D$31,0,10*ROW('Sanitation Data'!D95))="","",OFFSET('Sanitation Data'!$D$31,0,10*ROW('Sanitation Data'!D95)))</f>
        <v/>
      </c>
      <c r="CO101" s="280" t="str">
        <f ca="true">+IF(OFFSET('Sanitation Data'!$D$32,0,10*ROW('Sanitation Data'!D95))="","",OFFSET('Sanitation Data'!$D$32,0,10*ROW('Sanitation Data'!D95)))</f>
        <v/>
      </c>
      <c r="CP101" s="280" t="str">
        <f ca="true">+IF(OFFSET('Sanitation Data'!$E$28,0,10*ROW('Sanitation Data'!E95))="","",OFFSET('Sanitation Data'!$E$28,0,10*ROW('Sanitation Data'!E95)))</f>
        <v/>
      </c>
      <c r="CQ101" s="280" t="str">
        <f ca="true">+IF(OFFSET('Sanitation Data'!$E$29,0,10*ROW('Sanitation Data'!E95))="","",OFFSET('Sanitation Data'!$E$29,0,10*ROW('Sanitation Data'!E95)))</f>
        <v/>
      </c>
      <c r="CR101" s="280" t="str">
        <f ca="true">+IF(OFFSET('Sanitation Data'!$E$30,0,10*ROW('Sanitation Data'!E95))="","",OFFSET('Sanitation Data'!$E$30,0,10*ROW('Sanitation Data'!E95)))</f>
        <v/>
      </c>
      <c r="CS101" s="280" t="str">
        <f ca="true">+IF(OFFSET('Sanitation Data'!$E$31,0,10*ROW('Sanitation Data'!E95))="","",OFFSET('Sanitation Data'!$E$31,0,10*ROW('Sanitation Data'!E95)))</f>
        <v/>
      </c>
      <c r="CT101" s="280" t="str">
        <f ca="true">+IF(OFFSET('Sanitation Data'!$E$32,0,10*ROW('Sanitation Data'!E95))="","",OFFSET('Sanitation Data'!$E$32,0,10*ROW('Sanitation Data'!E95)))</f>
        <v/>
      </c>
      <c r="CU101" s="280" t="str">
        <f ca="true">+IF(OFFSET('Sanitation Data'!$F$28,0,10*ROW('Sanitation Data'!F95))="","",OFFSET('Sanitation Data'!$F$28,0,10*ROW('Sanitation Data'!F95)))</f>
        <v/>
      </c>
      <c r="CV101" s="280" t="str">
        <f ca="true">+IF(OFFSET('Sanitation Data'!$F$29,0,10*ROW('Sanitation Data'!F95))="","",OFFSET('Sanitation Data'!$F$29,0,10*ROW('Sanitation Data'!F95)))</f>
        <v/>
      </c>
      <c r="CW101" s="280" t="str">
        <f ca="true">+IF(OFFSET('Sanitation Data'!$F$30,0,10*ROW('Sanitation Data'!F95))="","",OFFSET('Sanitation Data'!$F$30,0,10*ROW('Sanitation Data'!F95)))</f>
        <v/>
      </c>
      <c r="CX101" s="280" t="str">
        <f ca="true">+IF(OFFSET('Sanitation Data'!$F$31,0,10*ROW('Sanitation Data'!F95))="","",OFFSET('Sanitation Data'!$F$31,0,10*ROW('Sanitation Data'!F95)))</f>
        <v/>
      </c>
      <c r="CY101" s="280" t="str">
        <f ca="true">+IF(OFFSET('Sanitation Data'!$F$32,0,10*ROW('Sanitation Data'!F95))="","",OFFSET('Sanitation Data'!$F$32,0,10*ROW('Sanitation Data'!F95)))</f>
        <v/>
      </c>
      <c r="CZ101" s="280" t="str">
        <f ca="true">+IF(OFFSET('Sanitation Data'!$G$28,0,10*ROW('Sanitation Data'!G95))="","",OFFSET('Sanitation Data'!$G$28,0,10*ROW('Sanitation Data'!G95)))</f>
        <v/>
      </c>
      <c r="DA101" s="280" t="str">
        <f ca="true">+IF(OFFSET('Sanitation Data'!$G$29,0,10*ROW('Sanitation Data'!G95))="","",OFFSET('Sanitation Data'!$G$29,0,10*ROW('Sanitation Data'!G95)))</f>
        <v/>
      </c>
      <c r="DB101" s="280" t="str">
        <f ca="true">+IF(OFFSET('Sanitation Data'!$G$30,0,10*ROW('Sanitation Data'!G95))="","",OFFSET('Sanitation Data'!$G$30,0,10*ROW('Sanitation Data'!G95)))</f>
        <v/>
      </c>
      <c r="DC101" s="280" t="str">
        <f ca="true">+IF(OFFSET('Sanitation Data'!$G$31,0,10*ROW('Sanitation Data'!G95))="","",OFFSET('Sanitation Data'!$G$31,0,10*ROW('Sanitation Data'!G95)))</f>
        <v/>
      </c>
      <c r="DD101" s="280" t="str">
        <f ca="true">+IF(OFFSET('Sanitation Data'!$G$32,0,10*ROW('Sanitation Data'!G95))="","",OFFSET('Sanitation Data'!$G$32,0,10*ROW('Sanitation Data'!G95)))</f>
        <v/>
      </c>
      <c r="DE101" s="280" t="str">
        <f ca="true">+IF(OFFSET('Sanitation Data'!$H$28,0,10*ROW('Sanitation Data'!H95))="","",OFFSET('Sanitation Data'!$H$28,0,10*ROW('Sanitation Data'!H95)))</f>
        <v/>
      </c>
      <c r="DF101" s="280" t="str">
        <f ca="true">+IF(OFFSET('Sanitation Data'!$H$29,0,10*ROW('Sanitation Data'!H95))="","",OFFSET('Sanitation Data'!$H$29,0,10*ROW('Sanitation Data'!H95)))</f>
        <v/>
      </c>
      <c r="DG101" s="280" t="str">
        <f ca="true">+IF(OFFSET('Sanitation Data'!$H$30,0,10*ROW('Sanitation Data'!H95))="","",OFFSET('Sanitation Data'!$H$30,0,10*ROW('Sanitation Data'!H95)))</f>
        <v/>
      </c>
      <c r="DH101" s="280" t="str">
        <f ca="true">+IF(OFFSET('Sanitation Data'!$H$31,0,10*ROW('Sanitation Data'!H95))="","",OFFSET('Sanitation Data'!$H$31,0,10*ROW('Sanitation Data'!H95)))</f>
        <v/>
      </c>
      <c r="DI101" s="280" t="str">
        <f ca="true">+IF(OFFSET('Sanitation Data'!$H$32,0,10*ROW('Sanitation Data'!H95))="","",OFFSET('Sanitation Data'!$H$32,0,10*ROW('Sanitation Data'!H95)))</f>
        <v/>
      </c>
      <c r="DJ101" s="280" t="str">
        <f ca="true">+IF(OFFSET('Sanitation Data'!$I$28,0,10*ROW('Sanitation Data'!I95))="","",OFFSET('Sanitation Data'!$I$28,0,10*ROW('Sanitation Data'!I95)))</f>
        <v/>
      </c>
      <c r="DK101" s="280" t="str">
        <f ca="true">+IF(OFFSET('Sanitation Data'!$I$29,0,10*ROW('Sanitation Data'!I95))="","",OFFSET('Sanitation Data'!$I$29,0,10*ROW('Sanitation Data'!I95)))</f>
        <v/>
      </c>
      <c r="DL101" s="280" t="str">
        <f ca="true">+IF(OFFSET('Sanitation Data'!$I$30,0,10*ROW('Sanitation Data'!I95))="","",OFFSET('Sanitation Data'!$I$30,0,10*ROW('Sanitation Data'!I95)))</f>
        <v/>
      </c>
      <c r="DM101" s="280" t="str">
        <f ca="true">+IF(OFFSET('Sanitation Data'!$I$31,0,10*ROW('Sanitation Data'!I95))="","",OFFSET('Sanitation Data'!$I$31,0,10*ROW('Sanitation Data'!I95)))</f>
        <v/>
      </c>
      <c r="DN101" s="280" t="str">
        <f ca="true">+IF(OFFSET('Sanitation Data'!$I$32,0,10*ROW('Sanitation Data'!I95))="","",OFFSET('Sanitation Data'!$I$32,0,10*ROW('Sanitation Data'!I95)))</f>
        <v/>
      </c>
      <c r="DO101" s="280" t="str">
        <f ca="true">+IF(OFFSET('Hygiene Data'!$D$11,0,10*ROW('Hygiene Data'!D95))="","",OFFSET('Hygiene Data'!$D$11,0,10*ROW('Hygiene Data'!D95)))</f>
        <v/>
      </c>
      <c r="DP101" s="280" t="str">
        <f ca="true">+IF(OFFSET('Hygiene Data'!$D$12,0,10*ROW('Hygiene Data'!D95))="","",OFFSET('Hygiene Data'!$D$12,0,10*ROW('Hygiene Data'!D95)))</f>
        <v/>
      </c>
      <c r="DQ101" s="280" t="str">
        <f ca="true">+IF(OFFSET('Hygiene Data'!$D$13,0,10*ROW('Hygiene Data'!D95))="","",OFFSET('Hygiene Data'!$D$13,0,10*ROW('Hygiene Data'!D95)))</f>
        <v/>
      </c>
      <c r="DR101" s="280" t="str">
        <f ca="true">+IF(OFFSET('Hygiene Data'!$E$11,0,10*ROW('Hygiene Data'!E95))="","",OFFSET('Hygiene Data'!$E$11,0,10*ROW('Hygiene Data'!E95)))</f>
        <v/>
      </c>
      <c r="DS101" s="280" t="str">
        <f ca="true">+IF(OFFSET('Hygiene Data'!$E$12,0,10*ROW('Hygiene Data'!E95))="","",OFFSET('Hygiene Data'!$E$12,0,10*ROW('Hygiene Data'!E95)))</f>
        <v/>
      </c>
      <c r="DT101" s="280" t="str">
        <f ca="true">+IF(OFFSET('Hygiene Data'!$E$13,0,10*ROW('Hygiene Data'!E95))="","",OFFSET('Hygiene Data'!$E$13,0,10*ROW('Hygiene Data'!E95)))</f>
        <v/>
      </c>
      <c r="DU101" s="280" t="str">
        <f ca="true">+IF(OFFSET('Hygiene Data'!$F$11,0,10*ROW('Hygiene Data'!F95))="","",OFFSET('Hygiene Data'!$F$11,0,10*ROW('Hygiene Data'!F95)))</f>
        <v/>
      </c>
      <c r="DV101" s="280" t="str">
        <f ca="true">+IF(OFFSET('Hygiene Data'!$F$12,0,10*ROW('Hygiene Data'!F95))="","",OFFSET('Hygiene Data'!$F$12,0,10*ROW('Hygiene Data'!F95)))</f>
        <v/>
      </c>
      <c r="DW101" s="280" t="str">
        <f ca="true">+IF(OFFSET('Hygiene Data'!$F$13,0,10*ROW('Hygiene Data'!F95))="","",OFFSET('Hygiene Data'!$F$13,0,10*ROW('Hygiene Data'!F95)))</f>
        <v/>
      </c>
      <c r="DX101" s="280" t="str">
        <f ca="true">+IF(OFFSET('Hygiene Data'!$G$11,0,10*ROW('Hygiene Data'!G95))="","",OFFSET('Hygiene Data'!$G$11,0,10*ROW('Hygiene Data'!G95)))</f>
        <v/>
      </c>
      <c r="DY101" s="280" t="str">
        <f ca="true">+IF(OFFSET('Hygiene Data'!$G$12,0,10*ROW('Hygiene Data'!G95))="","",OFFSET('Hygiene Data'!$G$12,0,10*ROW('Hygiene Data'!G95)))</f>
        <v/>
      </c>
      <c r="DZ101" s="280" t="str">
        <f ca="true">+IF(OFFSET('Hygiene Data'!$G$13,0,10*ROW('Hygiene Data'!G95))="","",OFFSET('Hygiene Data'!$G$13,0,10*ROW('Hygiene Data'!G95)))</f>
        <v/>
      </c>
      <c r="EA101" s="280" t="str">
        <f ca="true">+IF(OFFSET('Hygiene Data'!$H$11,0,10*ROW('Hygiene Data'!H95))="","",OFFSET('Hygiene Data'!$H$11,0,10*ROW('Hygiene Data'!H95)))</f>
        <v/>
      </c>
      <c r="EB101" s="280" t="str">
        <f ca="true">+IF(OFFSET('Hygiene Data'!$H$12,0,10*ROW('Hygiene Data'!H95))="","",OFFSET('Hygiene Data'!$H$12,0,10*ROW('Hygiene Data'!H95)))</f>
        <v/>
      </c>
      <c r="EC101" s="280" t="str">
        <f ca="true">+IF(OFFSET('Hygiene Data'!$H$13,0,10*ROW('Hygiene Data'!H95))="","",OFFSET('Hygiene Data'!$H$13,0,10*ROW('Hygiene Data'!H95)))</f>
        <v/>
      </c>
      <c r="ED101" s="280" t="str">
        <f ca="true">+IF(OFFSET('Hygiene Data'!$I$11,0,10*ROW('Hygiene Data'!I95))="","",OFFSET('Hygiene Data'!$I$11,0,10*ROW('Hygiene Data'!I95)))</f>
        <v/>
      </c>
      <c r="EE101" s="280" t="str">
        <f ca="true">+IF(OFFSET('Hygiene Data'!$I$12,0,10*ROW('Hygiene Data'!I95))="","",OFFSET('Hygiene Data'!$I$12,0,10*ROW('Hygiene Data'!I95)))</f>
        <v/>
      </c>
      <c r="EF101" s="28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6"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0"/>
      <c r="BS102" s="280" t="str">
        <f ca="true">+IF(OFFSET('Water Data'!$D$27,0,10*ROW('Water Data'!D96))="","",OFFSET('Water Data'!$D$27,0,10*ROW('Water Data'!D96)))</f>
        <v/>
      </c>
      <c r="BT102" s="280" t="str">
        <f ca="true">+IF(OFFSET('Water Data'!$D$28,0,10*ROW('Water Data'!D96))="","",OFFSET('Water Data'!$D$28,0,10*ROW('Water Data'!D96)))</f>
        <v/>
      </c>
      <c r="BU102" s="280" t="str">
        <f ca="true">+IF(OFFSET('Water Data'!$D$29,0,10*ROW('Water Data'!D96))="","",OFFSET('Water Data'!$D$29,0,10*ROW('Water Data'!D96)))</f>
        <v/>
      </c>
      <c r="BV102" s="280" t="str">
        <f ca="true">+IF(OFFSET('Water Data'!$E$27,0,10*ROW('Water Data'!E96))="","",OFFSET('Water Data'!$E$27,0,10*ROW('Water Data'!E96)))</f>
        <v/>
      </c>
      <c r="BW102" s="280" t="str">
        <f ca="true">+IF(OFFSET('Water Data'!$E$28,0,10*ROW('Water Data'!E96))="","",OFFSET('Water Data'!$E$28,0,10*ROW('Water Data'!E96)))</f>
        <v/>
      </c>
      <c r="BX102" s="280" t="str">
        <f ca="true">+IF(OFFSET('Water Data'!$E$29,0,10*ROW('Water Data'!E96))="","",OFFSET('Water Data'!$E$29,0,10*ROW('Water Data'!E96)))</f>
        <v/>
      </c>
      <c r="BY102" s="280" t="str">
        <f ca="true">+IF(OFFSET('Water Data'!$F$27,0,10*ROW('Water Data'!F96))="","",OFFSET('Water Data'!$F$27,0,10*ROW('Water Data'!F96)))</f>
        <v/>
      </c>
      <c r="BZ102" s="280" t="str">
        <f ca="true">+IF(OFFSET('Water Data'!$F$28,0,10*ROW('Water Data'!F96))="","",OFFSET('Water Data'!$F$28,0,10*ROW('Water Data'!F96)))</f>
        <v/>
      </c>
      <c r="CA102" s="280" t="str">
        <f ca="true">+IF(OFFSET('Water Data'!$F$29,0,10*ROW('Water Data'!F96))="","",OFFSET('Water Data'!$F$29,0,10*ROW('Water Data'!F96)))</f>
        <v/>
      </c>
      <c r="CB102" s="280" t="str">
        <f ca="true">+IF(OFFSET('Water Data'!$G$27,0,10*ROW('Water Data'!G96))="","",OFFSET('Water Data'!$G$27,0,10*ROW('Water Data'!G96)))</f>
        <v/>
      </c>
      <c r="CC102" s="280" t="str">
        <f ca="true">+IF(OFFSET('Water Data'!$G$28,0,10*ROW('Water Data'!G96))="","",OFFSET('Water Data'!$G$28,0,10*ROW('Water Data'!G96)))</f>
        <v/>
      </c>
      <c r="CD102" s="280" t="str">
        <f ca="true">+IF(OFFSET('Water Data'!$G$29,0,10*ROW('Water Data'!G96))="","",OFFSET('Water Data'!$G$29,0,10*ROW('Water Data'!G96)))</f>
        <v/>
      </c>
      <c r="CE102" s="280" t="str">
        <f ca="true">+IF(OFFSET('Water Data'!$H$27,0,10*ROW('Water Data'!H96))="","",OFFSET('Water Data'!$H$27,0,10*ROW('Water Data'!H96)))</f>
        <v/>
      </c>
      <c r="CF102" s="280" t="str">
        <f ca="true">+IF(OFFSET('Water Data'!$H$28,0,10*ROW('Water Data'!H96))="","",OFFSET('Water Data'!$H$28,0,10*ROW('Water Data'!H96)))</f>
        <v/>
      </c>
      <c r="CG102" s="280" t="str">
        <f ca="true">+IF(OFFSET('Water Data'!$H$29,0,10*ROW('Water Data'!H96))="","",OFFSET('Water Data'!$H$29,0,10*ROW('Water Data'!H96)))</f>
        <v/>
      </c>
      <c r="CH102" s="280" t="str">
        <f ca="true">+IF(OFFSET('Water Data'!$I$27,0,10*ROW('Water Data'!I96))="","",OFFSET('Water Data'!$I$27,0,10*ROW('Water Data'!I96)))</f>
        <v/>
      </c>
      <c r="CI102" s="280" t="str">
        <f ca="true">+IF(OFFSET('Water Data'!$I$28,0,10*ROW('Water Data'!I96))="","",OFFSET('Water Data'!$I$28,0,10*ROW('Water Data'!I96)))</f>
        <v/>
      </c>
      <c r="CJ102" s="280" t="str">
        <f ca="true">+IF(OFFSET('Water Data'!$I$29,0,10*ROW('Water Data'!I96))="","",OFFSET('Water Data'!$I$29,0,10*ROW('Water Data'!I96)))</f>
        <v/>
      </c>
      <c r="CK102" s="280" t="str">
        <f ca="true">+IF(OFFSET('Sanitation Data'!$D$28,0,10*ROW('Sanitation Data'!D96))="","",OFFSET('Sanitation Data'!$D$28,0,10*ROW('Sanitation Data'!D96)))</f>
        <v/>
      </c>
      <c r="CL102" s="280" t="str">
        <f ca="true">+IF(OFFSET('Sanitation Data'!$D$29,0,10*ROW('Sanitation Data'!D96))="","",OFFSET('Sanitation Data'!$D$29,0,10*ROW('Sanitation Data'!D96)))</f>
        <v/>
      </c>
      <c r="CM102" s="280" t="str">
        <f ca="true">+IF(OFFSET('Sanitation Data'!$D$30,0,10*ROW('Sanitation Data'!D96))="","",OFFSET('Sanitation Data'!$D$30,0,10*ROW('Sanitation Data'!D96)))</f>
        <v/>
      </c>
      <c r="CN102" s="280" t="str">
        <f ca="true">+IF(OFFSET('Sanitation Data'!$D$31,0,10*ROW('Sanitation Data'!D96))="","",OFFSET('Sanitation Data'!$D$31,0,10*ROW('Sanitation Data'!D96)))</f>
        <v/>
      </c>
      <c r="CO102" s="280" t="str">
        <f ca="true">+IF(OFFSET('Sanitation Data'!$D$32,0,10*ROW('Sanitation Data'!D96))="","",OFFSET('Sanitation Data'!$D$32,0,10*ROW('Sanitation Data'!D96)))</f>
        <v/>
      </c>
      <c r="CP102" s="280" t="str">
        <f ca="true">+IF(OFFSET('Sanitation Data'!$E$28,0,10*ROW('Sanitation Data'!E96))="","",OFFSET('Sanitation Data'!$E$28,0,10*ROW('Sanitation Data'!E96)))</f>
        <v/>
      </c>
      <c r="CQ102" s="280" t="str">
        <f ca="true">+IF(OFFSET('Sanitation Data'!$E$29,0,10*ROW('Sanitation Data'!E96))="","",OFFSET('Sanitation Data'!$E$29,0,10*ROW('Sanitation Data'!E96)))</f>
        <v/>
      </c>
      <c r="CR102" s="280" t="str">
        <f ca="true">+IF(OFFSET('Sanitation Data'!$E$30,0,10*ROW('Sanitation Data'!E96))="","",OFFSET('Sanitation Data'!$E$30,0,10*ROW('Sanitation Data'!E96)))</f>
        <v/>
      </c>
      <c r="CS102" s="280" t="str">
        <f ca="true">+IF(OFFSET('Sanitation Data'!$E$31,0,10*ROW('Sanitation Data'!E96))="","",OFFSET('Sanitation Data'!$E$31,0,10*ROW('Sanitation Data'!E96)))</f>
        <v/>
      </c>
      <c r="CT102" s="280" t="str">
        <f ca="true">+IF(OFFSET('Sanitation Data'!$E$32,0,10*ROW('Sanitation Data'!E96))="","",OFFSET('Sanitation Data'!$E$32,0,10*ROW('Sanitation Data'!E96)))</f>
        <v/>
      </c>
      <c r="CU102" s="280" t="str">
        <f ca="true">+IF(OFFSET('Sanitation Data'!$F$28,0,10*ROW('Sanitation Data'!F96))="","",OFFSET('Sanitation Data'!$F$28,0,10*ROW('Sanitation Data'!F96)))</f>
        <v/>
      </c>
      <c r="CV102" s="280" t="str">
        <f ca="true">+IF(OFFSET('Sanitation Data'!$F$29,0,10*ROW('Sanitation Data'!F96))="","",OFFSET('Sanitation Data'!$F$29,0,10*ROW('Sanitation Data'!F96)))</f>
        <v/>
      </c>
      <c r="CW102" s="280" t="str">
        <f ca="true">+IF(OFFSET('Sanitation Data'!$F$30,0,10*ROW('Sanitation Data'!F96))="","",OFFSET('Sanitation Data'!$F$30,0,10*ROW('Sanitation Data'!F96)))</f>
        <v/>
      </c>
      <c r="CX102" s="280" t="str">
        <f ca="true">+IF(OFFSET('Sanitation Data'!$F$31,0,10*ROW('Sanitation Data'!F96))="","",OFFSET('Sanitation Data'!$F$31,0,10*ROW('Sanitation Data'!F96)))</f>
        <v/>
      </c>
      <c r="CY102" s="280" t="str">
        <f ca="true">+IF(OFFSET('Sanitation Data'!$F$32,0,10*ROW('Sanitation Data'!F96))="","",OFFSET('Sanitation Data'!$F$32,0,10*ROW('Sanitation Data'!F96)))</f>
        <v/>
      </c>
      <c r="CZ102" s="280" t="str">
        <f ca="true">+IF(OFFSET('Sanitation Data'!$G$28,0,10*ROW('Sanitation Data'!G96))="","",OFFSET('Sanitation Data'!$G$28,0,10*ROW('Sanitation Data'!G96)))</f>
        <v/>
      </c>
      <c r="DA102" s="280" t="str">
        <f ca="true">+IF(OFFSET('Sanitation Data'!$G$29,0,10*ROW('Sanitation Data'!G96))="","",OFFSET('Sanitation Data'!$G$29,0,10*ROW('Sanitation Data'!G96)))</f>
        <v/>
      </c>
      <c r="DB102" s="280" t="str">
        <f ca="true">+IF(OFFSET('Sanitation Data'!$G$30,0,10*ROW('Sanitation Data'!G96))="","",OFFSET('Sanitation Data'!$G$30,0,10*ROW('Sanitation Data'!G96)))</f>
        <v/>
      </c>
      <c r="DC102" s="280" t="str">
        <f ca="true">+IF(OFFSET('Sanitation Data'!$G$31,0,10*ROW('Sanitation Data'!G96))="","",OFFSET('Sanitation Data'!$G$31,0,10*ROW('Sanitation Data'!G96)))</f>
        <v/>
      </c>
      <c r="DD102" s="280" t="str">
        <f ca="true">+IF(OFFSET('Sanitation Data'!$G$32,0,10*ROW('Sanitation Data'!G96))="","",OFFSET('Sanitation Data'!$G$32,0,10*ROW('Sanitation Data'!G96)))</f>
        <v/>
      </c>
      <c r="DE102" s="280" t="str">
        <f ca="true">+IF(OFFSET('Sanitation Data'!$H$28,0,10*ROW('Sanitation Data'!H96))="","",OFFSET('Sanitation Data'!$H$28,0,10*ROW('Sanitation Data'!H96)))</f>
        <v/>
      </c>
      <c r="DF102" s="280" t="str">
        <f ca="true">+IF(OFFSET('Sanitation Data'!$H$29,0,10*ROW('Sanitation Data'!H96))="","",OFFSET('Sanitation Data'!$H$29,0,10*ROW('Sanitation Data'!H96)))</f>
        <v/>
      </c>
      <c r="DG102" s="280" t="str">
        <f ca="true">+IF(OFFSET('Sanitation Data'!$H$30,0,10*ROW('Sanitation Data'!H96))="","",OFFSET('Sanitation Data'!$H$30,0,10*ROW('Sanitation Data'!H96)))</f>
        <v/>
      </c>
      <c r="DH102" s="280" t="str">
        <f ca="true">+IF(OFFSET('Sanitation Data'!$H$31,0,10*ROW('Sanitation Data'!H96))="","",OFFSET('Sanitation Data'!$H$31,0,10*ROW('Sanitation Data'!H96)))</f>
        <v/>
      </c>
      <c r="DI102" s="280" t="str">
        <f ca="true">+IF(OFFSET('Sanitation Data'!$H$32,0,10*ROW('Sanitation Data'!H96))="","",OFFSET('Sanitation Data'!$H$32,0,10*ROW('Sanitation Data'!H96)))</f>
        <v/>
      </c>
      <c r="DJ102" s="280" t="str">
        <f ca="true">+IF(OFFSET('Sanitation Data'!$I$28,0,10*ROW('Sanitation Data'!I96))="","",OFFSET('Sanitation Data'!$I$28,0,10*ROW('Sanitation Data'!I96)))</f>
        <v/>
      </c>
      <c r="DK102" s="280" t="str">
        <f ca="true">+IF(OFFSET('Sanitation Data'!$I$29,0,10*ROW('Sanitation Data'!I96))="","",OFFSET('Sanitation Data'!$I$29,0,10*ROW('Sanitation Data'!I96)))</f>
        <v/>
      </c>
      <c r="DL102" s="280" t="str">
        <f ca="true">+IF(OFFSET('Sanitation Data'!$I$30,0,10*ROW('Sanitation Data'!I96))="","",OFFSET('Sanitation Data'!$I$30,0,10*ROW('Sanitation Data'!I96)))</f>
        <v/>
      </c>
      <c r="DM102" s="280" t="str">
        <f ca="true">+IF(OFFSET('Sanitation Data'!$I$31,0,10*ROW('Sanitation Data'!I96))="","",OFFSET('Sanitation Data'!$I$31,0,10*ROW('Sanitation Data'!I96)))</f>
        <v/>
      </c>
      <c r="DN102" s="280" t="str">
        <f ca="true">+IF(OFFSET('Sanitation Data'!$I$32,0,10*ROW('Sanitation Data'!I96))="","",OFFSET('Sanitation Data'!$I$32,0,10*ROW('Sanitation Data'!I96)))</f>
        <v/>
      </c>
      <c r="DO102" s="280" t="str">
        <f ca="true">+IF(OFFSET('Hygiene Data'!$D$11,0,10*ROW('Hygiene Data'!D96))="","",OFFSET('Hygiene Data'!$D$11,0,10*ROW('Hygiene Data'!D96)))</f>
        <v/>
      </c>
      <c r="DP102" s="280" t="str">
        <f ca="true">+IF(OFFSET('Hygiene Data'!$D$12,0,10*ROW('Hygiene Data'!D96))="","",OFFSET('Hygiene Data'!$D$12,0,10*ROW('Hygiene Data'!D96)))</f>
        <v/>
      </c>
      <c r="DQ102" s="280" t="str">
        <f ca="true">+IF(OFFSET('Hygiene Data'!$D$13,0,10*ROW('Hygiene Data'!D96))="","",OFFSET('Hygiene Data'!$D$13,0,10*ROW('Hygiene Data'!D96)))</f>
        <v/>
      </c>
      <c r="DR102" s="280" t="str">
        <f ca="true">+IF(OFFSET('Hygiene Data'!$E$11,0,10*ROW('Hygiene Data'!E96))="","",OFFSET('Hygiene Data'!$E$11,0,10*ROW('Hygiene Data'!E96)))</f>
        <v/>
      </c>
      <c r="DS102" s="280" t="str">
        <f ca="true">+IF(OFFSET('Hygiene Data'!$E$12,0,10*ROW('Hygiene Data'!E96))="","",OFFSET('Hygiene Data'!$E$12,0,10*ROW('Hygiene Data'!E96)))</f>
        <v/>
      </c>
      <c r="DT102" s="280" t="str">
        <f ca="true">+IF(OFFSET('Hygiene Data'!$E$13,0,10*ROW('Hygiene Data'!E96))="","",OFFSET('Hygiene Data'!$E$13,0,10*ROW('Hygiene Data'!E96)))</f>
        <v/>
      </c>
      <c r="DU102" s="280" t="str">
        <f ca="true">+IF(OFFSET('Hygiene Data'!$F$11,0,10*ROW('Hygiene Data'!F96))="","",OFFSET('Hygiene Data'!$F$11,0,10*ROW('Hygiene Data'!F96)))</f>
        <v/>
      </c>
      <c r="DV102" s="280" t="str">
        <f ca="true">+IF(OFFSET('Hygiene Data'!$F$12,0,10*ROW('Hygiene Data'!F96))="","",OFFSET('Hygiene Data'!$F$12,0,10*ROW('Hygiene Data'!F96)))</f>
        <v/>
      </c>
      <c r="DW102" s="280" t="str">
        <f ca="true">+IF(OFFSET('Hygiene Data'!$F$13,0,10*ROW('Hygiene Data'!F96))="","",OFFSET('Hygiene Data'!$F$13,0,10*ROW('Hygiene Data'!F96)))</f>
        <v/>
      </c>
      <c r="DX102" s="280" t="str">
        <f ca="true">+IF(OFFSET('Hygiene Data'!$G$11,0,10*ROW('Hygiene Data'!G96))="","",OFFSET('Hygiene Data'!$G$11,0,10*ROW('Hygiene Data'!G96)))</f>
        <v/>
      </c>
      <c r="DY102" s="280" t="str">
        <f ca="true">+IF(OFFSET('Hygiene Data'!$G$12,0,10*ROW('Hygiene Data'!G96))="","",OFFSET('Hygiene Data'!$G$12,0,10*ROW('Hygiene Data'!G96)))</f>
        <v/>
      </c>
      <c r="DZ102" s="280" t="str">
        <f ca="true">+IF(OFFSET('Hygiene Data'!$G$13,0,10*ROW('Hygiene Data'!G96))="","",OFFSET('Hygiene Data'!$G$13,0,10*ROW('Hygiene Data'!G96)))</f>
        <v/>
      </c>
      <c r="EA102" s="280" t="str">
        <f ca="true">+IF(OFFSET('Hygiene Data'!$H$11,0,10*ROW('Hygiene Data'!H96))="","",OFFSET('Hygiene Data'!$H$11,0,10*ROW('Hygiene Data'!H96)))</f>
        <v/>
      </c>
      <c r="EB102" s="280" t="str">
        <f ca="true">+IF(OFFSET('Hygiene Data'!$H$12,0,10*ROW('Hygiene Data'!H96))="","",OFFSET('Hygiene Data'!$H$12,0,10*ROW('Hygiene Data'!H96)))</f>
        <v/>
      </c>
      <c r="EC102" s="280" t="str">
        <f ca="true">+IF(OFFSET('Hygiene Data'!$H$13,0,10*ROW('Hygiene Data'!H96))="","",OFFSET('Hygiene Data'!$H$13,0,10*ROW('Hygiene Data'!H96)))</f>
        <v/>
      </c>
      <c r="ED102" s="280" t="str">
        <f ca="true">+IF(OFFSET('Hygiene Data'!$I$11,0,10*ROW('Hygiene Data'!I96))="","",OFFSET('Hygiene Data'!$I$11,0,10*ROW('Hygiene Data'!I96)))</f>
        <v/>
      </c>
      <c r="EE102" s="280" t="str">
        <f ca="true">+IF(OFFSET('Hygiene Data'!$I$12,0,10*ROW('Hygiene Data'!I96))="","",OFFSET('Hygiene Data'!$I$12,0,10*ROW('Hygiene Data'!I96)))</f>
        <v/>
      </c>
      <c r="EF102" s="28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6"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0"/>
      <c r="BS103" s="280" t="str">
        <f ca="true">+IF(OFFSET('Water Data'!$D$27,0,10*ROW('Water Data'!D97))="","",OFFSET('Water Data'!$D$27,0,10*ROW('Water Data'!D97)))</f>
        <v/>
      </c>
      <c r="BT103" s="280" t="str">
        <f ca="true">+IF(OFFSET('Water Data'!$D$28,0,10*ROW('Water Data'!D97))="","",OFFSET('Water Data'!$D$28,0,10*ROW('Water Data'!D97)))</f>
        <v/>
      </c>
      <c r="BU103" s="280" t="str">
        <f ca="true">+IF(OFFSET('Water Data'!$D$29,0,10*ROW('Water Data'!D97))="","",OFFSET('Water Data'!$D$29,0,10*ROW('Water Data'!D97)))</f>
        <v/>
      </c>
      <c r="BV103" s="280" t="str">
        <f ca="true">+IF(OFFSET('Water Data'!$E$27,0,10*ROW('Water Data'!E97))="","",OFFSET('Water Data'!$E$27,0,10*ROW('Water Data'!E97)))</f>
        <v/>
      </c>
      <c r="BW103" s="280" t="str">
        <f ca="true">+IF(OFFSET('Water Data'!$E$28,0,10*ROW('Water Data'!E97))="","",OFFSET('Water Data'!$E$28,0,10*ROW('Water Data'!E97)))</f>
        <v/>
      </c>
      <c r="BX103" s="280" t="str">
        <f ca="true">+IF(OFFSET('Water Data'!$E$29,0,10*ROW('Water Data'!E97))="","",OFFSET('Water Data'!$E$29,0,10*ROW('Water Data'!E97)))</f>
        <v/>
      </c>
      <c r="BY103" s="280" t="str">
        <f ca="true">+IF(OFFSET('Water Data'!$F$27,0,10*ROW('Water Data'!F97))="","",OFFSET('Water Data'!$F$27,0,10*ROW('Water Data'!F97)))</f>
        <v/>
      </c>
      <c r="BZ103" s="280" t="str">
        <f ca="true">+IF(OFFSET('Water Data'!$F$28,0,10*ROW('Water Data'!F97))="","",OFFSET('Water Data'!$F$28,0,10*ROW('Water Data'!F97)))</f>
        <v/>
      </c>
      <c r="CA103" s="280" t="str">
        <f ca="true">+IF(OFFSET('Water Data'!$F$29,0,10*ROW('Water Data'!F97))="","",OFFSET('Water Data'!$F$29,0,10*ROW('Water Data'!F97)))</f>
        <v/>
      </c>
      <c r="CB103" s="280" t="str">
        <f ca="true">+IF(OFFSET('Water Data'!$G$27,0,10*ROW('Water Data'!G97))="","",OFFSET('Water Data'!$G$27,0,10*ROW('Water Data'!G97)))</f>
        <v/>
      </c>
      <c r="CC103" s="280" t="str">
        <f ca="true">+IF(OFFSET('Water Data'!$G$28,0,10*ROW('Water Data'!G97))="","",OFFSET('Water Data'!$G$28,0,10*ROW('Water Data'!G97)))</f>
        <v/>
      </c>
      <c r="CD103" s="280" t="str">
        <f ca="true">+IF(OFFSET('Water Data'!$G$29,0,10*ROW('Water Data'!G97))="","",OFFSET('Water Data'!$G$29,0,10*ROW('Water Data'!G97)))</f>
        <v/>
      </c>
      <c r="CE103" s="280" t="str">
        <f ca="true">+IF(OFFSET('Water Data'!$H$27,0,10*ROW('Water Data'!H97))="","",OFFSET('Water Data'!$H$27,0,10*ROW('Water Data'!H97)))</f>
        <v/>
      </c>
      <c r="CF103" s="280" t="str">
        <f ca="true">+IF(OFFSET('Water Data'!$H$28,0,10*ROW('Water Data'!H97))="","",OFFSET('Water Data'!$H$28,0,10*ROW('Water Data'!H97)))</f>
        <v/>
      </c>
      <c r="CG103" s="280" t="str">
        <f ca="true">+IF(OFFSET('Water Data'!$H$29,0,10*ROW('Water Data'!H97))="","",OFFSET('Water Data'!$H$29,0,10*ROW('Water Data'!H97)))</f>
        <v/>
      </c>
      <c r="CH103" s="280" t="str">
        <f ca="true">+IF(OFFSET('Water Data'!$I$27,0,10*ROW('Water Data'!I97))="","",OFFSET('Water Data'!$I$27,0,10*ROW('Water Data'!I97)))</f>
        <v/>
      </c>
      <c r="CI103" s="280" t="str">
        <f ca="true">+IF(OFFSET('Water Data'!$I$28,0,10*ROW('Water Data'!I97))="","",OFFSET('Water Data'!$I$28,0,10*ROW('Water Data'!I97)))</f>
        <v/>
      </c>
      <c r="CJ103" s="280" t="str">
        <f ca="true">+IF(OFFSET('Water Data'!$I$29,0,10*ROW('Water Data'!I97))="","",OFFSET('Water Data'!$I$29,0,10*ROW('Water Data'!I97)))</f>
        <v/>
      </c>
      <c r="CK103" s="280" t="str">
        <f ca="true">+IF(OFFSET('Sanitation Data'!$D$28,0,10*ROW('Sanitation Data'!D97))="","",OFFSET('Sanitation Data'!$D$28,0,10*ROW('Sanitation Data'!D97)))</f>
        <v/>
      </c>
      <c r="CL103" s="280" t="str">
        <f ca="true">+IF(OFFSET('Sanitation Data'!$D$29,0,10*ROW('Sanitation Data'!D97))="","",OFFSET('Sanitation Data'!$D$29,0,10*ROW('Sanitation Data'!D97)))</f>
        <v/>
      </c>
      <c r="CM103" s="280" t="str">
        <f ca="true">+IF(OFFSET('Sanitation Data'!$D$30,0,10*ROW('Sanitation Data'!D97))="","",OFFSET('Sanitation Data'!$D$30,0,10*ROW('Sanitation Data'!D97)))</f>
        <v/>
      </c>
      <c r="CN103" s="280" t="str">
        <f ca="true">+IF(OFFSET('Sanitation Data'!$D$31,0,10*ROW('Sanitation Data'!D97))="","",OFFSET('Sanitation Data'!$D$31,0,10*ROW('Sanitation Data'!D97)))</f>
        <v/>
      </c>
      <c r="CO103" s="280" t="str">
        <f ca="true">+IF(OFFSET('Sanitation Data'!$D$32,0,10*ROW('Sanitation Data'!D97))="","",OFFSET('Sanitation Data'!$D$32,0,10*ROW('Sanitation Data'!D97)))</f>
        <v/>
      </c>
      <c r="CP103" s="280" t="str">
        <f ca="true">+IF(OFFSET('Sanitation Data'!$E$28,0,10*ROW('Sanitation Data'!E97))="","",OFFSET('Sanitation Data'!$E$28,0,10*ROW('Sanitation Data'!E97)))</f>
        <v/>
      </c>
      <c r="CQ103" s="280" t="str">
        <f ca="true">+IF(OFFSET('Sanitation Data'!$E$29,0,10*ROW('Sanitation Data'!E97))="","",OFFSET('Sanitation Data'!$E$29,0,10*ROW('Sanitation Data'!E97)))</f>
        <v/>
      </c>
      <c r="CR103" s="280" t="str">
        <f ca="true">+IF(OFFSET('Sanitation Data'!$E$30,0,10*ROW('Sanitation Data'!E97))="","",OFFSET('Sanitation Data'!$E$30,0,10*ROW('Sanitation Data'!E97)))</f>
        <v/>
      </c>
      <c r="CS103" s="280" t="str">
        <f ca="true">+IF(OFFSET('Sanitation Data'!$E$31,0,10*ROW('Sanitation Data'!E97))="","",OFFSET('Sanitation Data'!$E$31,0,10*ROW('Sanitation Data'!E97)))</f>
        <v/>
      </c>
      <c r="CT103" s="280" t="str">
        <f ca="true">+IF(OFFSET('Sanitation Data'!$E$32,0,10*ROW('Sanitation Data'!E97))="","",OFFSET('Sanitation Data'!$E$32,0,10*ROW('Sanitation Data'!E97)))</f>
        <v/>
      </c>
      <c r="CU103" s="280" t="str">
        <f ca="true">+IF(OFFSET('Sanitation Data'!$F$28,0,10*ROW('Sanitation Data'!F97))="","",OFFSET('Sanitation Data'!$F$28,0,10*ROW('Sanitation Data'!F97)))</f>
        <v/>
      </c>
      <c r="CV103" s="280" t="str">
        <f ca="true">+IF(OFFSET('Sanitation Data'!$F$29,0,10*ROW('Sanitation Data'!F97))="","",OFFSET('Sanitation Data'!$F$29,0,10*ROW('Sanitation Data'!F97)))</f>
        <v/>
      </c>
      <c r="CW103" s="280" t="str">
        <f ca="true">+IF(OFFSET('Sanitation Data'!$F$30,0,10*ROW('Sanitation Data'!F97))="","",OFFSET('Sanitation Data'!$F$30,0,10*ROW('Sanitation Data'!F97)))</f>
        <v/>
      </c>
      <c r="CX103" s="280" t="str">
        <f ca="true">+IF(OFFSET('Sanitation Data'!$F$31,0,10*ROW('Sanitation Data'!F97))="","",OFFSET('Sanitation Data'!$F$31,0,10*ROW('Sanitation Data'!F97)))</f>
        <v/>
      </c>
      <c r="CY103" s="280" t="str">
        <f ca="true">+IF(OFFSET('Sanitation Data'!$F$32,0,10*ROW('Sanitation Data'!F97))="","",OFFSET('Sanitation Data'!$F$32,0,10*ROW('Sanitation Data'!F97)))</f>
        <v/>
      </c>
      <c r="CZ103" s="280" t="str">
        <f ca="true">+IF(OFFSET('Sanitation Data'!$G$28,0,10*ROW('Sanitation Data'!G97))="","",OFFSET('Sanitation Data'!$G$28,0,10*ROW('Sanitation Data'!G97)))</f>
        <v/>
      </c>
      <c r="DA103" s="280" t="str">
        <f ca="true">+IF(OFFSET('Sanitation Data'!$G$29,0,10*ROW('Sanitation Data'!G97))="","",OFFSET('Sanitation Data'!$G$29,0,10*ROW('Sanitation Data'!G97)))</f>
        <v/>
      </c>
      <c r="DB103" s="280" t="str">
        <f ca="true">+IF(OFFSET('Sanitation Data'!$G$30,0,10*ROW('Sanitation Data'!G97))="","",OFFSET('Sanitation Data'!$G$30,0,10*ROW('Sanitation Data'!G97)))</f>
        <v/>
      </c>
      <c r="DC103" s="280" t="str">
        <f ca="true">+IF(OFFSET('Sanitation Data'!$G$31,0,10*ROW('Sanitation Data'!G97))="","",OFFSET('Sanitation Data'!$G$31,0,10*ROW('Sanitation Data'!G97)))</f>
        <v/>
      </c>
      <c r="DD103" s="280" t="str">
        <f ca="true">+IF(OFFSET('Sanitation Data'!$G$32,0,10*ROW('Sanitation Data'!G97))="","",OFFSET('Sanitation Data'!$G$32,0,10*ROW('Sanitation Data'!G97)))</f>
        <v/>
      </c>
      <c r="DE103" s="280" t="str">
        <f ca="true">+IF(OFFSET('Sanitation Data'!$H$28,0,10*ROW('Sanitation Data'!H97))="","",OFFSET('Sanitation Data'!$H$28,0,10*ROW('Sanitation Data'!H97)))</f>
        <v/>
      </c>
      <c r="DF103" s="280" t="str">
        <f ca="true">+IF(OFFSET('Sanitation Data'!$H$29,0,10*ROW('Sanitation Data'!H97))="","",OFFSET('Sanitation Data'!$H$29,0,10*ROW('Sanitation Data'!H97)))</f>
        <v/>
      </c>
      <c r="DG103" s="280" t="str">
        <f ca="true">+IF(OFFSET('Sanitation Data'!$H$30,0,10*ROW('Sanitation Data'!H97))="","",OFFSET('Sanitation Data'!$H$30,0,10*ROW('Sanitation Data'!H97)))</f>
        <v/>
      </c>
      <c r="DH103" s="280" t="str">
        <f ca="true">+IF(OFFSET('Sanitation Data'!$H$31,0,10*ROW('Sanitation Data'!H97))="","",OFFSET('Sanitation Data'!$H$31,0,10*ROW('Sanitation Data'!H97)))</f>
        <v/>
      </c>
      <c r="DI103" s="280" t="str">
        <f ca="true">+IF(OFFSET('Sanitation Data'!$H$32,0,10*ROW('Sanitation Data'!H97))="","",OFFSET('Sanitation Data'!$H$32,0,10*ROW('Sanitation Data'!H97)))</f>
        <v/>
      </c>
      <c r="DJ103" s="280" t="str">
        <f ca="true">+IF(OFFSET('Sanitation Data'!$I$28,0,10*ROW('Sanitation Data'!I97))="","",OFFSET('Sanitation Data'!$I$28,0,10*ROW('Sanitation Data'!I97)))</f>
        <v/>
      </c>
      <c r="DK103" s="280" t="str">
        <f ca="true">+IF(OFFSET('Sanitation Data'!$I$29,0,10*ROW('Sanitation Data'!I97))="","",OFFSET('Sanitation Data'!$I$29,0,10*ROW('Sanitation Data'!I97)))</f>
        <v/>
      </c>
      <c r="DL103" s="280" t="str">
        <f ca="true">+IF(OFFSET('Sanitation Data'!$I$30,0,10*ROW('Sanitation Data'!I97))="","",OFFSET('Sanitation Data'!$I$30,0,10*ROW('Sanitation Data'!I97)))</f>
        <v/>
      </c>
      <c r="DM103" s="280" t="str">
        <f ca="true">+IF(OFFSET('Sanitation Data'!$I$31,0,10*ROW('Sanitation Data'!I97))="","",OFFSET('Sanitation Data'!$I$31,0,10*ROW('Sanitation Data'!I97)))</f>
        <v/>
      </c>
      <c r="DN103" s="280" t="str">
        <f ca="true">+IF(OFFSET('Sanitation Data'!$I$32,0,10*ROW('Sanitation Data'!I97))="","",OFFSET('Sanitation Data'!$I$32,0,10*ROW('Sanitation Data'!I97)))</f>
        <v/>
      </c>
      <c r="DO103" s="280" t="str">
        <f ca="true">+IF(OFFSET('Hygiene Data'!$D$11,0,10*ROW('Hygiene Data'!D97))="","",OFFSET('Hygiene Data'!$D$11,0,10*ROW('Hygiene Data'!D97)))</f>
        <v/>
      </c>
      <c r="DP103" s="280" t="str">
        <f ca="true">+IF(OFFSET('Hygiene Data'!$D$12,0,10*ROW('Hygiene Data'!D97))="","",OFFSET('Hygiene Data'!$D$12,0,10*ROW('Hygiene Data'!D97)))</f>
        <v/>
      </c>
      <c r="DQ103" s="280" t="str">
        <f ca="true">+IF(OFFSET('Hygiene Data'!$D$13,0,10*ROW('Hygiene Data'!D97))="","",OFFSET('Hygiene Data'!$D$13,0,10*ROW('Hygiene Data'!D97)))</f>
        <v/>
      </c>
      <c r="DR103" s="280" t="str">
        <f ca="true">+IF(OFFSET('Hygiene Data'!$E$11,0,10*ROW('Hygiene Data'!E97))="","",OFFSET('Hygiene Data'!$E$11,0,10*ROW('Hygiene Data'!E97)))</f>
        <v/>
      </c>
      <c r="DS103" s="280" t="str">
        <f ca="true">+IF(OFFSET('Hygiene Data'!$E$12,0,10*ROW('Hygiene Data'!E97))="","",OFFSET('Hygiene Data'!$E$12,0,10*ROW('Hygiene Data'!E97)))</f>
        <v/>
      </c>
      <c r="DT103" s="280" t="str">
        <f ca="true">+IF(OFFSET('Hygiene Data'!$E$13,0,10*ROW('Hygiene Data'!E97))="","",OFFSET('Hygiene Data'!$E$13,0,10*ROW('Hygiene Data'!E97)))</f>
        <v/>
      </c>
      <c r="DU103" s="280" t="str">
        <f ca="true">+IF(OFFSET('Hygiene Data'!$F$11,0,10*ROW('Hygiene Data'!F97))="","",OFFSET('Hygiene Data'!$F$11,0,10*ROW('Hygiene Data'!F97)))</f>
        <v/>
      </c>
      <c r="DV103" s="280" t="str">
        <f ca="true">+IF(OFFSET('Hygiene Data'!$F$12,0,10*ROW('Hygiene Data'!F97))="","",OFFSET('Hygiene Data'!$F$12,0,10*ROW('Hygiene Data'!F97)))</f>
        <v/>
      </c>
      <c r="DW103" s="280" t="str">
        <f ca="true">+IF(OFFSET('Hygiene Data'!$F$13,0,10*ROW('Hygiene Data'!F97))="","",OFFSET('Hygiene Data'!$F$13,0,10*ROW('Hygiene Data'!F97)))</f>
        <v/>
      </c>
      <c r="DX103" s="280" t="str">
        <f ca="true">+IF(OFFSET('Hygiene Data'!$G$11,0,10*ROW('Hygiene Data'!G97))="","",OFFSET('Hygiene Data'!$G$11,0,10*ROW('Hygiene Data'!G97)))</f>
        <v/>
      </c>
      <c r="DY103" s="280" t="str">
        <f ca="true">+IF(OFFSET('Hygiene Data'!$G$12,0,10*ROW('Hygiene Data'!G97))="","",OFFSET('Hygiene Data'!$G$12,0,10*ROW('Hygiene Data'!G97)))</f>
        <v/>
      </c>
      <c r="DZ103" s="280" t="str">
        <f ca="true">+IF(OFFSET('Hygiene Data'!$G$13,0,10*ROW('Hygiene Data'!G97))="","",OFFSET('Hygiene Data'!$G$13,0,10*ROW('Hygiene Data'!G97)))</f>
        <v/>
      </c>
      <c r="EA103" s="280" t="str">
        <f ca="true">+IF(OFFSET('Hygiene Data'!$H$11,0,10*ROW('Hygiene Data'!H97))="","",OFFSET('Hygiene Data'!$H$11,0,10*ROW('Hygiene Data'!H97)))</f>
        <v/>
      </c>
      <c r="EB103" s="280" t="str">
        <f ca="true">+IF(OFFSET('Hygiene Data'!$H$12,0,10*ROW('Hygiene Data'!H97))="","",OFFSET('Hygiene Data'!$H$12,0,10*ROW('Hygiene Data'!H97)))</f>
        <v/>
      </c>
      <c r="EC103" s="280" t="str">
        <f ca="true">+IF(OFFSET('Hygiene Data'!$H$13,0,10*ROW('Hygiene Data'!H97))="","",OFFSET('Hygiene Data'!$H$13,0,10*ROW('Hygiene Data'!H97)))</f>
        <v/>
      </c>
      <c r="ED103" s="280" t="str">
        <f ca="true">+IF(OFFSET('Hygiene Data'!$I$11,0,10*ROW('Hygiene Data'!I97))="","",OFFSET('Hygiene Data'!$I$11,0,10*ROW('Hygiene Data'!I97)))</f>
        <v/>
      </c>
      <c r="EE103" s="280" t="str">
        <f ca="true">+IF(OFFSET('Hygiene Data'!$I$12,0,10*ROW('Hygiene Data'!I97))="","",OFFSET('Hygiene Data'!$I$12,0,10*ROW('Hygiene Data'!I97)))</f>
        <v/>
      </c>
      <c r="EF103" s="28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6"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0"/>
      <c r="BS104" s="280" t="str">
        <f ca="true">+IF(OFFSET('Water Data'!$D$27,0,10*ROW('Water Data'!D98))="","",OFFSET('Water Data'!$D$27,0,10*ROW('Water Data'!D98)))</f>
        <v/>
      </c>
      <c r="BT104" s="280" t="str">
        <f ca="true">+IF(OFFSET('Water Data'!$D$28,0,10*ROW('Water Data'!D98))="","",OFFSET('Water Data'!$D$28,0,10*ROW('Water Data'!D98)))</f>
        <v/>
      </c>
      <c r="BU104" s="280" t="str">
        <f ca="true">+IF(OFFSET('Water Data'!$D$29,0,10*ROW('Water Data'!D98))="","",OFFSET('Water Data'!$D$29,0,10*ROW('Water Data'!D98)))</f>
        <v/>
      </c>
      <c r="BV104" s="280" t="str">
        <f ca="true">+IF(OFFSET('Water Data'!$E$27,0,10*ROW('Water Data'!E98))="","",OFFSET('Water Data'!$E$27,0,10*ROW('Water Data'!E98)))</f>
        <v/>
      </c>
      <c r="BW104" s="280" t="str">
        <f ca="true">+IF(OFFSET('Water Data'!$E$28,0,10*ROW('Water Data'!E98))="","",OFFSET('Water Data'!$E$28,0,10*ROW('Water Data'!E98)))</f>
        <v/>
      </c>
      <c r="BX104" s="280" t="str">
        <f ca="true">+IF(OFFSET('Water Data'!$E$29,0,10*ROW('Water Data'!E98))="","",OFFSET('Water Data'!$E$29,0,10*ROW('Water Data'!E98)))</f>
        <v/>
      </c>
      <c r="BY104" s="280" t="str">
        <f ca="true">+IF(OFFSET('Water Data'!$F$27,0,10*ROW('Water Data'!F98))="","",OFFSET('Water Data'!$F$27,0,10*ROW('Water Data'!F98)))</f>
        <v/>
      </c>
      <c r="BZ104" s="280" t="str">
        <f ca="true">+IF(OFFSET('Water Data'!$F$28,0,10*ROW('Water Data'!F98))="","",OFFSET('Water Data'!$F$28,0,10*ROW('Water Data'!F98)))</f>
        <v/>
      </c>
      <c r="CA104" s="280" t="str">
        <f ca="true">+IF(OFFSET('Water Data'!$F$29,0,10*ROW('Water Data'!F98))="","",OFFSET('Water Data'!$F$29,0,10*ROW('Water Data'!F98)))</f>
        <v/>
      </c>
      <c r="CB104" s="280" t="str">
        <f ca="true">+IF(OFFSET('Water Data'!$G$27,0,10*ROW('Water Data'!G98))="","",OFFSET('Water Data'!$G$27,0,10*ROW('Water Data'!G98)))</f>
        <v/>
      </c>
      <c r="CC104" s="280" t="str">
        <f ca="true">+IF(OFFSET('Water Data'!$G$28,0,10*ROW('Water Data'!G98))="","",OFFSET('Water Data'!$G$28,0,10*ROW('Water Data'!G98)))</f>
        <v/>
      </c>
      <c r="CD104" s="280" t="str">
        <f ca="true">+IF(OFFSET('Water Data'!$G$29,0,10*ROW('Water Data'!G98))="","",OFFSET('Water Data'!$G$29,0,10*ROW('Water Data'!G98)))</f>
        <v/>
      </c>
      <c r="CE104" s="280" t="str">
        <f ca="true">+IF(OFFSET('Water Data'!$H$27,0,10*ROW('Water Data'!H98))="","",OFFSET('Water Data'!$H$27,0,10*ROW('Water Data'!H98)))</f>
        <v/>
      </c>
      <c r="CF104" s="280" t="str">
        <f ca="true">+IF(OFFSET('Water Data'!$H$28,0,10*ROW('Water Data'!H98))="","",OFFSET('Water Data'!$H$28,0,10*ROW('Water Data'!H98)))</f>
        <v/>
      </c>
      <c r="CG104" s="280" t="str">
        <f ca="true">+IF(OFFSET('Water Data'!$H$29,0,10*ROW('Water Data'!H98))="","",OFFSET('Water Data'!$H$29,0,10*ROW('Water Data'!H98)))</f>
        <v/>
      </c>
      <c r="CH104" s="280" t="str">
        <f ca="true">+IF(OFFSET('Water Data'!$I$27,0,10*ROW('Water Data'!I98))="","",OFFSET('Water Data'!$I$27,0,10*ROW('Water Data'!I98)))</f>
        <v/>
      </c>
      <c r="CI104" s="280" t="str">
        <f ca="true">+IF(OFFSET('Water Data'!$I$28,0,10*ROW('Water Data'!I98))="","",OFFSET('Water Data'!$I$28,0,10*ROW('Water Data'!I98)))</f>
        <v/>
      </c>
      <c r="CJ104" s="280" t="str">
        <f ca="true">+IF(OFFSET('Water Data'!$I$29,0,10*ROW('Water Data'!I98))="","",OFFSET('Water Data'!$I$29,0,10*ROW('Water Data'!I98)))</f>
        <v/>
      </c>
      <c r="CK104" s="280" t="str">
        <f ca="true">+IF(OFFSET('Sanitation Data'!$D$28,0,10*ROW('Sanitation Data'!D98))="","",OFFSET('Sanitation Data'!$D$28,0,10*ROW('Sanitation Data'!D98)))</f>
        <v/>
      </c>
      <c r="CL104" s="280" t="str">
        <f ca="true">+IF(OFFSET('Sanitation Data'!$D$29,0,10*ROW('Sanitation Data'!D98))="","",OFFSET('Sanitation Data'!$D$29,0,10*ROW('Sanitation Data'!D98)))</f>
        <v/>
      </c>
      <c r="CM104" s="280" t="str">
        <f ca="true">+IF(OFFSET('Sanitation Data'!$D$30,0,10*ROW('Sanitation Data'!D98))="","",OFFSET('Sanitation Data'!$D$30,0,10*ROW('Sanitation Data'!D98)))</f>
        <v/>
      </c>
      <c r="CN104" s="280" t="str">
        <f ca="true">+IF(OFFSET('Sanitation Data'!$D$31,0,10*ROW('Sanitation Data'!D98))="","",OFFSET('Sanitation Data'!$D$31,0,10*ROW('Sanitation Data'!D98)))</f>
        <v/>
      </c>
      <c r="CO104" s="280" t="str">
        <f ca="true">+IF(OFFSET('Sanitation Data'!$D$32,0,10*ROW('Sanitation Data'!D98))="","",OFFSET('Sanitation Data'!$D$32,0,10*ROW('Sanitation Data'!D98)))</f>
        <v/>
      </c>
      <c r="CP104" s="280" t="str">
        <f ca="true">+IF(OFFSET('Sanitation Data'!$E$28,0,10*ROW('Sanitation Data'!E98))="","",OFFSET('Sanitation Data'!$E$28,0,10*ROW('Sanitation Data'!E98)))</f>
        <v/>
      </c>
      <c r="CQ104" s="280" t="str">
        <f ca="true">+IF(OFFSET('Sanitation Data'!$E$29,0,10*ROW('Sanitation Data'!E98))="","",OFFSET('Sanitation Data'!$E$29,0,10*ROW('Sanitation Data'!E98)))</f>
        <v/>
      </c>
      <c r="CR104" s="280" t="str">
        <f ca="true">+IF(OFFSET('Sanitation Data'!$E$30,0,10*ROW('Sanitation Data'!E98))="","",OFFSET('Sanitation Data'!$E$30,0,10*ROW('Sanitation Data'!E98)))</f>
        <v/>
      </c>
      <c r="CS104" s="280" t="str">
        <f ca="true">+IF(OFFSET('Sanitation Data'!$E$31,0,10*ROW('Sanitation Data'!E98))="","",OFFSET('Sanitation Data'!$E$31,0,10*ROW('Sanitation Data'!E98)))</f>
        <v/>
      </c>
      <c r="CT104" s="280" t="str">
        <f ca="true">+IF(OFFSET('Sanitation Data'!$E$32,0,10*ROW('Sanitation Data'!E98))="","",OFFSET('Sanitation Data'!$E$32,0,10*ROW('Sanitation Data'!E98)))</f>
        <v/>
      </c>
      <c r="CU104" s="280" t="str">
        <f ca="true">+IF(OFFSET('Sanitation Data'!$F$28,0,10*ROW('Sanitation Data'!F98))="","",OFFSET('Sanitation Data'!$F$28,0,10*ROW('Sanitation Data'!F98)))</f>
        <v/>
      </c>
      <c r="CV104" s="280" t="str">
        <f ca="true">+IF(OFFSET('Sanitation Data'!$F$29,0,10*ROW('Sanitation Data'!F98))="","",OFFSET('Sanitation Data'!$F$29,0,10*ROW('Sanitation Data'!F98)))</f>
        <v/>
      </c>
      <c r="CW104" s="280" t="str">
        <f ca="true">+IF(OFFSET('Sanitation Data'!$F$30,0,10*ROW('Sanitation Data'!F98))="","",OFFSET('Sanitation Data'!$F$30,0,10*ROW('Sanitation Data'!F98)))</f>
        <v/>
      </c>
      <c r="CX104" s="280" t="str">
        <f ca="true">+IF(OFFSET('Sanitation Data'!$F$31,0,10*ROW('Sanitation Data'!F98))="","",OFFSET('Sanitation Data'!$F$31,0,10*ROW('Sanitation Data'!F98)))</f>
        <v/>
      </c>
      <c r="CY104" s="280" t="str">
        <f ca="true">+IF(OFFSET('Sanitation Data'!$F$32,0,10*ROW('Sanitation Data'!F98))="","",OFFSET('Sanitation Data'!$F$32,0,10*ROW('Sanitation Data'!F98)))</f>
        <v/>
      </c>
      <c r="CZ104" s="280" t="str">
        <f ca="true">+IF(OFFSET('Sanitation Data'!$G$28,0,10*ROW('Sanitation Data'!G98))="","",OFFSET('Sanitation Data'!$G$28,0,10*ROW('Sanitation Data'!G98)))</f>
        <v/>
      </c>
      <c r="DA104" s="280" t="str">
        <f ca="true">+IF(OFFSET('Sanitation Data'!$G$29,0,10*ROW('Sanitation Data'!G98))="","",OFFSET('Sanitation Data'!$G$29,0,10*ROW('Sanitation Data'!G98)))</f>
        <v/>
      </c>
      <c r="DB104" s="280" t="str">
        <f ca="true">+IF(OFFSET('Sanitation Data'!$G$30,0,10*ROW('Sanitation Data'!G98))="","",OFFSET('Sanitation Data'!$G$30,0,10*ROW('Sanitation Data'!G98)))</f>
        <v/>
      </c>
      <c r="DC104" s="280" t="str">
        <f ca="true">+IF(OFFSET('Sanitation Data'!$G$31,0,10*ROW('Sanitation Data'!G98))="","",OFFSET('Sanitation Data'!$G$31,0,10*ROW('Sanitation Data'!G98)))</f>
        <v/>
      </c>
      <c r="DD104" s="280" t="str">
        <f ca="true">+IF(OFFSET('Sanitation Data'!$G$32,0,10*ROW('Sanitation Data'!G98))="","",OFFSET('Sanitation Data'!$G$32,0,10*ROW('Sanitation Data'!G98)))</f>
        <v/>
      </c>
      <c r="DE104" s="280" t="str">
        <f ca="true">+IF(OFFSET('Sanitation Data'!$H$28,0,10*ROW('Sanitation Data'!H98))="","",OFFSET('Sanitation Data'!$H$28,0,10*ROW('Sanitation Data'!H98)))</f>
        <v/>
      </c>
      <c r="DF104" s="280" t="str">
        <f ca="true">+IF(OFFSET('Sanitation Data'!$H$29,0,10*ROW('Sanitation Data'!H98))="","",OFFSET('Sanitation Data'!$H$29,0,10*ROW('Sanitation Data'!H98)))</f>
        <v/>
      </c>
      <c r="DG104" s="280" t="str">
        <f ca="true">+IF(OFFSET('Sanitation Data'!$H$30,0,10*ROW('Sanitation Data'!H98))="","",OFFSET('Sanitation Data'!$H$30,0,10*ROW('Sanitation Data'!H98)))</f>
        <v/>
      </c>
      <c r="DH104" s="280" t="str">
        <f ca="true">+IF(OFFSET('Sanitation Data'!$H$31,0,10*ROW('Sanitation Data'!H98))="","",OFFSET('Sanitation Data'!$H$31,0,10*ROW('Sanitation Data'!H98)))</f>
        <v/>
      </c>
      <c r="DI104" s="280" t="str">
        <f ca="true">+IF(OFFSET('Sanitation Data'!$H$32,0,10*ROW('Sanitation Data'!H98))="","",OFFSET('Sanitation Data'!$H$32,0,10*ROW('Sanitation Data'!H98)))</f>
        <v/>
      </c>
      <c r="DJ104" s="280" t="str">
        <f ca="true">+IF(OFFSET('Sanitation Data'!$I$28,0,10*ROW('Sanitation Data'!I98))="","",OFFSET('Sanitation Data'!$I$28,0,10*ROW('Sanitation Data'!I98)))</f>
        <v/>
      </c>
      <c r="DK104" s="280" t="str">
        <f ca="true">+IF(OFFSET('Sanitation Data'!$I$29,0,10*ROW('Sanitation Data'!I98))="","",OFFSET('Sanitation Data'!$I$29,0,10*ROW('Sanitation Data'!I98)))</f>
        <v/>
      </c>
      <c r="DL104" s="280" t="str">
        <f ca="true">+IF(OFFSET('Sanitation Data'!$I$30,0,10*ROW('Sanitation Data'!I98))="","",OFFSET('Sanitation Data'!$I$30,0,10*ROW('Sanitation Data'!I98)))</f>
        <v/>
      </c>
      <c r="DM104" s="280" t="str">
        <f ca="true">+IF(OFFSET('Sanitation Data'!$I$31,0,10*ROW('Sanitation Data'!I98))="","",OFFSET('Sanitation Data'!$I$31,0,10*ROW('Sanitation Data'!I98)))</f>
        <v/>
      </c>
      <c r="DN104" s="280" t="str">
        <f ca="true">+IF(OFFSET('Sanitation Data'!$I$32,0,10*ROW('Sanitation Data'!I98))="","",OFFSET('Sanitation Data'!$I$32,0,10*ROW('Sanitation Data'!I98)))</f>
        <v/>
      </c>
      <c r="DO104" s="280" t="str">
        <f ca="true">+IF(OFFSET('Hygiene Data'!$D$11,0,10*ROW('Hygiene Data'!D98))="","",OFFSET('Hygiene Data'!$D$11,0,10*ROW('Hygiene Data'!D98)))</f>
        <v/>
      </c>
      <c r="DP104" s="280" t="str">
        <f ca="true">+IF(OFFSET('Hygiene Data'!$D$12,0,10*ROW('Hygiene Data'!D98))="","",OFFSET('Hygiene Data'!$D$12,0,10*ROW('Hygiene Data'!D98)))</f>
        <v/>
      </c>
      <c r="DQ104" s="280" t="str">
        <f ca="true">+IF(OFFSET('Hygiene Data'!$D$13,0,10*ROW('Hygiene Data'!D98))="","",OFFSET('Hygiene Data'!$D$13,0,10*ROW('Hygiene Data'!D98)))</f>
        <v/>
      </c>
      <c r="DR104" s="280" t="str">
        <f ca="true">+IF(OFFSET('Hygiene Data'!$E$11,0,10*ROW('Hygiene Data'!E98))="","",OFFSET('Hygiene Data'!$E$11,0,10*ROW('Hygiene Data'!E98)))</f>
        <v/>
      </c>
      <c r="DS104" s="280" t="str">
        <f ca="true">+IF(OFFSET('Hygiene Data'!$E$12,0,10*ROW('Hygiene Data'!E98))="","",OFFSET('Hygiene Data'!$E$12,0,10*ROW('Hygiene Data'!E98)))</f>
        <v/>
      </c>
      <c r="DT104" s="280" t="str">
        <f ca="true">+IF(OFFSET('Hygiene Data'!$E$13,0,10*ROW('Hygiene Data'!E98))="","",OFFSET('Hygiene Data'!$E$13,0,10*ROW('Hygiene Data'!E98)))</f>
        <v/>
      </c>
      <c r="DU104" s="280" t="str">
        <f ca="true">+IF(OFFSET('Hygiene Data'!$F$11,0,10*ROW('Hygiene Data'!F98))="","",OFFSET('Hygiene Data'!$F$11,0,10*ROW('Hygiene Data'!F98)))</f>
        <v/>
      </c>
      <c r="DV104" s="280" t="str">
        <f ca="true">+IF(OFFSET('Hygiene Data'!$F$12,0,10*ROW('Hygiene Data'!F98))="","",OFFSET('Hygiene Data'!$F$12,0,10*ROW('Hygiene Data'!F98)))</f>
        <v/>
      </c>
      <c r="DW104" s="280" t="str">
        <f ca="true">+IF(OFFSET('Hygiene Data'!$F$13,0,10*ROW('Hygiene Data'!F98))="","",OFFSET('Hygiene Data'!$F$13,0,10*ROW('Hygiene Data'!F98)))</f>
        <v/>
      </c>
      <c r="DX104" s="280" t="str">
        <f ca="true">+IF(OFFSET('Hygiene Data'!$G$11,0,10*ROW('Hygiene Data'!G98))="","",OFFSET('Hygiene Data'!$G$11,0,10*ROW('Hygiene Data'!G98)))</f>
        <v/>
      </c>
      <c r="DY104" s="280" t="str">
        <f ca="true">+IF(OFFSET('Hygiene Data'!$G$12,0,10*ROW('Hygiene Data'!G98))="","",OFFSET('Hygiene Data'!$G$12,0,10*ROW('Hygiene Data'!G98)))</f>
        <v/>
      </c>
      <c r="DZ104" s="280" t="str">
        <f ca="true">+IF(OFFSET('Hygiene Data'!$G$13,0,10*ROW('Hygiene Data'!G98))="","",OFFSET('Hygiene Data'!$G$13,0,10*ROW('Hygiene Data'!G98)))</f>
        <v/>
      </c>
      <c r="EA104" s="280" t="str">
        <f ca="true">+IF(OFFSET('Hygiene Data'!$H$11,0,10*ROW('Hygiene Data'!H98))="","",OFFSET('Hygiene Data'!$H$11,0,10*ROW('Hygiene Data'!H98)))</f>
        <v/>
      </c>
      <c r="EB104" s="280" t="str">
        <f ca="true">+IF(OFFSET('Hygiene Data'!$H$12,0,10*ROW('Hygiene Data'!H98))="","",OFFSET('Hygiene Data'!$H$12,0,10*ROW('Hygiene Data'!H98)))</f>
        <v/>
      </c>
      <c r="EC104" s="280" t="str">
        <f ca="true">+IF(OFFSET('Hygiene Data'!$H$13,0,10*ROW('Hygiene Data'!H98))="","",OFFSET('Hygiene Data'!$H$13,0,10*ROW('Hygiene Data'!H98)))</f>
        <v/>
      </c>
      <c r="ED104" s="280" t="str">
        <f ca="true">+IF(OFFSET('Hygiene Data'!$I$11,0,10*ROW('Hygiene Data'!I98))="","",OFFSET('Hygiene Data'!$I$11,0,10*ROW('Hygiene Data'!I98)))</f>
        <v/>
      </c>
      <c r="EE104" s="280" t="str">
        <f ca="true">+IF(OFFSET('Hygiene Data'!$I$12,0,10*ROW('Hygiene Data'!I98))="","",OFFSET('Hygiene Data'!$I$12,0,10*ROW('Hygiene Data'!I98)))</f>
        <v/>
      </c>
      <c r="EF104" s="28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6"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0"/>
      <c r="BS105" s="280" t="str">
        <f ca="true">+IF(OFFSET('Water Data'!$D$27,0,10*ROW('Water Data'!D99))="","",OFFSET('Water Data'!$D$27,0,10*ROW('Water Data'!D99)))</f>
        <v/>
      </c>
      <c r="BT105" s="280" t="str">
        <f ca="true">+IF(OFFSET('Water Data'!$D$28,0,10*ROW('Water Data'!D99))="","",OFFSET('Water Data'!$D$28,0,10*ROW('Water Data'!D99)))</f>
        <v/>
      </c>
      <c r="BU105" s="280" t="str">
        <f ca="true">+IF(OFFSET('Water Data'!$D$29,0,10*ROW('Water Data'!D99))="","",OFFSET('Water Data'!$D$29,0,10*ROW('Water Data'!D99)))</f>
        <v/>
      </c>
      <c r="BV105" s="280" t="str">
        <f ca="true">+IF(OFFSET('Water Data'!$E$27,0,10*ROW('Water Data'!E99))="","",OFFSET('Water Data'!$E$27,0,10*ROW('Water Data'!E99)))</f>
        <v/>
      </c>
      <c r="BW105" s="280" t="str">
        <f ca="true">+IF(OFFSET('Water Data'!$E$28,0,10*ROW('Water Data'!E99))="","",OFFSET('Water Data'!$E$28,0,10*ROW('Water Data'!E99)))</f>
        <v/>
      </c>
      <c r="BX105" s="280" t="str">
        <f ca="true">+IF(OFFSET('Water Data'!$E$29,0,10*ROW('Water Data'!E99))="","",OFFSET('Water Data'!$E$29,0,10*ROW('Water Data'!E99)))</f>
        <v/>
      </c>
      <c r="BY105" s="280" t="str">
        <f ca="true">+IF(OFFSET('Water Data'!$F$27,0,10*ROW('Water Data'!F99))="","",OFFSET('Water Data'!$F$27,0,10*ROW('Water Data'!F99)))</f>
        <v/>
      </c>
      <c r="BZ105" s="280" t="str">
        <f ca="true">+IF(OFFSET('Water Data'!$F$28,0,10*ROW('Water Data'!F99))="","",OFFSET('Water Data'!$F$28,0,10*ROW('Water Data'!F99)))</f>
        <v/>
      </c>
      <c r="CA105" s="280" t="str">
        <f ca="true">+IF(OFFSET('Water Data'!$F$29,0,10*ROW('Water Data'!F99))="","",OFFSET('Water Data'!$F$29,0,10*ROW('Water Data'!F99)))</f>
        <v/>
      </c>
      <c r="CB105" s="280" t="str">
        <f ca="true">+IF(OFFSET('Water Data'!$G$27,0,10*ROW('Water Data'!G99))="","",OFFSET('Water Data'!$G$27,0,10*ROW('Water Data'!G99)))</f>
        <v/>
      </c>
      <c r="CC105" s="280" t="str">
        <f ca="true">+IF(OFFSET('Water Data'!$G$28,0,10*ROW('Water Data'!G99))="","",OFFSET('Water Data'!$G$28,0,10*ROW('Water Data'!G99)))</f>
        <v/>
      </c>
      <c r="CD105" s="280" t="str">
        <f ca="true">+IF(OFFSET('Water Data'!$G$29,0,10*ROW('Water Data'!G99))="","",OFFSET('Water Data'!$G$29,0,10*ROW('Water Data'!G99)))</f>
        <v/>
      </c>
      <c r="CE105" s="280" t="str">
        <f ca="true">+IF(OFFSET('Water Data'!$H$27,0,10*ROW('Water Data'!H99))="","",OFFSET('Water Data'!$H$27,0,10*ROW('Water Data'!H99)))</f>
        <v/>
      </c>
      <c r="CF105" s="280" t="str">
        <f ca="true">+IF(OFFSET('Water Data'!$H$28,0,10*ROW('Water Data'!H99))="","",OFFSET('Water Data'!$H$28,0,10*ROW('Water Data'!H99)))</f>
        <v/>
      </c>
      <c r="CG105" s="280" t="str">
        <f ca="true">+IF(OFFSET('Water Data'!$H$29,0,10*ROW('Water Data'!H99))="","",OFFSET('Water Data'!$H$29,0,10*ROW('Water Data'!H99)))</f>
        <v/>
      </c>
      <c r="CH105" s="280" t="str">
        <f ca="true">+IF(OFFSET('Water Data'!$I$27,0,10*ROW('Water Data'!I99))="","",OFFSET('Water Data'!$I$27,0,10*ROW('Water Data'!I99)))</f>
        <v/>
      </c>
      <c r="CI105" s="280" t="str">
        <f ca="true">+IF(OFFSET('Water Data'!$I$28,0,10*ROW('Water Data'!I99))="","",OFFSET('Water Data'!$I$28,0,10*ROW('Water Data'!I99)))</f>
        <v/>
      </c>
      <c r="CJ105" s="280" t="str">
        <f ca="true">+IF(OFFSET('Water Data'!$I$29,0,10*ROW('Water Data'!I99))="","",OFFSET('Water Data'!$I$29,0,10*ROW('Water Data'!I99)))</f>
        <v/>
      </c>
      <c r="CK105" s="280" t="str">
        <f ca="true">+IF(OFFSET('Sanitation Data'!$D$28,0,10*ROW('Sanitation Data'!D99))="","",OFFSET('Sanitation Data'!$D$28,0,10*ROW('Sanitation Data'!D99)))</f>
        <v/>
      </c>
      <c r="CL105" s="280" t="str">
        <f ca="true">+IF(OFFSET('Sanitation Data'!$D$29,0,10*ROW('Sanitation Data'!D99))="","",OFFSET('Sanitation Data'!$D$29,0,10*ROW('Sanitation Data'!D99)))</f>
        <v/>
      </c>
      <c r="CM105" s="280" t="str">
        <f ca="true">+IF(OFFSET('Sanitation Data'!$D$30,0,10*ROW('Sanitation Data'!D99))="","",OFFSET('Sanitation Data'!$D$30,0,10*ROW('Sanitation Data'!D99)))</f>
        <v/>
      </c>
      <c r="CN105" s="280" t="str">
        <f ca="true">+IF(OFFSET('Sanitation Data'!$D$31,0,10*ROW('Sanitation Data'!D99))="","",OFFSET('Sanitation Data'!$D$31,0,10*ROW('Sanitation Data'!D99)))</f>
        <v/>
      </c>
      <c r="CO105" s="280" t="str">
        <f ca="true">+IF(OFFSET('Sanitation Data'!$D$32,0,10*ROW('Sanitation Data'!D99))="","",OFFSET('Sanitation Data'!$D$32,0,10*ROW('Sanitation Data'!D99)))</f>
        <v/>
      </c>
      <c r="CP105" s="280" t="str">
        <f ca="true">+IF(OFFSET('Sanitation Data'!$E$28,0,10*ROW('Sanitation Data'!E99))="","",OFFSET('Sanitation Data'!$E$28,0,10*ROW('Sanitation Data'!E99)))</f>
        <v/>
      </c>
      <c r="CQ105" s="280" t="str">
        <f ca="true">+IF(OFFSET('Sanitation Data'!$E$29,0,10*ROW('Sanitation Data'!E99))="","",OFFSET('Sanitation Data'!$E$29,0,10*ROW('Sanitation Data'!E99)))</f>
        <v/>
      </c>
      <c r="CR105" s="280" t="str">
        <f ca="true">+IF(OFFSET('Sanitation Data'!$E$30,0,10*ROW('Sanitation Data'!E99))="","",OFFSET('Sanitation Data'!$E$30,0,10*ROW('Sanitation Data'!E99)))</f>
        <v/>
      </c>
      <c r="CS105" s="280" t="str">
        <f ca="true">+IF(OFFSET('Sanitation Data'!$E$31,0,10*ROW('Sanitation Data'!E99))="","",OFFSET('Sanitation Data'!$E$31,0,10*ROW('Sanitation Data'!E99)))</f>
        <v/>
      </c>
      <c r="CT105" s="280" t="str">
        <f ca="true">+IF(OFFSET('Sanitation Data'!$E$32,0,10*ROW('Sanitation Data'!E99))="","",OFFSET('Sanitation Data'!$E$32,0,10*ROW('Sanitation Data'!E99)))</f>
        <v/>
      </c>
      <c r="CU105" s="280" t="str">
        <f ca="true">+IF(OFFSET('Sanitation Data'!$F$28,0,10*ROW('Sanitation Data'!F99))="","",OFFSET('Sanitation Data'!$F$28,0,10*ROW('Sanitation Data'!F99)))</f>
        <v/>
      </c>
      <c r="CV105" s="280" t="str">
        <f ca="true">+IF(OFFSET('Sanitation Data'!$F$29,0,10*ROW('Sanitation Data'!F99))="","",OFFSET('Sanitation Data'!$F$29,0,10*ROW('Sanitation Data'!F99)))</f>
        <v/>
      </c>
      <c r="CW105" s="280" t="str">
        <f ca="true">+IF(OFFSET('Sanitation Data'!$F$30,0,10*ROW('Sanitation Data'!F99))="","",OFFSET('Sanitation Data'!$F$30,0,10*ROW('Sanitation Data'!F99)))</f>
        <v/>
      </c>
      <c r="CX105" s="280" t="str">
        <f ca="true">+IF(OFFSET('Sanitation Data'!$F$31,0,10*ROW('Sanitation Data'!F99))="","",OFFSET('Sanitation Data'!$F$31,0,10*ROW('Sanitation Data'!F99)))</f>
        <v/>
      </c>
      <c r="CY105" s="280" t="str">
        <f ca="true">+IF(OFFSET('Sanitation Data'!$F$32,0,10*ROW('Sanitation Data'!F99))="","",OFFSET('Sanitation Data'!$F$32,0,10*ROW('Sanitation Data'!F99)))</f>
        <v/>
      </c>
      <c r="CZ105" s="280" t="str">
        <f ca="true">+IF(OFFSET('Sanitation Data'!$G$28,0,10*ROW('Sanitation Data'!G99))="","",OFFSET('Sanitation Data'!$G$28,0,10*ROW('Sanitation Data'!G99)))</f>
        <v/>
      </c>
      <c r="DA105" s="280" t="str">
        <f ca="true">+IF(OFFSET('Sanitation Data'!$G$29,0,10*ROW('Sanitation Data'!G99))="","",OFFSET('Sanitation Data'!$G$29,0,10*ROW('Sanitation Data'!G99)))</f>
        <v/>
      </c>
      <c r="DB105" s="280" t="str">
        <f ca="true">+IF(OFFSET('Sanitation Data'!$G$30,0,10*ROW('Sanitation Data'!G99))="","",OFFSET('Sanitation Data'!$G$30,0,10*ROW('Sanitation Data'!G99)))</f>
        <v/>
      </c>
      <c r="DC105" s="280" t="str">
        <f ca="true">+IF(OFFSET('Sanitation Data'!$G$31,0,10*ROW('Sanitation Data'!G99))="","",OFFSET('Sanitation Data'!$G$31,0,10*ROW('Sanitation Data'!G99)))</f>
        <v/>
      </c>
      <c r="DD105" s="280" t="str">
        <f ca="true">+IF(OFFSET('Sanitation Data'!$G$32,0,10*ROW('Sanitation Data'!G99))="","",OFFSET('Sanitation Data'!$G$32,0,10*ROW('Sanitation Data'!G99)))</f>
        <v/>
      </c>
      <c r="DE105" s="280" t="str">
        <f ca="true">+IF(OFFSET('Sanitation Data'!$H$28,0,10*ROW('Sanitation Data'!H99))="","",OFFSET('Sanitation Data'!$H$28,0,10*ROW('Sanitation Data'!H99)))</f>
        <v/>
      </c>
      <c r="DF105" s="280" t="str">
        <f ca="true">+IF(OFFSET('Sanitation Data'!$H$29,0,10*ROW('Sanitation Data'!H99))="","",OFFSET('Sanitation Data'!$H$29,0,10*ROW('Sanitation Data'!H99)))</f>
        <v/>
      </c>
      <c r="DG105" s="280" t="str">
        <f ca="true">+IF(OFFSET('Sanitation Data'!$H$30,0,10*ROW('Sanitation Data'!H99))="","",OFFSET('Sanitation Data'!$H$30,0,10*ROW('Sanitation Data'!H99)))</f>
        <v/>
      </c>
      <c r="DH105" s="280" t="str">
        <f ca="true">+IF(OFFSET('Sanitation Data'!$H$31,0,10*ROW('Sanitation Data'!H99))="","",OFFSET('Sanitation Data'!$H$31,0,10*ROW('Sanitation Data'!H99)))</f>
        <v/>
      </c>
      <c r="DI105" s="280" t="str">
        <f ca="true">+IF(OFFSET('Sanitation Data'!$H$32,0,10*ROW('Sanitation Data'!H99))="","",OFFSET('Sanitation Data'!$H$32,0,10*ROW('Sanitation Data'!H99)))</f>
        <v/>
      </c>
      <c r="DJ105" s="280" t="str">
        <f ca="true">+IF(OFFSET('Sanitation Data'!$I$28,0,10*ROW('Sanitation Data'!I99))="","",OFFSET('Sanitation Data'!$I$28,0,10*ROW('Sanitation Data'!I99)))</f>
        <v/>
      </c>
      <c r="DK105" s="280" t="str">
        <f ca="true">+IF(OFFSET('Sanitation Data'!$I$29,0,10*ROW('Sanitation Data'!I99))="","",OFFSET('Sanitation Data'!$I$29,0,10*ROW('Sanitation Data'!I99)))</f>
        <v/>
      </c>
      <c r="DL105" s="280" t="str">
        <f ca="true">+IF(OFFSET('Sanitation Data'!$I$30,0,10*ROW('Sanitation Data'!I99))="","",OFFSET('Sanitation Data'!$I$30,0,10*ROW('Sanitation Data'!I99)))</f>
        <v/>
      </c>
      <c r="DM105" s="280" t="str">
        <f ca="true">+IF(OFFSET('Sanitation Data'!$I$31,0,10*ROW('Sanitation Data'!I99))="","",OFFSET('Sanitation Data'!$I$31,0,10*ROW('Sanitation Data'!I99)))</f>
        <v/>
      </c>
      <c r="DN105" s="280" t="str">
        <f ca="true">+IF(OFFSET('Sanitation Data'!$I$32,0,10*ROW('Sanitation Data'!I99))="","",OFFSET('Sanitation Data'!$I$32,0,10*ROW('Sanitation Data'!I99)))</f>
        <v/>
      </c>
      <c r="DO105" s="280" t="str">
        <f ca="true">+IF(OFFSET('Hygiene Data'!$D$11,0,10*ROW('Hygiene Data'!D99))="","",OFFSET('Hygiene Data'!$D$11,0,10*ROW('Hygiene Data'!D99)))</f>
        <v/>
      </c>
      <c r="DP105" s="280" t="str">
        <f ca="true">+IF(OFFSET('Hygiene Data'!$D$12,0,10*ROW('Hygiene Data'!D99))="","",OFFSET('Hygiene Data'!$D$12,0,10*ROW('Hygiene Data'!D99)))</f>
        <v/>
      </c>
      <c r="DQ105" s="280" t="str">
        <f ca="true">+IF(OFFSET('Hygiene Data'!$D$13,0,10*ROW('Hygiene Data'!D99))="","",OFFSET('Hygiene Data'!$D$13,0,10*ROW('Hygiene Data'!D99)))</f>
        <v/>
      </c>
      <c r="DR105" s="280" t="str">
        <f ca="true">+IF(OFFSET('Hygiene Data'!$E$11,0,10*ROW('Hygiene Data'!E99))="","",OFFSET('Hygiene Data'!$E$11,0,10*ROW('Hygiene Data'!E99)))</f>
        <v/>
      </c>
      <c r="DS105" s="280" t="str">
        <f ca="true">+IF(OFFSET('Hygiene Data'!$E$12,0,10*ROW('Hygiene Data'!E99))="","",OFFSET('Hygiene Data'!$E$12,0,10*ROW('Hygiene Data'!E99)))</f>
        <v/>
      </c>
      <c r="DT105" s="280" t="str">
        <f ca="true">+IF(OFFSET('Hygiene Data'!$E$13,0,10*ROW('Hygiene Data'!E99))="","",OFFSET('Hygiene Data'!$E$13,0,10*ROW('Hygiene Data'!E99)))</f>
        <v/>
      </c>
      <c r="DU105" s="280" t="str">
        <f ca="true">+IF(OFFSET('Hygiene Data'!$F$11,0,10*ROW('Hygiene Data'!F99))="","",OFFSET('Hygiene Data'!$F$11,0,10*ROW('Hygiene Data'!F99)))</f>
        <v/>
      </c>
      <c r="DV105" s="280" t="str">
        <f ca="true">+IF(OFFSET('Hygiene Data'!$F$12,0,10*ROW('Hygiene Data'!F99))="","",OFFSET('Hygiene Data'!$F$12,0,10*ROW('Hygiene Data'!F99)))</f>
        <v/>
      </c>
      <c r="DW105" s="280" t="str">
        <f ca="true">+IF(OFFSET('Hygiene Data'!$F$13,0,10*ROW('Hygiene Data'!F99))="","",OFFSET('Hygiene Data'!$F$13,0,10*ROW('Hygiene Data'!F99)))</f>
        <v/>
      </c>
      <c r="DX105" s="280" t="str">
        <f ca="true">+IF(OFFSET('Hygiene Data'!$G$11,0,10*ROW('Hygiene Data'!G99))="","",OFFSET('Hygiene Data'!$G$11,0,10*ROW('Hygiene Data'!G99)))</f>
        <v/>
      </c>
      <c r="DY105" s="280" t="str">
        <f ca="true">+IF(OFFSET('Hygiene Data'!$G$12,0,10*ROW('Hygiene Data'!G99))="","",OFFSET('Hygiene Data'!$G$12,0,10*ROW('Hygiene Data'!G99)))</f>
        <v/>
      </c>
      <c r="DZ105" s="280" t="str">
        <f ca="true">+IF(OFFSET('Hygiene Data'!$G$13,0,10*ROW('Hygiene Data'!G99))="","",OFFSET('Hygiene Data'!$G$13,0,10*ROW('Hygiene Data'!G99)))</f>
        <v/>
      </c>
      <c r="EA105" s="280" t="str">
        <f ca="true">+IF(OFFSET('Hygiene Data'!$H$11,0,10*ROW('Hygiene Data'!H99))="","",OFFSET('Hygiene Data'!$H$11,0,10*ROW('Hygiene Data'!H99)))</f>
        <v/>
      </c>
      <c r="EB105" s="280" t="str">
        <f ca="true">+IF(OFFSET('Hygiene Data'!$H$12,0,10*ROW('Hygiene Data'!H99))="","",OFFSET('Hygiene Data'!$H$12,0,10*ROW('Hygiene Data'!H99)))</f>
        <v/>
      </c>
      <c r="EC105" s="280" t="str">
        <f ca="true">+IF(OFFSET('Hygiene Data'!$H$13,0,10*ROW('Hygiene Data'!H99))="","",OFFSET('Hygiene Data'!$H$13,0,10*ROW('Hygiene Data'!H99)))</f>
        <v/>
      </c>
      <c r="ED105" s="280" t="str">
        <f ca="true">+IF(OFFSET('Hygiene Data'!$I$11,0,10*ROW('Hygiene Data'!I99))="","",OFFSET('Hygiene Data'!$I$11,0,10*ROW('Hygiene Data'!I99)))</f>
        <v/>
      </c>
      <c r="EE105" s="280" t="str">
        <f ca="true">+IF(OFFSET('Hygiene Data'!$I$12,0,10*ROW('Hygiene Data'!I99))="","",OFFSET('Hygiene Data'!$I$12,0,10*ROW('Hygiene Data'!I99)))</f>
        <v/>
      </c>
      <c r="EF105" s="28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6"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0"/>
      <c r="BS106" s="280" t="str">
        <f ca="true">+IF(OFFSET('Water Data'!$D$27,0,10*ROW('Water Data'!D100))="","",OFFSET('Water Data'!$D$27,0,10*ROW('Water Data'!D100)))</f>
        <v/>
      </c>
      <c r="BT106" s="280" t="str">
        <f ca="true">+IF(OFFSET('Water Data'!$D$28,0,10*ROW('Water Data'!D100))="","",OFFSET('Water Data'!$D$28,0,10*ROW('Water Data'!D100)))</f>
        <v/>
      </c>
      <c r="BU106" s="280" t="str">
        <f ca="true">+IF(OFFSET('Water Data'!$D$29,0,10*ROW('Water Data'!D100))="","",OFFSET('Water Data'!$D$29,0,10*ROW('Water Data'!D100)))</f>
        <v/>
      </c>
      <c r="BV106" s="280" t="str">
        <f ca="true">+IF(OFFSET('Water Data'!$E$27,0,10*ROW('Water Data'!E100))="","",OFFSET('Water Data'!$E$27,0,10*ROW('Water Data'!E100)))</f>
        <v/>
      </c>
      <c r="BW106" s="280" t="str">
        <f ca="true">+IF(OFFSET('Water Data'!$E$28,0,10*ROW('Water Data'!E100))="","",OFFSET('Water Data'!$E$28,0,10*ROW('Water Data'!E100)))</f>
        <v/>
      </c>
      <c r="BX106" s="280" t="str">
        <f ca="true">+IF(OFFSET('Water Data'!$E$29,0,10*ROW('Water Data'!E100))="","",OFFSET('Water Data'!$E$29,0,10*ROW('Water Data'!E100)))</f>
        <v/>
      </c>
      <c r="BY106" s="280" t="str">
        <f ca="true">+IF(OFFSET('Water Data'!$F$27,0,10*ROW('Water Data'!F100))="","",OFFSET('Water Data'!$F$27,0,10*ROW('Water Data'!F100)))</f>
        <v/>
      </c>
      <c r="BZ106" s="280" t="str">
        <f ca="true">+IF(OFFSET('Water Data'!$F$28,0,10*ROW('Water Data'!F100))="","",OFFSET('Water Data'!$F$28,0,10*ROW('Water Data'!F100)))</f>
        <v/>
      </c>
      <c r="CA106" s="280" t="str">
        <f ca="true">+IF(OFFSET('Water Data'!$F$29,0,10*ROW('Water Data'!F100))="","",OFFSET('Water Data'!$F$29,0,10*ROW('Water Data'!F100)))</f>
        <v/>
      </c>
      <c r="CB106" s="280" t="str">
        <f ca="true">+IF(OFFSET('Water Data'!$G$27,0,10*ROW('Water Data'!G100))="","",OFFSET('Water Data'!$G$27,0,10*ROW('Water Data'!G100)))</f>
        <v/>
      </c>
      <c r="CC106" s="280" t="str">
        <f ca="true">+IF(OFFSET('Water Data'!$G$28,0,10*ROW('Water Data'!G100))="","",OFFSET('Water Data'!$G$28,0,10*ROW('Water Data'!G100)))</f>
        <v/>
      </c>
      <c r="CD106" s="280" t="str">
        <f ca="true">+IF(OFFSET('Water Data'!$G$29,0,10*ROW('Water Data'!G100))="","",OFFSET('Water Data'!$G$29,0,10*ROW('Water Data'!G100)))</f>
        <v/>
      </c>
      <c r="CE106" s="280" t="str">
        <f ca="true">+IF(OFFSET('Water Data'!$H$27,0,10*ROW('Water Data'!H100))="","",OFFSET('Water Data'!$H$27,0,10*ROW('Water Data'!H100)))</f>
        <v/>
      </c>
      <c r="CF106" s="280" t="str">
        <f ca="true">+IF(OFFSET('Water Data'!$H$28,0,10*ROW('Water Data'!H100))="","",OFFSET('Water Data'!$H$28,0,10*ROW('Water Data'!H100)))</f>
        <v/>
      </c>
      <c r="CG106" s="280" t="str">
        <f ca="true">+IF(OFFSET('Water Data'!$H$29,0,10*ROW('Water Data'!H100))="","",OFFSET('Water Data'!$H$29,0,10*ROW('Water Data'!H100)))</f>
        <v/>
      </c>
      <c r="CH106" s="280" t="str">
        <f ca="true">+IF(OFFSET('Water Data'!$I$27,0,10*ROW('Water Data'!I100))="","",OFFSET('Water Data'!$I$27,0,10*ROW('Water Data'!I100)))</f>
        <v/>
      </c>
      <c r="CI106" s="280" t="str">
        <f ca="true">+IF(OFFSET('Water Data'!$I$28,0,10*ROW('Water Data'!I100))="","",OFFSET('Water Data'!$I$28,0,10*ROW('Water Data'!I100)))</f>
        <v/>
      </c>
      <c r="CJ106" s="280" t="str">
        <f ca="true">+IF(OFFSET('Water Data'!$I$29,0,10*ROW('Water Data'!I100))="","",OFFSET('Water Data'!$I$29,0,10*ROW('Water Data'!I100)))</f>
        <v/>
      </c>
      <c r="CK106" s="280" t="str">
        <f ca="true">+IF(OFFSET('Sanitation Data'!$D$28,0,10*ROW('Sanitation Data'!D100))="","",OFFSET('Sanitation Data'!$D$28,0,10*ROW('Sanitation Data'!D100)))</f>
        <v/>
      </c>
      <c r="CL106" s="280" t="str">
        <f ca="true">+IF(OFFSET('Sanitation Data'!$D$29,0,10*ROW('Sanitation Data'!D100))="","",OFFSET('Sanitation Data'!$D$29,0,10*ROW('Sanitation Data'!D100)))</f>
        <v/>
      </c>
      <c r="CM106" s="280" t="str">
        <f ca="true">+IF(OFFSET('Sanitation Data'!$D$30,0,10*ROW('Sanitation Data'!D100))="","",OFFSET('Sanitation Data'!$D$30,0,10*ROW('Sanitation Data'!D100)))</f>
        <v/>
      </c>
      <c r="CN106" s="280" t="str">
        <f ca="true">+IF(OFFSET('Sanitation Data'!$D$31,0,10*ROW('Sanitation Data'!D100))="","",OFFSET('Sanitation Data'!$D$31,0,10*ROW('Sanitation Data'!D100)))</f>
        <v/>
      </c>
      <c r="CO106" s="280" t="str">
        <f ca="true">+IF(OFFSET('Sanitation Data'!$D$32,0,10*ROW('Sanitation Data'!D100))="","",OFFSET('Sanitation Data'!$D$32,0,10*ROW('Sanitation Data'!D100)))</f>
        <v/>
      </c>
      <c r="CP106" s="280" t="str">
        <f ca="true">+IF(OFFSET('Sanitation Data'!$E$28,0,10*ROW('Sanitation Data'!E100))="","",OFFSET('Sanitation Data'!$E$28,0,10*ROW('Sanitation Data'!E100)))</f>
        <v/>
      </c>
      <c r="CQ106" s="280" t="str">
        <f ca="true">+IF(OFFSET('Sanitation Data'!$E$29,0,10*ROW('Sanitation Data'!E100))="","",OFFSET('Sanitation Data'!$E$29,0,10*ROW('Sanitation Data'!E100)))</f>
        <v/>
      </c>
      <c r="CR106" s="280" t="str">
        <f ca="true">+IF(OFFSET('Sanitation Data'!$E$30,0,10*ROW('Sanitation Data'!E100))="","",OFFSET('Sanitation Data'!$E$30,0,10*ROW('Sanitation Data'!E100)))</f>
        <v/>
      </c>
      <c r="CS106" s="280" t="str">
        <f ca="true">+IF(OFFSET('Sanitation Data'!$E$31,0,10*ROW('Sanitation Data'!E100))="","",OFFSET('Sanitation Data'!$E$31,0,10*ROW('Sanitation Data'!E100)))</f>
        <v/>
      </c>
      <c r="CT106" s="280" t="str">
        <f ca="true">+IF(OFFSET('Sanitation Data'!$E$32,0,10*ROW('Sanitation Data'!E100))="","",OFFSET('Sanitation Data'!$E$32,0,10*ROW('Sanitation Data'!E100)))</f>
        <v/>
      </c>
      <c r="CU106" s="280" t="str">
        <f ca="true">+IF(OFFSET('Sanitation Data'!$F$28,0,10*ROW('Sanitation Data'!F100))="","",OFFSET('Sanitation Data'!$F$28,0,10*ROW('Sanitation Data'!F100)))</f>
        <v/>
      </c>
      <c r="CV106" s="280" t="str">
        <f ca="true">+IF(OFFSET('Sanitation Data'!$F$29,0,10*ROW('Sanitation Data'!F100))="","",OFFSET('Sanitation Data'!$F$29,0,10*ROW('Sanitation Data'!F100)))</f>
        <v/>
      </c>
      <c r="CW106" s="280" t="str">
        <f ca="true">+IF(OFFSET('Sanitation Data'!$F$30,0,10*ROW('Sanitation Data'!F100))="","",OFFSET('Sanitation Data'!$F$30,0,10*ROW('Sanitation Data'!F100)))</f>
        <v/>
      </c>
      <c r="CX106" s="280" t="str">
        <f ca="true">+IF(OFFSET('Sanitation Data'!$F$31,0,10*ROW('Sanitation Data'!F100))="","",OFFSET('Sanitation Data'!$F$31,0,10*ROW('Sanitation Data'!F100)))</f>
        <v/>
      </c>
      <c r="CY106" s="280" t="str">
        <f ca="true">+IF(OFFSET('Sanitation Data'!$F$32,0,10*ROW('Sanitation Data'!F100))="","",OFFSET('Sanitation Data'!$F$32,0,10*ROW('Sanitation Data'!F100)))</f>
        <v/>
      </c>
      <c r="CZ106" s="280" t="str">
        <f ca="true">+IF(OFFSET('Sanitation Data'!$G$28,0,10*ROW('Sanitation Data'!G100))="","",OFFSET('Sanitation Data'!$G$28,0,10*ROW('Sanitation Data'!G100)))</f>
        <v/>
      </c>
      <c r="DA106" s="280" t="str">
        <f ca="true">+IF(OFFSET('Sanitation Data'!$G$29,0,10*ROW('Sanitation Data'!G100))="","",OFFSET('Sanitation Data'!$G$29,0,10*ROW('Sanitation Data'!G100)))</f>
        <v/>
      </c>
      <c r="DB106" s="280" t="str">
        <f ca="true">+IF(OFFSET('Sanitation Data'!$G$30,0,10*ROW('Sanitation Data'!G100))="","",OFFSET('Sanitation Data'!$G$30,0,10*ROW('Sanitation Data'!G100)))</f>
        <v/>
      </c>
      <c r="DC106" s="280" t="str">
        <f ca="true">+IF(OFFSET('Sanitation Data'!$G$31,0,10*ROW('Sanitation Data'!G100))="","",OFFSET('Sanitation Data'!$G$31,0,10*ROW('Sanitation Data'!G100)))</f>
        <v/>
      </c>
      <c r="DD106" s="280" t="str">
        <f ca="true">+IF(OFFSET('Sanitation Data'!$G$32,0,10*ROW('Sanitation Data'!G100))="","",OFFSET('Sanitation Data'!$G$32,0,10*ROW('Sanitation Data'!G100)))</f>
        <v/>
      </c>
      <c r="DE106" s="280" t="str">
        <f ca="true">+IF(OFFSET('Sanitation Data'!$H$28,0,10*ROW('Sanitation Data'!H100))="","",OFFSET('Sanitation Data'!$H$28,0,10*ROW('Sanitation Data'!H100)))</f>
        <v/>
      </c>
      <c r="DF106" s="280" t="str">
        <f ca="true">+IF(OFFSET('Sanitation Data'!$H$29,0,10*ROW('Sanitation Data'!H100))="","",OFFSET('Sanitation Data'!$H$29,0,10*ROW('Sanitation Data'!H100)))</f>
        <v/>
      </c>
      <c r="DG106" s="280" t="str">
        <f ca="true">+IF(OFFSET('Sanitation Data'!$H$30,0,10*ROW('Sanitation Data'!H100))="","",OFFSET('Sanitation Data'!$H$30,0,10*ROW('Sanitation Data'!H100)))</f>
        <v/>
      </c>
      <c r="DH106" s="280" t="str">
        <f ca="true">+IF(OFFSET('Sanitation Data'!$H$31,0,10*ROW('Sanitation Data'!H100))="","",OFFSET('Sanitation Data'!$H$31,0,10*ROW('Sanitation Data'!H100)))</f>
        <v/>
      </c>
      <c r="DI106" s="280" t="str">
        <f ca="true">+IF(OFFSET('Sanitation Data'!$H$32,0,10*ROW('Sanitation Data'!H100))="","",OFFSET('Sanitation Data'!$H$32,0,10*ROW('Sanitation Data'!H100)))</f>
        <v/>
      </c>
      <c r="DJ106" s="280" t="str">
        <f ca="true">+IF(OFFSET('Sanitation Data'!$I$28,0,10*ROW('Sanitation Data'!I100))="","",OFFSET('Sanitation Data'!$I$28,0,10*ROW('Sanitation Data'!I100)))</f>
        <v/>
      </c>
      <c r="DK106" s="280" t="str">
        <f ca="true">+IF(OFFSET('Sanitation Data'!$I$29,0,10*ROW('Sanitation Data'!I100))="","",OFFSET('Sanitation Data'!$I$29,0,10*ROW('Sanitation Data'!I100)))</f>
        <v/>
      </c>
      <c r="DL106" s="280" t="str">
        <f ca="true">+IF(OFFSET('Sanitation Data'!$I$30,0,10*ROW('Sanitation Data'!I100))="","",OFFSET('Sanitation Data'!$I$30,0,10*ROW('Sanitation Data'!I100)))</f>
        <v/>
      </c>
      <c r="DM106" s="280" t="str">
        <f ca="true">+IF(OFFSET('Sanitation Data'!$I$31,0,10*ROW('Sanitation Data'!I100))="","",OFFSET('Sanitation Data'!$I$31,0,10*ROW('Sanitation Data'!I100)))</f>
        <v/>
      </c>
      <c r="DN106" s="280" t="str">
        <f ca="true">+IF(OFFSET('Sanitation Data'!$I$32,0,10*ROW('Sanitation Data'!I100))="","",OFFSET('Sanitation Data'!$I$32,0,10*ROW('Sanitation Data'!I100)))</f>
        <v/>
      </c>
      <c r="DO106" s="280" t="str">
        <f ca="true">+IF(OFFSET('Hygiene Data'!$D$11,0,10*ROW('Hygiene Data'!D100))="","",OFFSET('Hygiene Data'!$D$11,0,10*ROW('Hygiene Data'!D100)))</f>
        <v/>
      </c>
      <c r="DP106" s="280" t="str">
        <f ca="true">+IF(OFFSET('Hygiene Data'!$D$12,0,10*ROW('Hygiene Data'!D100))="","",OFFSET('Hygiene Data'!$D$12,0,10*ROW('Hygiene Data'!D100)))</f>
        <v/>
      </c>
      <c r="DQ106" s="280" t="str">
        <f ca="true">+IF(OFFSET('Hygiene Data'!$D$13,0,10*ROW('Hygiene Data'!D100))="","",OFFSET('Hygiene Data'!$D$13,0,10*ROW('Hygiene Data'!D100)))</f>
        <v/>
      </c>
      <c r="DR106" s="280" t="str">
        <f ca="true">+IF(OFFSET('Hygiene Data'!$E$11,0,10*ROW('Hygiene Data'!E100))="","",OFFSET('Hygiene Data'!$E$11,0,10*ROW('Hygiene Data'!E100)))</f>
        <v/>
      </c>
      <c r="DS106" s="280" t="str">
        <f ca="true">+IF(OFFSET('Hygiene Data'!$E$12,0,10*ROW('Hygiene Data'!E100))="","",OFFSET('Hygiene Data'!$E$12,0,10*ROW('Hygiene Data'!E100)))</f>
        <v/>
      </c>
      <c r="DT106" s="280" t="str">
        <f ca="true">+IF(OFFSET('Hygiene Data'!$E$13,0,10*ROW('Hygiene Data'!E100))="","",OFFSET('Hygiene Data'!$E$13,0,10*ROW('Hygiene Data'!E100)))</f>
        <v/>
      </c>
      <c r="DU106" s="280" t="str">
        <f ca="true">+IF(OFFSET('Hygiene Data'!$F$11,0,10*ROW('Hygiene Data'!F100))="","",OFFSET('Hygiene Data'!$F$11,0,10*ROW('Hygiene Data'!F100)))</f>
        <v/>
      </c>
      <c r="DV106" s="280" t="str">
        <f ca="true">+IF(OFFSET('Hygiene Data'!$F$12,0,10*ROW('Hygiene Data'!F100))="","",OFFSET('Hygiene Data'!$F$12,0,10*ROW('Hygiene Data'!F100)))</f>
        <v/>
      </c>
      <c r="DW106" s="280" t="str">
        <f ca="true">+IF(OFFSET('Hygiene Data'!$F$13,0,10*ROW('Hygiene Data'!F100))="","",OFFSET('Hygiene Data'!$F$13,0,10*ROW('Hygiene Data'!F100)))</f>
        <v/>
      </c>
      <c r="DX106" s="280" t="str">
        <f ca="true">+IF(OFFSET('Hygiene Data'!$G$11,0,10*ROW('Hygiene Data'!G100))="","",OFFSET('Hygiene Data'!$G$11,0,10*ROW('Hygiene Data'!G100)))</f>
        <v/>
      </c>
      <c r="DY106" s="280" t="str">
        <f ca="true">+IF(OFFSET('Hygiene Data'!$G$12,0,10*ROW('Hygiene Data'!G100))="","",OFFSET('Hygiene Data'!$G$12,0,10*ROW('Hygiene Data'!G100)))</f>
        <v/>
      </c>
      <c r="DZ106" s="280" t="str">
        <f ca="true">+IF(OFFSET('Hygiene Data'!$G$13,0,10*ROW('Hygiene Data'!G100))="","",OFFSET('Hygiene Data'!$G$13,0,10*ROW('Hygiene Data'!G100)))</f>
        <v/>
      </c>
      <c r="EA106" s="280" t="str">
        <f ca="true">+IF(OFFSET('Hygiene Data'!$H$11,0,10*ROW('Hygiene Data'!H100))="","",OFFSET('Hygiene Data'!$H$11,0,10*ROW('Hygiene Data'!H100)))</f>
        <v/>
      </c>
      <c r="EB106" s="280" t="str">
        <f ca="true">+IF(OFFSET('Hygiene Data'!$H$12,0,10*ROW('Hygiene Data'!H100))="","",OFFSET('Hygiene Data'!$H$12,0,10*ROW('Hygiene Data'!H100)))</f>
        <v/>
      </c>
      <c r="EC106" s="280" t="str">
        <f ca="true">+IF(OFFSET('Hygiene Data'!$H$13,0,10*ROW('Hygiene Data'!H100))="","",OFFSET('Hygiene Data'!$H$13,0,10*ROW('Hygiene Data'!H100)))</f>
        <v/>
      </c>
      <c r="ED106" s="280" t="str">
        <f ca="true">+IF(OFFSET('Hygiene Data'!$I$11,0,10*ROW('Hygiene Data'!I100))="","",OFFSET('Hygiene Data'!$I$11,0,10*ROW('Hygiene Data'!I100)))</f>
        <v/>
      </c>
      <c r="EE106" s="280" t="str">
        <f ca="true">+IF(OFFSET('Hygiene Data'!$I$12,0,10*ROW('Hygiene Data'!I100))="","",OFFSET('Hygiene Data'!$I$12,0,10*ROW('Hygiene Data'!I100)))</f>
        <v/>
      </c>
      <c r="EF106" s="28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6"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0"/>
      <c r="BS107" s="280" t="str">
        <f ca="true">+IF(OFFSET('Water Data'!$D$27,0,10*ROW('Water Data'!D101))="","",OFFSET('Water Data'!$D$27,0,10*ROW('Water Data'!D101)))</f>
        <v/>
      </c>
      <c r="BT107" s="280" t="str">
        <f ca="true">+IF(OFFSET('Water Data'!$D$28,0,10*ROW('Water Data'!D101))="","",OFFSET('Water Data'!$D$28,0,10*ROW('Water Data'!D101)))</f>
        <v/>
      </c>
      <c r="BU107" s="280" t="str">
        <f ca="true">+IF(OFFSET('Water Data'!$D$29,0,10*ROW('Water Data'!D101))="","",OFFSET('Water Data'!$D$29,0,10*ROW('Water Data'!D101)))</f>
        <v/>
      </c>
      <c r="BV107" s="280" t="str">
        <f ca="true">+IF(OFFSET('Water Data'!$E$27,0,10*ROW('Water Data'!E101))="","",OFFSET('Water Data'!$E$27,0,10*ROW('Water Data'!E101)))</f>
        <v/>
      </c>
      <c r="BW107" s="280" t="str">
        <f ca="true">+IF(OFFSET('Water Data'!$E$28,0,10*ROW('Water Data'!E101))="","",OFFSET('Water Data'!$E$28,0,10*ROW('Water Data'!E101)))</f>
        <v/>
      </c>
      <c r="BX107" s="280" t="str">
        <f ca="true">+IF(OFFSET('Water Data'!$E$29,0,10*ROW('Water Data'!E101))="","",OFFSET('Water Data'!$E$29,0,10*ROW('Water Data'!E101)))</f>
        <v/>
      </c>
      <c r="BY107" s="280" t="str">
        <f ca="true">+IF(OFFSET('Water Data'!$F$27,0,10*ROW('Water Data'!F101))="","",OFFSET('Water Data'!$F$27,0,10*ROW('Water Data'!F101)))</f>
        <v/>
      </c>
      <c r="BZ107" s="280" t="str">
        <f ca="true">+IF(OFFSET('Water Data'!$F$28,0,10*ROW('Water Data'!F101))="","",OFFSET('Water Data'!$F$28,0,10*ROW('Water Data'!F101)))</f>
        <v/>
      </c>
      <c r="CA107" s="280" t="str">
        <f ca="true">+IF(OFFSET('Water Data'!$F$29,0,10*ROW('Water Data'!F101))="","",OFFSET('Water Data'!$F$29,0,10*ROW('Water Data'!F101)))</f>
        <v/>
      </c>
      <c r="CB107" s="280" t="str">
        <f ca="true">+IF(OFFSET('Water Data'!$G$27,0,10*ROW('Water Data'!G101))="","",OFFSET('Water Data'!$G$27,0,10*ROW('Water Data'!G101)))</f>
        <v/>
      </c>
      <c r="CC107" s="280" t="str">
        <f ca="true">+IF(OFFSET('Water Data'!$G$28,0,10*ROW('Water Data'!G101))="","",OFFSET('Water Data'!$G$28,0,10*ROW('Water Data'!G101)))</f>
        <v/>
      </c>
      <c r="CD107" s="280" t="str">
        <f ca="true">+IF(OFFSET('Water Data'!$G$29,0,10*ROW('Water Data'!G101))="","",OFFSET('Water Data'!$G$29,0,10*ROW('Water Data'!G101)))</f>
        <v/>
      </c>
      <c r="CE107" s="280" t="str">
        <f ca="true">+IF(OFFSET('Water Data'!$H$27,0,10*ROW('Water Data'!H101))="","",OFFSET('Water Data'!$H$27,0,10*ROW('Water Data'!H101)))</f>
        <v/>
      </c>
      <c r="CF107" s="280" t="str">
        <f ca="true">+IF(OFFSET('Water Data'!$H$28,0,10*ROW('Water Data'!H101))="","",OFFSET('Water Data'!$H$28,0,10*ROW('Water Data'!H101)))</f>
        <v/>
      </c>
      <c r="CG107" s="280" t="str">
        <f ca="true">+IF(OFFSET('Water Data'!$H$29,0,10*ROW('Water Data'!H101))="","",OFFSET('Water Data'!$H$29,0,10*ROW('Water Data'!H101)))</f>
        <v/>
      </c>
      <c r="CH107" s="280" t="str">
        <f ca="true">+IF(OFFSET('Water Data'!$I$27,0,10*ROW('Water Data'!I101))="","",OFFSET('Water Data'!$I$27,0,10*ROW('Water Data'!I101)))</f>
        <v/>
      </c>
      <c r="CI107" s="280" t="str">
        <f ca="true">+IF(OFFSET('Water Data'!$I$28,0,10*ROW('Water Data'!I101))="","",OFFSET('Water Data'!$I$28,0,10*ROW('Water Data'!I101)))</f>
        <v/>
      </c>
      <c r="CJ107" s="280" t="str">
        <f ca="true">+IF(OFFSET('Water Data'!$I$29,0,10*ROW('Water Data'!I101))="","",OFFSET('Water Data'!$I$29,0,10*ROW('Water Data'!I101)))</f>
        <v/>
      </c>
      <c r="CK107" s="280" t="str">
        <f ca="true">+IF(OFFSET('Sanitation Data'!$D$28,0,10*ROW('Sanitation Data'!D101))="","",OFFSET('Sanitation Data'!$D$28,0,10*ROW('Sanitation Data'!D101)))</f>
        <v/>
      </c>
      <c r="CL107" s="280" t="str">
        <f ca="true">+IF(OFFSET('Sanitation Data'!$D$29,0,10*ROW('Sanitation Data'!D101))="","",OFFSET('Sanitation Data'!$D$29,0,10*ROW('Sanitation Data'!D101)))</f>
        <v/>
      </c>
      <c r="CM107" s="280" t="str">
        <f ca="true">+IF(OFFSET('Sanitation Data'!$D$30,0,10*ROW('Sanitation Data'!D101))="","",OFFSET('Sanitation Data'!$D$30,0,10*ROW('Sanitation Data'!D101)))</f>
        <v/>
      </c>
      <c r="CN107" s="280" t="str">
        <f ca="true">+IF(OFFSET('Sanitation Data'!$D$31,0,10*ROW('Sanitation Data'!D101))="","",OFFSET('Sanitation Data'!$D$31,0,10*ROW('Sanitation Data'!D101)))</f>
        <v/>
      </c>
      <c r="CO107" s="280" t="str">
        <f ca="true">+IF(OFFSET('Sanitation Data'!$D$32,0,10*ROW('Sanitation Data'!D101))="","",OFFSET('Sanitation Data'!$D$32,0,10*ROW('Sanitation Data'!D101)))</f>
        <v/>
      </c>
      <c r="CP107" s="280" t="str">
        <f ca="true">+IF(OFFSET('Sanitation Data'!$E$28,0,10*ROW('Sanitation Data'!E101))="","",OFFSET('Sanitation Data'!$E$28,0,10*ROW('Sanitation Data'!E101)))</f>
        <v/>
      </c>
      <c r="CQ107" s="280" t="str">
        <f ca="true">+IF(OFFSET('Sanitation Data'!$E$29,0,10*ROW('Sanitation Data'!E101))="","",OFFSET('Sanitation Data'!$E$29,0,10*ROW('Sanitation Data'!E101)))</f>
        <v/>
      </c>
      <c r="CR107" s="280" t="str">
        <f ca="true">+IF(OFFSET('Sanitation Data'!$E$30,0,10*ROW('Sanitation Data'!E101))="","",OFFSET('Sanitation Data'!$E$30,0,10*ROW('Sanitation Data'!E101)))</f>
        <v/>
      </c>
      <c r="CS107" s="280" t="str">
        <f ca="true">+IF(OFFSET('Sanitation Data'!$E$31,0,10*ROW('Sanitation Data'!E101))="","",OFFSET('Sanitation Data'!$E$31,0,10*ROW('Sanitation Data'!E101)))</f>
        <v/>
      </c>
      <c r="CT107" s="280" t="str">
        <f ca="true">+IF(OFFSET('Sanitation Data'!$E$32,0,10*ROW('Sanitation Data'!E101))="","",OFFSET('Sanitation Data'!$E$32,0,10*ROW('Sanitation Data'!E101)))</f>
        <v/>
      </c>
      <c r="CU107" s="280" t="str">
        <f ca="true">+IF(OFFSET('Sanitation Data'!$F$28,0,10*ROW('Sanitation Data'!F101))="","",OFFSET('Sanitation Data'!$F$28,0,10*ROW('Sanitation Data'!F101)))</f>
        <v/>
      </c>
      <c r="CV107" s="280" t="str">
        <f ca="true">+IF(OFFSET('Sanitation Data'!$F$29,0,10*ROW('Sanitation Data'!F101))="","",OFFSET('Sanitation Data'!$F$29,0,10*ROW('Sanitation Data'!F101)))</f>
        <v/>
      </c>
      <c r="CW107" s="280" t="str">
        <f ca="true">+IF(OFFSET('Sanitation Data'!$F$30,0,10*ROW('Sanitation Data'!F101))="","",OFFSET('Sanitation Data'!$F$30,0,10*ROW('Sanitation Data'!F101)))</f>
        <v/>
      </c>
      <c r="CX107" s="280" t="str">
        <f ca="true">+IF(OFFSET('Sanitation Data'!$F$31,0,10*ROW('Sanitation Data'!F101))="","",OFFSET('Sanitation Data'!$F$31,0,10*ROW('Sanitation Data'!F101)))</f>
        <v/>
      </c>
      <c r="CY107" s="280" t="str">
        <f ca="true">+IF(OFFSET('Sanitation Data'!$F$32,0,10*ROW('Sanitation Data'!F101))="","",OFFSET('Sanitation Data'!$F$32,0,10*ROW('Sanitation Data'!F101)))</f>
        <v/>
      </c>
      <c r="CZ107" s="280" t="str">
        <f ca="true">+IF(OFFSET('Sanitation Data'!$G$28,0,10*ROW('Sanitation Data'!G101))="","",OFFSET('Sanitation Data'!$G$28,0,10*ROW('Sanitation Data'!G101)))</f>
        <v/>
      </c>
      <c r="DA107" s="280" t="str">
        <f ca="true">+IF(OFFSET('Sanitation Data'!$G$29,0,10*ROW('Sanitation Data'!G101))="","",OFFSET('Sanitation Data'!$G$29,0,10*ROW('Sanitation Data'!G101)))</f>
        <v/>
      </c>
      <c r="DB107" s="280" t="str">
        <f ca="true">+IF(OFFSET('Sanitation Data'!$G$30,0,10*ROW('Sanitation Data'!G101))="","",OFFSET('Sanitation Data'!$G$30,0,10*ROW('Sanitation Data'!G101)))</f>
        <v/>
      </c>
      <c r="DC107" s="280" t="str">
        <f ca="true">+IF(OFFSET('Sanitation Data'!$G$31,0,10*ROW('Sanitation Data'!G101))="","",OFFSET('Sanitation Data'!$G$31,0,10*ROW('Sanitation Data'!G101)))</f>
        <v/>
      </c>
      <c r="DD107" s="280" t="str">
        <f ca="true">+IF(OFFSET('Sanitation Data'!$G$32,0,10*ROW('Sanitation Data'!G101))="","",OFFSET('Sanitation Data'!$G$32,0,10*ROW('Sanitation Data'!G101)))</f>
        <v/>
      </c>
      <c r="DE107" s="280" t="str">
        <f ca="true">+IF(OFFSET('Sanitation Data'!$H$28,0,10*ROW('Sanitation Data'!H101))="","",OFFSET('Sanitation Data'!$H$28,0,10*ROW('Sanitation Data'!H101)))</f>
        <v/>
      </c>
      <c r="DF107" s="280" t="str">
        <f ca="true">+IF(OFFSET('Sanitation Data'!$H$29,0,10*ROW('Sanitation Data'!H101))="","",OFFSET('Sanitation Data'!$H$29,0,10*ROW('Sanitation Data'!H101)))</f>
        <v/>
      </c>
      <c r="DG107" s="280" t="str">
        <f ca="true">+IF(OFFSET('Sanitation Data'!$H$30,0,10*ROW('Sanitation Data'!H101))="","",OFFSET('Sanitation Data'!$H$30,0,10*ROW('Sanitation Data'!H101)))</f>
        <v/>
      </c>
      <c r="DH107" s="280" t="str">
        <f ca="true">+IF(OFFSET('Sanitation Data'!$H$31,0,10*ROW('Sanitation Data'!H101))="","",OFFSET('Sanitation Data'!$H$31,0,10*ROW('Sanitation Data'!H101)))</f>
        <v/>
      </c>
      <c r="DI107" s="280" t="str">
        <f ca="true">+IF(OFFSET('Sanitation Data'!$H$32,0,10*ROW('Sanitation Data'!H101))="","",OFFSET('Sanitation Data'!$H$32,0,10*ROW('Sanitation Data'!H101)))</f>
        <v/>
      </c>
      <c r="DJ107" s="280" t="str">
        <f ca="true">+IF(OFFSET('Sanitation Data'!$I$28,0,10*ROW('Sanitation Data'!I101))="","",OFFSET('Sanitation Data'!$I$28,0,10*ROW('Sanitation Data'!I101)))</f>
        <v/>
      </c>
      <c r="DK107" s="280" t="str">
        <f ca="true">+IF(OFFSET('Sanitation Data'!$I$29,0,10*ROW('Sanitation Data'!I101))="","",OFFSET('Sanitation Data'!$I$29,0,10*ROW('Sanitation Data'!I101)))</f>
        <v/>
      </c>
      <c r="DL107" s="280" t="str">
        <f ca="true">+IF(OFFSET('Sanitation Data'!$I$30,0,10*ROW('Sanitation Data'!I101))="","",OFFSET('Sanitation Data'!$I$30,0,10*ROW('Sanitation Data'!I101)))</f>
        <v/>
      </c>
      <c r="DM107" s="280" t="str">
        <f ca="true">+IF(OFFSET('Sanitation Data'!$I$31,0,10*ROW('Sanitation Data'!I101))="","",OFFSET('Sanitation Data'!$I$31,0,10*ROW('Sanitation Data'!I101)))</f>
        <v/>
      </c>
      <c r="DN107" s="280" t="str">
        <f ca="true">+IF(OFFSET('Sanitation Data'!$I$32,0,10*ROW('Sanitation Data'!I101))="","",OFFSET('Sanitation Data'!$I$32,0,10*ROW('Sanitation Data'!I101)))</f>
        <v/>
      </c>
      <c r="DO107" s="280" t="str">
        <f ca="true">+IF(OFFSET('Hygiene Data'!$D$11,0,10*ROW('Hygiene Data'!D101))="","",OFFSET('Hygiene Data'!$D$11,0,10*ROW('Hygiene Data'!D101)))</f>
        <v/>
      </c>
      <c r="DP107" s="280" t="str">
        <f ca="true">+IF(OFFSET('Hygiene Data'!$D$12,0,10*ROW('Hygiene Data'!D101))="","",OFFSET('Hygiene Data'!$D$12,0,10*ROW('Hygiene Data'!D101)))</f>
        <v/>
      </c>
      <c r="DQ107" s="280" t="str">
        <f ca="true">+IF(OFFSET('Hygiene Data'!$D$13,0,10*ROW('Hygiene Data'!D101))="","",OFFSET('Hygiene Data'!$D$13,0,10*ROW('Hygiene Data'!D101)))</f>
        <v/>
      </c>
      <c r="DR107" s="280" t="str">
        <f ca="true">+IF(OFFSET('Hygiene Data'!$E$11,0,10*ROW('Hygiene Data'!E101))="","",OFFSET('Hygiene Data'!$E$11,0,10*ROW('Hygiene Data'!E101)))</f>
        <v/>
      </c>
      <c r="DS107" s="280" t="str">
        <f ca="true">+IF(OFFSET('Hygiene Data'!$E$12,0,10*ROW('Hygiene Data'!E101))="","",OFFSET('Hygiene Data'!$E$12,0,10*ROW('Hygiene Data'!E101)))</f>
        <v/>
      </c>
      <c r="DT107" s="280" t="str">
        <f ca="true">+IF(OFFSET('Hygiene Data'!$E$13,0,10*ROW('Hygiene Data'!E101))="","",OFFSET('Hygiene Data'!$E$13,0,10*ROW('Hygiene Data'!E101)))</f>
        <v/>
      </c>
      <c r="DU107" s="280" t="str">
        <f ca="true">+IF(OFFSET('Hygiene Data'!$F$11,0,10*ROW('Hygiene Data'!F101))="","",OFFSET('Hygiene Data'!$F$11,0,10*ROW('Hygiene Data'!F101)))</f>
        <v/>
      </c>
      <c r="DV107" s="280" t="str">
        <f ca="true">+IF(OFFSET('Hygiene Data'!$F$12,0,10*ROW('Hygiene Data'!F101))="","",OFFSET('Hygiene Data'!$F$12,0,10*ROW('Hygiene Data'!F101)))</f>
        <v/>
      </c>
      <c r="DW107" s="280" t="str">
        <f ca="true">+IF(OFFSET('Hygiene Data'!$F$13,0,10*ROW('Hygiene Data'!F101))="","",OFFSET('Hygiene Data'!$F$13,0,10*ROW('Hygiene Data'!F101)))</f>
        <v/>
      </c>
      <c r="DX107" s="280" t="str">
        <f ca="true">+IF(OFFSET('Hygiene Data'!$G$11,0,10*ROW('Hygiene Data'!G101))="","",OFFSET('Hygiene Data'!$G$11,0,10*ROW('Hygiene Data'!G101)))</f>
        <v/>
      </c>
      <c r="DY107" s="280" t="str">
        <f ca="true">+IF(OFFSET('Hygiene Data'!$G$12,0,10*ROW('Hygiene Data'!G101))="","",OFFSET('Hygiene Data'!$G$12,0,10*ROW('Hygiene Data'!G101)))</f>
        <v/>
      </c>
      <c r="DZ107" s="280" t="str">
        <f ca="true">+IF(OFFSET('Hygiene Data'!$G$13,0,10*ROW('Hygiene Data'!G101))="","",OFFSET('Hygiene Data'!$G$13,0,10*ROW('Hygiene Data'!G101)))</f>
        <v/>
      </c>
      <c r="EA107" s="280" t="str">
        <f ca="true">+IF(OFFSET('Hygiene Data'!$H$11,0,10*ROW('Hygiene Data'!H101))="","",OFFSET('Hygiene Data'!$H$11,0,10*ROW('Hygiene Data'!H101)))</f>
        <v/>
      </c>
      <c r="EB107" s="280" t="str">
        <f ca="true">+IF(OFFSET('Hygiene Data'!$H$12,0,10*ROW('Hygiene Data'!H101))="","",OFFSET('Hygiene Data'!$H$12,0,10*ROW('Hygiene Data'!H101)))</f>
        <v/>
      </c>
      <c r="EC107" s="280" t="str">
        <f ca="true">+IF(OFFSET('Hygiene Data'!$H$13,0,10*ROW('Hygiene Data'!H101))="","",OFFSET('Hygiene Data'!$H$13,0,10*ROW('Hygiene Data'!H101)))</f>
        <v/>
      </c>
      <c r="ED107" s="280" t="str">
        <f ca="true">+IF(OFFSET('Hygiene Data'!$I$11,0,10*ROW('Hygiene Data'!I101))="","",OFFSET('Hygiene Data'!$I$11,0,10*ROW('Hygiene Data'!I101)))</f>
        <v/>
      </c>
      <c r="EE107" s="280" t="str">
        <f ca="true">+IF(OFFSET('Hygiene Data'!$I$12,0,10*ROW('Hygiene Data'!I101))="","",OFFSET('Hygiene Data'!$I$12,0,10*ROW('Hygiene Data'!I101)))</f>
        <v/>
      </c>
      <c r="EF107" s="28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6"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0"/>
      <c r="BS108" s="280" t="str">
        <f ca="true">+IF(OFFSET('Water Data'!$D$27,0,10*ROW('Water Data'!D102))="","",OFFSET('Water Data'!$D$27,0,10*ROW('Water Data'!D102)))</f>
        <v/>
      </c>
      <c r="BT108" s="280" t="str">
        <f ca="true">+IF(OFFSET('Water Data'!$D$28,0,10*ROW('Water Data'!D102))="","",OFFSET('Water Data'!$D$28,0,10*ROW('Water Data'!D102)))</f>
        <v/>
      </c>
      <c r="BU108" s="280" t="str">
        <f ca="true">+IF(OFFSET('Water Data'!$D$29,0,10*ROW('Water Data'!D102))="","",OFFSET('Water Data'!$D$29,0,10*ROW('Water Data'!D102)))</f>
        <v/>
      </c>
      <c r="BV108" s="280" t="str">
        <f ca="true">+IF(OFFSET('Water Data'!$E$27,0,10*ROW('Water Data'!E102))="","",OFFSET('Water Data'!$E$27,0,10*ROW('Water Data'!E102)))</f>
        <v/>
      </c>
      <c r="BW108" s="280" t="str">
        <f ca="true">+IF(OFFSET('Water Data'!$E$28,0,10*ROW('Water Data'!E102))="","",OFFSET('Water Data'!$E$28,0,10*ROW('Water Data'!E102)))</f>
        <v/>
      </c>
      <c r="BX108" s="280" t="str">
        <f ca="true">+IF(OFFSET('Water Data'!$E$29,0,10*ROW('Water Data'!E102))="","",OFFSET('Water Data'!$E$29,0,10*ROW('Water Data'!E102)))</f>
        <v/>
      </c>
      <c r="BY108" s="280" t="str">
        <f ca="true">+IF(OFFSET('Water Data'!$F$27,0,10*ROW('Water Data'!F102))="","",OFFSET('Water Data'!$F$27,0,10*ROW('Water Data'!F102)))</f>
        <v/>
      </c>
      <c r="BZ108" s="280" t="str">
        <f ca="true">+IF(OFFSET('Water Data'!$F$28,0,10*ROW('Water Data'!F102))="","",OFFSET('Water Data'!$F$28,0,10*ROW('Water Data'!F102)))</f>
        <v/>
      </c>
      <c r="CA108" s="280" t="str">
        <f ca="true">+IF(OFFSET('Water Data'!$F$29,0,10*ROW('Water Data'!F102))="","",OFFSET('Water Data'!$F$29,0,10*ROW('Water Data'!F102)))</f>
        <v/>
      </c>
      <c r="CB108" s="280" t="str">
        <f ca="true">+IF(OFFSET('Water Data'!$G$27,0,10*ROW('Water Data'!G102))="","",OFFSET('Water Data'!$G$27,0,10*ROW('Water Data'!G102)))</f>
        <v/>
      </c>
      <c r="CC108" s="280" t="str">
        <f ca="true">+IF(OFFSET('Water Data'!$G$28,0,10*ROW('Water Data'!G102))="","",OFFSET('Water Data'!$G$28,0,10*ROW('Water Data'!G102)))</f>
        <v/>
      </c>
      <c r="CD108" s="280" t="str">
        <f ca="true">+IF(OFFSET('Water Data'!$G$29,0,10*ROW('Water Data'!G102))="","",OFFSET('Water Data'!$G$29,0,10*ROW('Water Data'!G102)))</f>
        <v/>
      </c>
      <c r="CE108" s="280" t="str">
        <f ca="true">+IF(OFFSET('Water Data'!$H$27,0,10*ROW('Water Data'!H102))="","",OFFSET('Water Data'!$H$27,0,10*ROW('Water Data'!H102)))</f>
        <v/>
      </c>
      <c r="CF108" s="280" t="str">
        <f ca="true">+IF(OFFSET('Water Data'!$H$28,0,10*ROW('Water Data'!H102))="","",OFFSET('Water Data'!$H$28,0,10*ROW('Water Data'!H102)))</f>
        <v/>
      </c>
      <c r="CG108" s="280" t="str">
        <f ca="true">+IF(OFFSET('Water Data'!$H$29,0,10*ROW('Water Data'!H102))="","",OFFSET('Water Data'!$H$29,0,10*ROW('Water Data'!H102)))</f>
        <v/>
      </c>
      <c r="CH108" s="280" t="str">
        <f ca="true">+IF(OFFSET('Water Data'!$I$27,0,10*ROW('Water Data'!I102))="","",OFFSET('Water Data'!$I$27,0,10*ROW('Water Data'!I102)))</f>
        <v/>
      </c>
      <c r="CI108" s="280" t="str">
        <f ca="true">+IF(OFFSET('Water Data'!$I$28,0,10*ROW('Water Data'!I102))="","",OFFSET('Water Data'!$I$28,0,10*ROW('Water Data'!I102)))</f>
        <v/>
      </c>
      <c r="CJ108" s="280" t="str">
        <f ca="true">+IF(OFFSET('Water Data'!$I$29,0,10*ROW('Water Data'!I102))="","",OFFSET('Water Data'!$I$29,0,10*ROW('Water Data'!I102)))</f>
        <v/>
      </c>
      <c r="CK108" s="280" t="str">
        <f ca="true">+IF(OFFSET('Sanitation Data'!$D$28,0,10*ROW('Sanitation Data'!D102))="","",OFFSET('Sanitation Data'!$D$28,0,10*ROW('Sanitation Data'!D102)))</f>
        <v/>
      </c>
      <c r="CL108" s="280" t="str">
        <f ca="true">+IF(OFFSET('Sanitation Data'!$D$29,0,10*ROW('Sanitation Data'!D102))="","",OFFSET('Sanitation Data'!$D$29,0,10*ROW('Sanitation Data'!D102)))</f>
        <v/>
      </c>
      <c r="CM108" s="280" t="str">
        <f ca="true">+IF(OFFSET('Sanitation Data'!$D$30,0,10*ROW('Sanitation Data'!D102))="","",OFFSET('Sanitation Data'!$D$30,0,10*ROW('Sanitation Data'!D102)))</f>
        <v/>
      </c>
      <c r="CN108" s="280" t="str">
        <f ca="true">+IF(OFFSET('Sanitation Data'!$D$31,0,10*ROW('Sanitation Data'!D102))="","",OFFSET('Sanitation Data'!$D$31,0,10*ROW('Sanitation Data'!D102)))</f>
        <v/>
      </c>
      <c r="CO108" s="280" t="str">
        <f ca="true">+IF(OFFSET('Sanitation Data'!$D$32,0,10*ROW('Sanitation Data'!D102))="","",OFFSET('Sanitation Data'!$D$32,0,10*ROW('Sanitation Data'!D102)))</f>
        <v/>
      </c>
      <c r="CP108" s="280" t="str">
        <f ca="true">+IF(OFFSET('Sanitation Data'!$E$28,0,10*ROW('Sanitation Data'!E102))="","",OFFSET('Sanitation Data'!$E$28,0,10*ROW('Sanitation Data'!E102)))</f>
        <v/>
      </c>
      <c r="CQ108" s="280" t="str">
        <f ca="true">+IF(OFFSET('Sanitation Data'!$E$29,0,10*ROW('Sanitation Data'!E102))="","",OFFSET('Sanitation Data'!$E$29,0,10*ROW('Sanitation Data'!E102)))</f>
        <v/>
      </c>
      <c r="CR108" s="280" t="str">
        <f ca="true">+IF(OFFSET('Sanitation Data'!$E$30,0,10*ROW('Sanitation Data'!E102))="","",OFFSET('Sanitation Data'!$E$30,0,10*ROW('Sanitation Data'!E102)))</f>
        <v/>
      </c>
      <c r="CS108" s="280" t="str">
        <f ca="true">+IF(OFFSET('Sanitation Data'!$E$31,0,10*ROW('Sanitation Data'!E102))="","",OFFSET('Sanitation Data'!$E$31,0,10*ROW('Sanitation Data'!E102)))</f>
        <v/>
      </c>
      <c r="CT108" s="280" t="str">
        <f ca="true">+IF(OFFSET('Sanitation Data'!$E$32,0,10*ROW('Sanitation Data'!E102))="","",OFFSET('Sanitation Data'!$E$32,0,10*ROW('Sanitation Data'!E102)))</f>
        <v/>
      </c>
      <c r="CU108" s="280" t="str">
        <f ca="true">+IF(OFFSET('Sanitation Data'!$F$28,0,10*ROW('Sanitation Data'!F102))="","",OFFSET('Sanitation Data'!$F$28,0,10*ROW('Sanitation Data'!F102)))</f>
        <v/>
      </c>
      <c r="CV108" s="280" t="str">
        <f ca="true">+IF(OFFSET('Sanitation Data'!$F$29,0,10*ROW('Sanitation Data'!F102))="","",OFFSET('Sanitation Data'!$F$29,0,10*ROW('Sanitation Data'!F102)))</f>
        <v/>
      </c>
      <c r="CW108" s="280" t="str">
        <f ca="true">+IF(OFFSET('Sanitation Data'!$F$30,0,10*ROW('Sanitation Data'!F102))="","",OFFSET('Sanitation Data'!$F$30,0,10*ROW('Sanitation Data'!F102)))</f>
        <v/>
      </c>
      <c r="CX108" s="280" t="str">
        <f ca="true">+IF(OFFSET('Sanitation Data'!$F$31,0,10*ROW('Sanitation Data'!F102))="","",OFFSET('Sanitation Data'!$F$31,0,10*ROW('Sanitation Data'!F102)))</f>
        <v/>
      </c>
      <c r="CY108" s="280" t="str">
        <f ca="true">+IF(OFFSET('Sanitation Data'!$F$32,0,10*ROW('Sanitation Data'!F102))="","",OFFSET('Sanitation Data'!$F$32,0,10*ROW('Sanitation Data'!F102)))</f>
        <v/>
      </c>
      <c r="CZ108" s="280" t="str">
        <f ca="true">+IF(OFFSET('Sanitation Data'!$G$28,0,10*ROW('Sanitation Data'!G102))="","",OFFSET('Sanitation Data'!$G$28,0,10*ROW('Sanitation Data'!G102)))</f>
        <v/>
      </c>
      <c r="DA108" s="280" t="str">
        <f ca="true">+IF(OFFSET('Sanitation Data'!$G$29,0,10*ROW('Sanitation Data'!G102))="","",OFFSET('Sanitation Data'!$G$29,0,10*ROW('Sanitation Data'!G102)))</f>
        <v/>
      </c>
      <c r="DB108" s="280" t="str">
        <f ca="true">+IF(OFFSET('Sanitation Data'!$G$30,0,10*ROW('Sanitation Data'!G102))="","",OFFSET('Sanitation Data'!$G$30,0,10*ROW('Sanitation Data'!G102)))</f>
        <v/>
      </c>
      <c r="DC108" s="280" t="str">
        <f ca="true">+IF(OFFSET('Sanitation Data'!$G$31,0,10*ROW('Sanitation Data'!G102))="","",OFFSET('Sanitation Data'!$G$31,0,10*ROW('Sanitation Data'!G102)))</f>
        <v/>
      </c>
      <c r="DD108" s="280" t="str">
        <f ca="true">+IF(OFFSET('Sanitation Data'!$G$32,0,10*ROW('Sanitation Data'!G102))="","",OFFSET('Sanitation Data'!$G$32,0,10*ROW('Sanitation Data'!G102)))</f>
        <v/>
      </c>
      <c r="DE108" s="280" t="str">
        <f ca="true">+IF(OFFSET('Sanitation Data'!$H$28,0,10*ROW('Sanitation Data'!H102))="","",OFFSET('Sanitation Data'!$H$28,0,10*ROW('Sanitation Data'!H102)))</f>
        <v/>
      </c>
      <c r="DF108" s="280" t="str">
        <f ca="true">+IF(OFFSET('Sanitation Data'!$H$29,0,10*ROW('Sanitation Data'!H102))="","",OFFSET('Sanitation Data'!$H$29,0,10*ROW('Sanitation Data'!H102)))</f>
        <v/>
      </c>
      <c r="DG108" s="280" t="str">
        <f ca="true">+IF(OFFSET('Sanitation Data'!$H$30,0,10*ROW('Sanitation Data'!H102))="","",OFFSET('Sanitation Data'!$H$30,0,10*ROW('Sanitation Data'!H102)))</f>
        <v/>
      </c>
      <c r="DH108" s="280" t="str">
        <f ca="true">+IF(OFFSET('Sanitation Data'!$H$31,0,10*ROW('Sanitation Data'!H102))="","",OFFSET('Sanitation Data'!$H$31,0,10*ROW('Sanitation Data'!H102)))</f>
        <v/>
      </c>
      <c r="DI108" s="280" t="str">
        <f ca="true">+IF(OFFSET('Sanitation Data'!$H$32,0,10*ROW('Sanitation Data'!H102))="","",OFFSET('Sanitation Data'!$H$32,0,10*ROW('Sanitation Data'!H102)))</f>
        <v/>
      </c>
      <c r="DJ108" s="280" t="str">
        <f ca="true">+IF(OFFSET('Sanitation Data'!$I$28,0,10*ROW('Sanitation Data'!I102))="","",OFFSET('Sanitation Data'!$I$28,0,10*ROW('Sanitation Data'!I102)))</f>
        <v/>
      </c>
      <c r="DK108" s="280" t="str">
        <f ca="true">+IF(OFFSET('Sanitation Data'!$I$29,0,10*ROW('Sanitation Data'!I102))="","",OFFSET('Sanitation Data'!$I$29,0,10*ROW('Sanitation Data'!I102)))</f>
        <v/>
      </c>
      <c r="DL108" s="280" t="str">
        <f ca="true">+IF(OFFSET('Sanitation Data'!$I$30,0,10*ROW('Sanitation Data'!I102))="","",OFFSET('Sanitation Data'!$I$30,0,10*ROW('Sanitation Data'!I102)))</f>
        <v/>
      </c>
      <c r="DM108" s="280" t="str">
        <f ca="true">+IF(OFFSET('Sanitation Data'!$I$31,0,10*ROW('Sanitation Data'!I102))="","",OFFSET('Sanitation Data'!$I$31,0,10*ROW('Sanitation Data'!I102)))</f>
        <v/>
      </c>
      <c r="DN108" s="280" t="str">
        <f ca="true">+IF(OFFSET('Sanitation Data'!$I$32,0,10*ROW('Sanitation Data'!I102))="","",OFFSET('Sanitation Data'!$I$32,0,10*ROW('Sanitation Data'!I102)))</f>
        <v/>
      </c>
      <c r="DO108" s="280" t="str">
        <f ca="true">+IF(OFFSET('Hygiene Data'!$D$11,0,10*ROW('Hygiene Data'!D102))="","",OFFSET('Hygiene Data'!$D$11,0,10*ROW('Hygiene Data'!D102)))</f>
        <v/>
      </c>
      <c r="DP108" s="280" t="str">
        <f ca="true">+IF(OFFSET('Hygiene Data'!$D$12,0,10*ROW('Hygiene Data'!D102))="","",OFFSET('Hygiene Data'!$D$12,0,10*ROW('Hygiene Data'!D102)))</f>
        <v/>
      </c>
      <c r="DQ108" s="280" t="str">
        <f ca="true">+IF(OFFSET('Hygiene Data'!$D$13,0,10*ROW('Hygiene Data'!D102))="","",OFFSET('Hygiene Data'!$D$13,0,10*ROW('Hygiene Data'!D102)))</f>
        <v/>
      </c>
      <c r="DR108" s="280" t="str">
        <f ca="true">+IF(OFFSET('Hygiene Data'!$E$11,0,10*ROW('Hygiene Data'!E102))="","",OFFSET('Hygiene Data'!$E$11,0,10*ROW('Hygiene Data'!E102)))</f>
        <v/>
      </c>
      <c r="DS108" s="280" t="str">
        <f ca="true">+IF(OFFSET('Hygiene Data'!$E$12,0,10*ROW('Hygiene Data'!E102))="","",OFFSET('Hygiene Data'!$E$12,0,10*ROW('Hygiene Data'!E102)))</f>
        <v/>
      </c>
      <c r="DT108" s="280" t="str">
        <f ca="true">+IF(OFFSET('Hygiene Data'!$E$13,0,10*ROW('Hygiene Data'!E102))="","",OFFSET('Hygiene Data'!$E$13,0,10*ROW('Hygiene Data'!E102)))</f>
        <v/>
      </c>
      <c r="DU108" s="280" t="str">
        <f ca="true">+IF(OFFSET('Hygiene Data'!$F$11,0,10*ROW('Hygiene Data'!F102))="","",OFFSET('Hygiene Data'!$F$11,0,10*ROW('Hygiene Data'!F102)))</f>
        <v/>
      </c>
      <c r="DV108" s="280" t="str">
        <f ca="true">+IF(OFFSET('Hygiene Data'!$F$12,0,10*ROW('Hygiene Data'!F102))="","",OFFSET('Hygiene Data'!$F$12,0,10*ROW('Hygiene Data'!F102)))</f>
        <v/>
      </c>
      <c r="DW108" s="280" t="str">
        <f ca="true">+IF(OFFSET('Hygiene Data'!$F$13,0,10*ROW('Hygiene Data'!F102))="","",OFFSET('Hygiene Data'!$F$13,0,10*ROW('Hygiene Data'!F102)))</f>
        <v/>
      </c>
      <c r="DX108" s="280" t="str">
        <f ca="true">+IF(OFFSET('Hygiene Data'!$G$11,0,10*ROW('Hygiene Data'!G102))="","",OFFSET('Hygiene Data'!$G$11,0,10*ROW('Hygiene Data'!G102)))</f>
        <v/>
      </c>
      <c r="DY108" s="280" t="str">
        <f ca="true">+IF(OFFSET('Hygiene Data'!$G$12,0,10*ROW('Hygiene Data'!G102))="","",OFFSET('Hygiene Data'!$G$12,0,10*ROW('Hygiene Data'!G102)))</f>
        <v/>
      </c>
      <c r="DZ108" s="280" t="str">
        <f ca="true">+IF(OFFSET('Hygiene Data'!$G$13,0,10*ROW('Hygiene Data'!G102))="","",OFFSET('Hygiene Data'!$G$13,0,10*ROW('Hygiene Data'!G102)))</f>
        <v/>
      </c>
      <c r="EA108" s="280" t="str">
        <f ca="true">+IF(OFFSET('Hygiene Data'!$H$11,0,10*ROW('Hygiene Data'!H102))="","",OFFSET('Hygiene Data'!$H$11,0,10*ROW('Hygiene Data'!H102)))</f>
        <v/>
      </c>
      <c r="EB108" s="280" t="str">
        <f ca="true">+IF(OFFSET('Hygiene Data'!$H$12,0,10*ROW('Hygiene Data'!H102))="","",OFFSET('Hygiene Data'!$H$12,0,10*ROW('Hygiene Data'!H102)))</f>
        <v/>
      </c>
      <c r="EC108" s="280" t="str">
        <f ca="true">+IF(OFFSET('Hygiene Data'!$H$13,0,10*ROW('Hygiene Data'!H102))="","",OFFSET('Hygiene Data'!$H$13,0,10*ROW('Hygiene Data'!H102)))</f>
        <v/>
      </c>
      <c r="ED108" s="280" t="str">
        <f ca="true">+IF(OFFSET('Hygiene Data'!$I$11,0,10*ROW('Hygiene Data'!I102))="","",OFFSET('Hygiene Data'!$I$11,0,10*ROW('Hygiene Data'!I102)))</f>
        <v/>
      </c>
      <c r="EE108" s="280" t="str">
        <f ca="true">+IF(OFFSET('Hygiene Data'!$I$12,0,10*ROW('Hygiene Data'!I102))="","",OFFSET('Hygiene Data'!$I$12,0,10*ROW('Hygiene Data'!I102)))</f>
        <v/>
      </c>
      <c r="EF108" s="28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6"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0"/>
      <c r="BS109" s="280" t="str">
        <f ca="true">+IF(OFFSET('Water Data'!$D$27,0,10*ROW('Water Data'!D103))="","",OFFSET('Water Data'!$D$27,0,10*ROW('Water Data'!D103)))</f>
        <v/>
      </c>
      <c r="BT109" s="280" t="str">
        <f ca="true">+IF(OFFSET('Water Data'!$D$28,0,10*ROW('Water Data'!D103))="","",OFFSET('Water Data'!$D$28,0,10*ROW('Water Data'!D103)))</f>
        <v/>
      </c>
      <c r="BU109" s="280" t="str">
        <f ca="true">+IF(OFFSET('Water Data'!$D$29,0,10*ROW('Water Data'!D103))="","",OFFSET('Water Data'!$D$29,0,10*ROW('Water Data'!D103)))</f>
        <v/>
      </c>
      <c r="BV109" s="280" t="str">
        <f ca="true">+IF(OFFSET('Water Data'!$E$27,0,10*ROW('Water Data'!E103))="","",OFFSET('Water Data'!$E$27,0,10*ROW('Water Data'!E103)))</f>
        <v/>
      </c>
      <c r="BW109" s="280" t="str">
        <f ca="true">+IF(OFFSET('Water Data'!$E$28,0,10*ROW('Water Data'!E103))="","",OFFSET('Water Data'!$E$28,0,10*ROW('Water Data'!E103)))</f>
        <v/>
      </c>
      <c r="BX109" s="280" t="str">
        <f ca="true">+IF(OFFSET('Water Data'!$E$29,0,10*ROW('Water Data'!E103))="","",OFFSET('Water Data'!$E$29,0,10*ROW('Water Data'!E103)))</f>
        <v/>
      </c>
      <c r="BY109" s="280" t="str">
        <f ca="true">+IF(OFFSET('Water Data'!$F$27,0,10*ROW('Water Data'!F103))="","",OFFSET('Water Data'!$F$27,0,10*ROW('Water Data'!F103)))</f>
        <v/>
      </c>
      <c r="BZ109" s="280" t="str">
        <f ca="true">+IF(OFFSET('Water Data'!$F$28,0,10*ROW('Water Data'!F103))="","",OFFSET('Water Data'!$F$28,0,10*ROW('Water Data'!F103)))</f>
        <v/>
      </c>
      <c r="CA109" s="280" t="str">
        <f ca="true">+IF(OFFSET('Water Data'!$F$29,0,10*ROW('Water Data'!F103))="","",OFFSET('Water Data'!$F$29,0,10*ROW('Water Data'!F103)))</f>
        <v/>
      </c>
      <c r="CB109" s="280" t="str">
        <f ca="true">+IF(OFFSET('Water Data'!$G$27,0,10*ROW('Water Data'!G103))="","",OFFSET('Water Data'!$G$27,0,10*ROW('Water Data'!G103)))</f>
        <v/>
      </c>
      <c r="CC109" s="280" t="str">
        <f ca="true">+IF(OFFSET('Water Data'!$G$28,0,10*ROW('Water Data'!G103))="","",OFFSET('Water Data'!$G$28,0,10*ROW('Water Data'!G103)))</f>
        <v/>
      </c>
      <c r="CD109" s="280" t="str">
        <f ca="true">+IF(OFFSET('Water Data'!$G$29,0,10*ROW('Water Data'!G103))="","",OFFSET('Water Data'!$G$29,0,10*ROW('Water Data'!G103)))</f>
        <v/>
      </c>
      <c r="CE109" s="280" t="str">
        <f ca="true">+IF(OFFSET('Water Data'!$H$27,0,10*ROW('Water Data'!H103))="","",OFFSET('Water Data'!$H$27,0,10*ROW('Water Data'!H103)))</f>
        <v/>
      </c>
      <c r="CF109" s="280" t="str">
        <f ca="true">+IF(OFFSET('Water Data'!$H$28,0,10*ROW('Water Data'!H103))="","",OFFSET('Water Data'!$H$28,0,10*ROW('Water Data'!H103)))</f>
        <v/>
      </c>
      <c r="CG109" s="280" t="str">
        <f ca="true">+IF(OFFSET('Water Data'!$H$29,0,10*ROW('Water Data'!H103))="","",OFFSET('Water Data'!$H$29,0,10*ROW('Water Data'!H103)))</f>
        <v/>
      </c>
      <c r="CH109" s="280" t="str">
        <f ca="true">+IF(OFFSET('Water Data'!$I$27,0,10*ROW('Water Data'!I103))="","",OFFSET('Water Data'!$I$27,0,10*ROW('Water Data'!I103)))</f>
        <v/>
      </c>
      <c r="CI109" s="280" t="str">
        <f ca="true">+IF(OFFSET('Water Data'!$I$28,0,10*ROW('Water Data'!I103))="","",OFFSET('Water Data'!$I$28,0,10*ROW('Water Data'!I103)))</f>
        <v/>
      </c>
      <c r="CJ109" s="280" t="str">
        <f ca="true">+IF(OFFSET('Water Data'!$I$29,0,10*ROW('Water Data'!I103))="","",OFFSET('Water Data'!$I$29,0,10*ROW('Water Data'!I103)))</f>
        <v/>
      </c>
      <c r="CK109" s="280" t="str">
        <f ca="true">+IF(OFFSET('Sanitation Data'!$D$28,0,10*ROW('Sanitation Data'!D103))="","",OFFSET('Sanitation Data'!$D$28,0,10*ROW('Sanitation Data'!D103)))</f>
        <v/>
      </c>
      <c r="CL109" s="280" t="str">
        <f ca="true">+IF(OFFSET('Sanitation Data'!$D$29,0,10*ROW('Sanitation Data'!D103))="","",OFFSET('Sanitation Data'!$D$29,0,10*ROW('Sanitation Data'!D103)))</f>
        <v/>
      </c>
      <c r="CM109" s="280" t="str">
        <f ca="true">+IF(OFFSET('Sanitation Data'!$D$30,0,10*ROW('Sanitation Data'!D103))="","",OFFSET('Sanitation Data'!$D$30,0,10*ROW('Sanitation Data'!D103)))</f>
        <v/>
      </c>
      <c r="CN109" s="280" t="str">
        <f ca="true">+IF(OFFSET('Sanitation Data'!$D$31,0,10*ROW('Sanitation Data'!D103))="","",OFFSET('Sanitation Data'!$D$31,0,10*ROW('Sanitation Data'!D103)))</f>
        <v/>
      </c>
      <c r="CO109" s="280" t="str">
        <f ca="true">+IF(OFFSET('Sanitation Data'!$D$32,0,10*ROW('Sanitation Data'!D103))="","",OFFSET('Sanitation Data'!$D$32,0,10*ROW('Sanitation Data'!D103)))</f>
        <v/>
      </c>
      <c r="CP109" s="280" t="str">
        <f ca="true">+IF(OFFSET('Sanitation Data'!$E$28,0,10*ROW('Sanitation Data'!E103))="","",OFFSET('Sanitation Data'!$E$28,0,10*ROW('Sanitation Data'!E103)))</f>
        <v/>
      </c>
      <c r="CQ109" s="280" t="str">
        <f ca="true">+IF(OFFSET('Sanitation Data'!$E$29,0,10*ROW('Sanitation Data'!E103))="","",OFFSET('Sanitation Data'!$E$29,0,10*ROW('Sanitation Data'!E103)))</f>
        <v/>
      </c>
      <c r="CR109" s="280" t="str">
        <f ca="true">+IF(OFFSET('Sanitation Data'!$E$30,0,10*ROW('Sanitation Data'!E103))="","",OFFSET('Sanitation Data'!$E$30,0,10*ROW('Sanitation Data'!E103)))</f>
        <v/>
      </c>
      <c r="CS109" s="280" t="str">
        <f ca="true">+IF(OFFSET('Sanitation Data'!$E$31,0,10*ROW('Sanitation Data'!E103))="","",OFFSET('Sanitation Data'!$E$31,0,10*ROW('Sanitation Data'!E103)))</f>
        <v/>
      </c>
      <c r="CT109" s="280" t="str">
        <f ca="true">+IF(OFFSET('Sanitation Data'!$E$32,0,10*ROW('Sanitation Data'!E103))="","",OFFSET('Sanitation Data'!$E$32,0,10*ROW('Sanitation Data'!E103)))</f>
        <v/>
      </c>
      <c r="CU109" s="280" t="str">
        <f ca="true">+IF(OFFSET('Sanitation Data'!$F$28,0,10*ROW('Sanitation Data'!F103))="","",OFFSET('Sanitation Data'!$F$28,0,10*ROW('Sanitation Data'!F103)))</f>
        <v/>
      </c>
      <c r="CV109" s="280" t="str">
        <f ca="true">+IF(OFFSET('Sanitation Data'!$F$29,0,10*ROW('Sanitation Data'!F103))="","",OFFSET('Sanitation Data'!$F$29,0,10*ROW('Sanitation Data'!F103)))</f>
        <v/>
      </c>
      <c r="CW109" s="280" t="str">
        <f ca="true">+IF(OFFSET('Sanitation Data'!$F$30,0,10*ROW('Sanitation Data'!F103))="","",OFFSET('Sanitation Data'!$F$30,0,10*ROW('Sanitation Data'!F103)))</f>
        <v/>
      </c>
      <c r="CX109" s="280" t="str">
        <f ca="true">+IF(OFFSET('Sanitation Data'!$F$31,0,10*ROW('Sanitation Data'!F103))="","",OFFSET('Sanitation Data'!$F$31,0,10*ROW('Sanitation Data'!F103)))</f>
        <v/>
      </c>
      <c r="CY109" s="280" t="str">
        <f ca="true">+IF(OFFSET('Sanitation Data'!$F$32,0,10*ROW('Sanitation Data'!F103))="","",OFFSET('Sanitation Data'!$F$32,0,10*ROW('Sanitation Data'!F103)))</f>
        <v/>
      </c>
      <c r="CZ109" s="280" t="str">
        <f ca="true">+IF(OFFSET('Sanitation Data'!$G$28,0,10*ROW('Sanitation Data'!G103))="","",OFFSET('Sanitation Data'!$G$28,0,10*ROW('Sanitation Data'!G103)))</f>
        <v/>
      </c>
      <c r="DA109" s="280" t="str">
        <f ca="true">+IF(OFFSET('Sanitation Data'!$G$29,0,10*ROW('Sanitation Data'!G103))="","",OFFSET('Sanitation Data'!$G$29,0,10*ROW('Sanitation Data'!G103)))</f>
        <v/>
      </c>
      <c r="DB109" s="280" t="str">
        <f ca="true">+IF(OFFSET('Sanitation Data'!$G$30,0,10*ROW('Sanitation Data'!G103))="","",OFFSET('Sanitation Data'!$G$30,0,10*ROW('Sanitation Data'!G103)))</f>
        <v/>
      </c>
      <c r="DC109" s="280" t="str">
        <f ca="true">+IF(OFFSET('Sanitation Data'!$G$31,0,10*ROW('Sanitation Data'!G103))="","",OFFSET('Sanitation Data'!$G$31,0,10*ROW('Sanitation Data'!G103)))</f>
        <v/>
      </c>
      <c r="DD109" s="280" t="str">
        <f ca="true">+IF(OFFSET('Sanitation Data'!$G$32,0,10*ROW('Sanitation Data'!G103))="","",OFFSET('Sanitation Data'!$G$32,0,10*ROW('Sanitation Data'!G103)))</f>
        <v/>
      </c>
      <c r="DE109" s="280" t="str">
        <f ca="true">+IF(OFFSET('Sanitation Data'!$H$28,0,10*ROW('Sanitation Data'!H103))="","",OFFSET('Sanitation Data'!$H$28,0,10*ROW('Sanitation Data'!H103)))</f>
        <v/>
      </c>
      <c r="DF109" s="280" t="str">
        <f ca="true">+IF(OFFSET('Sanitation Data'!$H$29,0,10*ROW('Sanitation Data'!H103))="","",OFFSET('Sanitation Data'!$H$29,0,10*ROW('Sanitation Data'!H103)))</f>
        <v/>
      </c>
      <c r="DG109" s="280" t="str">
        <f ca="true">+IF(OFFSET('Sanitation Data'!$H$30,0,10*ROW('Sanitation Data'!H103))="","",OFFSET('Sanitation Data'!$H$30,0,10*ROW('Sanitation Data'!H103)))</f>
        <v/>
      </c>
      <c r="DH109" s="280" t="str">
        <f ca="true">+IF(OFFSET('Sanitation Data'!$H$31,0,10*ROW('Sanitation Data'!H103))="","",OFFSET('Sanitation Data'!$H$31,0,10*ROW('Sanitation Data'!H103)))</f>
        <v/>
      </c>
      <c r="DI109" s="280" t="str">
        <f ca="true">+IF(OFFSET('Sanitation Data'!$H$32,0,10*ROW('Sanitation Data'!H103))="","",OFFSET('Sanitation Data'!$H$32,0,10*ROW('Sanitation Data'!H103)))</f>
        <v/>
      </c>
      <c r="DJ109" s="280" t="str">
        <f ca="true">+IF(OFFSET('Sanitation Data'!$I$28,0,10*ROW('Sanitation Data'!I103))="","",OFFSET('Sanitation Data'!$I$28,0,10*ROW('Sanitation Data'!I103)))</f>
        <v/>
      </c>
      <c r="DK109" s="280" t="str">
        <f ca="true">+IF(OFFSET('Sanitation Data'!$I$29,0,10*ROW('Sanitation Data'!I103))="","",OFFSET('Sanitation Data'!$I$29,0,10*ROW('Sanitation Data'!I103)))</f>
        <v/>
      </c>
      <c r="DL109" s="280" t="str">
        <f ca="true">+IF(OFFSET('Sanitation Data'!$I$30,0,10*ROW('Sanitation Data'!I103))="","",OFFSET('Sanitation Data'!$I$30,0,10*ROW('Sanitation Data'!I103)))</f>
        <v/>
      </c>
      <c r="DM109" s="280" t="str">
        <f ca="true">+IF(OFFSET('Sanitation Data'!$I$31,0,10*ROW('Sanitation Data'!I103))="","",OFFSET('Sanitation Data'!$I$31,0,10*ROW('Sanitation Data'!I103)))</f>
        <v/>
      </c>
      <c r="DN109" s="280" t="str">
        <f ca="true">+IF(OFFSET('Sanitation Data'!$I$32,0,10*ROW('Sanitation Data'!I103))="","",OFFSET('Sanitation Data'!$I$32,0,10*ROW('Sanitation Data'!I103)))</f>
        <v/>
      </c>
      <c r="DO109" s="280" t="str">
        <f ca="true">+IF(OFFSET('Hygiene Data'!$D$11,0,10*ROW('Hygiene Data'!D103))="","",OFFSET('Hygiene Data'!$D$11,0,10*ROW('Hygiene Data'!D103)))</f>
        <v/>
      </c>
      <c r="DP109" s="280" t="str">
        <f ca="true">+IF(OFFSET('Hygiene Data'!$D$12,0,10*ROW('Hygiene Data'!D103))="","",OFFSET('Hygiene Data'!$D$12,0,10*ROW('Hygiene Data'!D103)))</f>
        <v/>
      </c>
      <c r="DQ109" s="280" t="str">
        <f ca="true">+IF(OFFSET('Hygiene Data'!$D$13,0,10*ROW('Hygiene Data'!D103))="","",OFFSET('Hygiene Data'!$D$13,0,10*ROW('Hygiene Data'!D103)))</f>
        <v/>
      </c>
      <c r="DR109" s="280" t="str">
        <f ca="true">+IF(OFFSET('Hygiene Data'!$E$11,0,10*ROW('Hygiene Data'!E103))="","",OFFSET('Hygiene Data'!$E$11,0,10*ROW('Hygiene Data'!E103)))</f>
        <v/>
      </c>
      <c r="DS109" s="280" t="str">
        <f ca="true">+IF(OFFSET('Hygiene Data'!$E$12,0,10*ROW('Hygiene Data'!E103))="","",OFFSET('Hygiene Data'!$E$12,0,10*ROW('Hygiene Data'!E103)))</f>
        <v/>
      </c>
      <c r="DT109" s="280" t="str">
        <f ca="true">+IF(OFFSET('Hygiene Data'!$E$13,0,10*ROW('Hygiene Data'!E103))="","",OFFSET('Hygiene Data'!$E$13,0,10*ROW('Hygiene Data'!E103)))</f>
        <v/>
      </c>
      <c r="DU109" s="280" t="str">
        <f ca="true">+IF(OFFSET('Hygiene Data'!$F$11,0,10*ROW('Hygiene Data'!F103))="","",OFFSET('Hygiene Data'!$F$11,0,10*ROW('Hygiene Data'!F103)))</f>
        <v/>
      </c>
      <c r="DV109" s="280" t="str">
        <f ca="true">+IF(OFFSET('Hygiene Data'!$F$12,0,10*ROW('Hygiene Data'!F103))="","",OFFSET('Hygiene Data'!$F$12,0,10*ROW('Hygiene Data'!F103)))</f>
        <v/>
      </c>
      <c r="DW109" s="280" t="str">
        <f ca="true">+IF(OFFSET('Hygiene Data'!$F$13,0,10*ROW('Hygiene Data'!F103))="","",OFFSET('Hygiene Data'!$F$13,0,10*ROW('Hygiene Data'!F103)))</f>
        <v/>
      </c>
      <c r="DX109" s="280" t="str">
        <f ca="true">+IF(OFFSET('Hygiene Data'!$G$11,0,10*ROW('Hygiene Data'!G103))="","",OFFSET('Hygiene Data'!$G$11,0,10*ROW('Hygiene Data'!G103)))</f>
        <v/>
      </c>
      <c r="DY109" s="280" t="str">
        <f ca="true">+IF(OFFSET('Hygiene Data'!$G$12,0,10*ROW('Hygiene Data'!G103))="","",OFFSET('Hygiene Data'!$G$12,0,10*ROW('Hygiene Data'!G103)))</f>
        <v/>
      </c>
      <c r="DZ109" s="280" t="str">
        <f ca="true">+IF(OFFSET('Hygiene Data'!$G$13,0,10*ROW('Hygiene Data'!G103))="","",OFFSET('Hygiene Data'!$G$13,0,10*ROW('Hygiene Data'!G103)))</f>
        <v/>
      </c>
      <c r="EA109" s="280" t="str">
        <f ca="true">+IF(OFFSET('Hygiene Data'!$H$11,0,10*ROW('Hygiene Data'!H103))="","",OFFSET('Hygiene Data'!$H$11,0,10*ROW('Hygiene Data'!H103)))</f>
        <v/>
      </c>
      <c r="EB109" s="280" t="str">
        <f ca="true">+IF(OFFSET('Hygiene Data'!$H$12,0,10*ROW('Hygiene Data'!H103))="","",OFFSET('Hygiene Data'!$H$12,0,10*ROW('Hygiene Data'!H103)))</f>
        <v/>
      </c>
      <c r="EC109" s="280" t="str">
        <f ca="true">+IF(OFFSET('Hygiene Data'!$H$13,0,10*ROW('Hygiene Data'!H103))="","",OFFSET('Hygiene Data'!$H$13,0,10*ROW('Hygiene Data'!H103)))</f>
        <v/>
      </c>
      <c r="ED109" s="280" t="str">
        <f ca="true">+IF(OFFSET('Hygiene Data'!$I$11,0,10*ROW('Hygiene Data'!I103))="","",OFFSET('Hygiene Data'!$I$11,0,10*ROW('Hygiene Data'!I103)))</f>
        <v/>
      </c>
      <c r="EE109" s="280" t="str">
        <f ca="true">+IF(OFFSET('Hygiene Data'!$I$12,0,10*ROW('Hygiene Data'!I103))="","",OFFSET('Hygiene Data'!$I$12,0,10*ROW('Hygiene Data'!I103)))</f>
        <v/>
      </c>
      <c r="EF109" s="28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6"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0"/>
      <c r="BS110" s="280" t="str">
        <f ca="true">+IF(OFFSET('Water Data'!$D$27,0,10*ROW('Water Data'!D104))="","",OFFSET('Water Data'!$D$27,0,10*ROW('Water Data'!D104)))</f>
        <v/>
      </c>
      <c r="BT110" s="280" t="str">
        <f ca="true">+IF(OFFSET('Water Data'!$D$28,0,10*ROW('Water Data'!D104))="","",OFFSET('Water Data'!$D$28,0,10*ROW('Water Data'!D104)))</f>
        <v/>
      </c>
      <c r="BU110" s="280" t="str">
        <f ca="true">+IF(OFFSET('Water Data'!$D$29,0,10*ROW('Water Data'!D104))="","",OFFSET('Water Data'!$D$29,0,10*ROW('Water Data'!D104)))</f>
        <v/>
      </c>
      <c r="BV110" s="280" t="str">
        <f ca="true">+IF(OFFSET('Water Data'!$E$27,0,10*ROW('Water Data'!E104))="","",OFFSET('Water Data'!$E$27,0,10*ROW('Water Data'!E104)))</f>
        <v/>
      </c>
      <c r="BW110" s="280" t="str">
        <f ca="true">+IF(OFFSET('Water Data'!$E$28,0,10*ROW('Water Data'!E104))="","",OFFSET('Water Data'!$E$28,0,10*ROW('Water Data'!E104)))</f>
        <v/>
      </c>
      <c r="BX110" s="280" t="str">
        <f ca="true">+IF(OFFSET('Water Data'!$E$29,0,10*ROW('Water Data'!E104))="","",OFFSET('Water Data'!$E$29,0,10*ROW('Water Data'!E104)))</f>
        <v/>
      </c>
      <c r="BY110" s="280" t="str">
        <f ca="true">+IF(OFFSET('Water Data'!$F$27,0,10*ROW('Water Data'!F104))="","",OFFSET('Water Data'!$F$27,0,10*ROW('Water Data'!F104)))</f>
        <v/>
      </c>
      <c r="BZ110" s="280" t="str">
        <f ca="true">+IF(OFFSET('Water Data'!$F$28,0,10*ROW('Water Data'!F104))="","",OFFSET('Water Data'!$F$28,0,10*ROW('Water Data'!F104)))</f>
        <v/>
      </c>
      <c r="CA110" s="280" t="str">
        <f ca="true">+IF(OFFSET('Water Data'!$F$29,0,10*ROW('Water Data'!F104))="","",OFFSET('Water Data'!$F$29,0,10*ROW('Water Data'!F104)))</f>
        <v/>
      </c>
      <c r="CB110" s="280" t="str">
        <f ca="true">+IF(OFFSET('Water Data'!$G$27,0,10*ROW('Water Data'!G104))="","",OFFSET('Water Data'!$G$27,0,10*ROW('Water Data'!G104)))</f>
        <v/>
      </c>
      <c r="CC110" s="280" t="str">
        <f ca="true">+IF(OFFSET('Water Data'!$G$28,0,10*ROW('Water Data'!G104))="","",OFFSET('Water Data'!$G$28,0,10*ROW('Water Data'!G104)))</f>
        <v/>
      </c>
      <c r="CD110" s="280" t="str">
        <f ca="true">+IF(OFFSET('Water Data'!$G$29,0,10*ROW('Water Data'!G104))="","",OFFSET('Water Data'!$G$29,0,10*ROW('Water Data'!G104)))</f>
        <v/>
      </c>
      <c r="CE110" s="280" t="str">
        <f ca="true">+IF(OFFSET('Water Data'!$H$27,0,10*ROW('Water Data'!H104))="","",OFFSET('Water Data'!$H$27,0,10*ROW('Water Data'!H104)))</f>
        <v/>
      </c>
      <c r="CF110" s="280" t="str">
        <f ca="true">+IF(OFFSET('Water Data'!$H$28,0,10*ROW('Water Data'!H104))="","",OFFSET('Water Data'!$H$28,0,10*ROW('Water Data'!H104)))</f>
        <v/>
      </c>
      <c r="CG110" s="280" t="str">
        <f ca="true">+IF(OFFSET('Water Data'!$H$29,0,10*ROW('Water Data'!H104))="","",OFFSET('Water Data'!$H$29,0,10*ROW('Water Data'!H104)))</f>
        <v/>
      </c>
      <c r="CH110" s="280" t="str">
        <f ca="true">+IF(OFFSET('Water Data'!$I$27,0,10*ROW('Water Data'!I104))="","",OFFSET('Water Data'!$I$27,0,10*ROW('Water Data'!I104)))</f>
        <v/>
      </c>
      <c r="CI110" s="280" t="str">
        <f ca="true">+IF(OFFSET('Water Data'!$I$28,0,10*ROW('Water Data'!I104))="","",OFFSET('Water Data'!$I$28,0,10*ROW('Water Data'!I104)))</f>
        <v/>
      </c>
      <c r="CJ110" s="280" t="str">
        <f ca="true">+IF(OFFSET('Water Data'!$I$29,0,10*ROW('Water Data'!I104))="","",OFFSET('Water Data'!$I$29,0,10*ROW('Water Data'!I104)))</f>
        <v/>
      </c>
      <c r="CK110" s="280" t="str">
        <f ca="true">+IF(OFFSET('Sanitation Data'!$D$28,0,10*ROW('Sanitation Data'!D104))="","",OFFSET('Sanitation Data'!$D$28,0,10*ROW('Sanitation Data'!D104)))</f>
        <v/>
      </c>
      <c r="CL110" s="280" t="str">
        <f ca="true">+IF(OFFSET('Sanitation Data'!$D$29,0,10*ROW('Sanitation Data'!D104))="","",OFFSET('Sanitation Data'!$D$29,0,10*ROW('Sanitation Data'!D104)))</f>
        <v/>
      </c>
      <c r="CM110" s="280" t="str">
        <f ca="true">+IF(OFFSET('Sanitation Data'!$D$30,0,10*ROW('Sanitation Data'!D104))="","",OFFSET('Sanitation Data'!$D$30,0,10*ROW('Sanitation Data'!D104)))</f>
        <v/>
      </c>
      <c r="CN110" s="280" t="str">
        <f ca="true">+IF(OFFSET('Sanitation Data'!$D$31,0,10*ROW('Sanitation Data'!D104))="","",OFFSET('Sanitation Data'!$D$31,0,10*ROW('Sanitation Data'!D104)))</f>
        <v/>
      </c>
      <c r="CO110" s="280" t="str">
        <f ca="true">+IF(OFFSET('Sanitation Data'!$D$32,0,10*ROW('Sanitation Data'!D104))="","",OFFSET('Sanitation Data'!$D$32,0,10*ROW('Sanitation Data'!D104)))</f>
        <v/>
      </c>
      <c r="CP110" s="280" t="str">
        <f ca="true">+IF(OFFSET('Sanitation Data'!$E$28,0,10*ROW('Sanitation Data'!E104))="","",OFFSET('Sanitation Data'!$E$28,0,10*ROW('Sanitation Data'!E104)))</f>
        <v/>
      </c>
      <c r="CQ110" s="280" t="str">
        <f ca="true">+IF(OFFSET('Sanitation Data'!$E$29,0,10*ROW('Sanitation Data'!E104))="","",OFFSET('Sanitation Data'!$E$29,0,10*ROW('Sanitation Data'!E104)))</f>
        <v/>
      </c>
      <c r="CR110" s="280" t="str">
        <f ca="true">+IF(OFFSET('Sanitation Data'!$E$30,0,10*ROW('Sanitation Data'!E104))="","",OFFSET('Sanitation Data'!$E$30,0,10*ROW('Sanitation Data'!E104)))</f>
        <v/>
      </c>
      <c r="CS110" s="280" t="str">
        <f ca="true">+IF(OFFSET('Sanitation Data'!$E$31,0,10*ROW('Sanitation Data'!E104))="","",OFFSET('Sanitation Data'!$E$31,0,10*ROW('Sanitation Data'!E104)))</f>
        <v/>
      </c>
      <c r="CT110" s="280" t="str">
        <f ca="true">+IF(OFFSET('Sanitation Data'!$E$32,0,10*ROW('Sanitation Data'!E104))="","",OFFSET('Sanitation Data'!$E$32,0,10*ROW('Sanitation Data'!E104)))</f>
        <v/>
      </c>
      <c r="CU110" s="280" t="str">
        <f ca="true">+IF(OFFSET('Sanitation Data'!$F$28,0,10*ROW('Sanitation Data'!F104))="","",OFFSET('Sanitation Data'!$F$28,0,10*ROW('Sanitation Data'!F104)))</f>
        <v/>
      </c>
      <c r="CV110" s="280" t="str">
        <f ca="true">+IF(OFFSET('Sanitation Data'!$F$29,0,10*ROW('Sanitation Data'!F104))="","",OFFSET('Sanitation Data'!$F$29,0,10*ROW('Sanitation Data'!F104)))</f>
        <v/>
      </c>
      <c r="CW110" s="280" t="str">
        <f ca="true">+IF(OFFSET('Sanitation Data'!$F$30,0,10*ROW('Sanitation Data'!F104))="","",OFFSET('Sanitation Data'!$F$30,0,10*ROW('Sanitation Data'!F104)))</f>
        <v/>
      </c>
      <c r="CX110" s="280" t="str">
        <f ca="true">+IF(OFFSET('Sanitation Data'!$F$31,0,10*ROW('Sanitation Data'!F104))="","",OFFSET('Sanitation Data'!$F$31,0,10*ROW('Sanitation Data'!F104)))</f>
        <v/>
      </c>
      <c r="CY110" s="280" t="str">
        <f ca="true">+IF(OFFSET('Sanitation Data'!$F$32,0,10*ROW('Sanitation Data'!F104))="","",OFFSET('Sanitation Data'!$F$32,0,10*ROW('Sanitation Data'!F104)))</f>
        <v/>
      </c>
      <c r="CZ110" s="280" t="str">
        <f ca="true">+IF(OFFSET('Sanitation Data'!$G$28,0,10*ROW('Sanitation Data'!G104))="","",OFFSET('Sanitation Data'!$G$28,0,10*ROW('Sanitation Data'!G104)))</f>
        <v/>
      </c>
      <c r="DA110" s="280" t="str">
        <f ca="true">+IF(OFFSET('Sanitation Data'!$G$29,0,10*ROW('Sanitation Data'!G104))="","",OFFSET('Sanitation Data'!$G$29,0,10*ROW('Sanitation Data'!G104)))</f>
        <v/>
      </c>
      <c r="DB110" s="280" t="str">
        <f ca="true">+IF(OFFSET('Sanitation Data'!$G$30,0,10*ROW('Sanitation Data'!G104))="","",OFFSET('Sanitation Data'!$G$30,0,10*ROW('Sanitation Data'!G104)))</f>
        <v/>
      </c>
      <c r="DC110" s="280" t="str">
        <f ca="true">+IF(OFFSET('Sanitation Data'!$G$31,0,10*ROW('Sanitation Data'!G104))="","",OFFSET('Sanitation Data'!$G$31,0,10*ROW('Sanitation Data'!G104)))</f>
        <v/>
      </c>
      <c r="DD110" s="280" t="str">
        <f ca="true">+IF(OFFSET('Sanitation Data'!$G$32,0,10*ROW('Sanitation Data'!G104))="","",OFFSET('Sanitation Data'!$G$32,0,10*ROW('Sanitation Data'!G104)))</f>
        <v/>
      </c>
      <c r="DE110" s="280" t="str">
        <f ca="true">+IF(OFFSET('Sanitation Data'!$H$28,0,10*ROW('Sanitation Data'!H104))="","",OFFSET('Sanitation Data'!$H$28,0,10*ROW('Sanitation Data'!H104)))</f>
        <v/>
      </c>
      <c r="DF110" s="280" t="str">
        <f ca="true">+IF(OFFSET('Sanitation Data'!$H$29,0,10*ROW('Sanitation Data'!H104))="","",OFFSET('Sanitation Data'!$H$29,0,10*ROW('Sanitation Data'!H104)))</f>
        <v/>
      </c>
      <c r="DG110" s="280" t="str">
        <f ca="true">+IF(OFFSET('Sanitation Data'!$H$30,0,10*ROW('Sanitation Data'!H104))="","",OFFSET('Sanitation Data'!$H$30,0,10*ROW('Sanitation Data'!H104)))</f>
        <v/>
      </c>
      <c r="DH110" s="280" t="str">
        <f ca="true">+IF(OFFSET('Sanitation Data'!$H$31,0,10*ROW('Sanitation Data'!H104))="","",OFFSET('Sanitation Data'!$H$31,0,10*ROW('Sanitation Data'!H104)))</f>
        <v/>
      </c>
      <c r="DI110" s="280" t="str">
        <f ca="true">+IF(OFFSET('Sanitation Data'!$H$32,0,10*ROW('Sanitation Data'!H104))="","",OFFSET('Sanitation Data'!$H$32,0,10*ROW('Sanitation Data'!H104)))</f>
        <v/>
      </c>
      <c r="DJ110" s="280" t="str">
        <f ca="true">+IF(OFFSET('Sanitation Data'!$I$28,0,10*ROW('Sanitation Data'!I104))="","",OFFSET('Sanitation Data'!$I$28,0,10*ROW('Sanitation Data'!I104)))</f>
        <v/>
      </c>
      <c r="DK110" s="280" t="str">
        <f ca="true">+IF(OFFSET('Sanitation Data'!$I$29,0,10*ROW('Sanitation Data'!I104))="","",OFFSET('Sanitation Data'!$I$29,0,10*ROW('Sanitation Data'!I104)))</f>
        <v/>
      </c>
      <c r="DL110" s="280" t="str">
        <f ca="true">+IF(OFFSET('Sanitation Data'!$I$30,0,10*ROW('Sanitation Data'!I104))="","",OFFSET('Sanitation Data'!$I$30,0,10*ROW('Sanitation Data'!I104)))</f>
        <v/>
      </c>
      <c r="DM110" s="280" t="str">
        <f ca="true">+IF(OFFSET('Sanitation Data'!$I$31,0,10*ROW('Sanitation Data'!I104))="","",OFFSET('Sanitation Data'!$I$31,0,10*ROW('Sanitation Data'!I104)))</f>
        <v/>
      </c>
      <c r="DN110" s="280" t="str">
        <f ca="true">+IF(OFFSET('Sanitation Data'!$I$32,0,10*ROW('Sanitation Data'!I104))="","",OFFSET('Sanitation Data'!$I$32,0,10*ROW('Sanitation Data'!I104)))</f>
        <v/>
      </c>
      <c r="DO110" s="280" t="str">
        <f ca="true">+IF(OFFSET('Hygiene Data'!$D$11,0,10*ROW('Hygiene Data'!D104))="","",OFFSET('Hygiene Data'!$D$11,0,10*ROW('Hygiene Data'!D104)))</f>
        <v/>
      </c>
      <c r="DP110" s="280" t="str">
        <f ca="true">+IF(OFFSET('Hygiene Data'!$D$12,0,10*ROW('Hygiene Data'!D104))="","",OFFSET('Hygiene Data'!$D$12,0,10*ROW('Hygiene Data'!D104)))</f>
        <v/>
      </c>
      <c r="DQ110" s="280" t="str">
        <f ca="true">+IF(OFFSET('Hygiene Data'!$D$13,0,10*ROW('Hygiene Data'!D104))="","",OFFSET('Hygiene Data'!$D$13,0,10*ROW('Hygiene Data'!D104)))</f>
        <v/>
      </c>
      <c r="DR110" s="280" t="str">
        <f ca="true">+IF(OFFSET('Hygiene Data'!$E$11,0,10*ROW('Hygiene Data'!E104))="","",OFFSET('Hygiene Data'!$E$11,0,10*ROW('Hygiene Data'!E104)))</f>
        <v/>
      </c>
      <c r="DS110" s="280" t="str">
        <f ca="true">+IF(OFFSET('Hygiene Data'!$E$12,0,10*ROW('Hygiene Data'!E104))="","",OFFSET('Hygiene Data'!$E$12,0,10*ROW('Hygiene Data'!E104)))</f>
        <v/>
      </c>
      <c r="DT110" s="280" t="str">
        <f ca="true">+IF(OFFSET('Hygiene Data'!$E$13,0,10*ROW('Hygiene Data'!E104))="","",OFFSET('Hygiene Data'!$E$13,0,10*ROW('Hygiene Data'!E104)))</f>
        <v/>
      </c>
      <c r="DU110" s="280" t="str">
        <f ca="true">+IF(OFFSET('Hygiene Data'!$F$11,0,10*ROW('Hygiene Data'!F104))="","",OFFSET('Hygiene Data'!$F$11,0,10*ROW('Hygiene Data'!F104)))</f>
        <v/>
      </c>
      <c r="DV110" s="280" t="str">
        <f ca="true">+IF(OFFSET('Hygiene Data'!$F$12,0,10*ROW('Hygiene Data'!F104))="","",OFFSET('Hygiene Data'!$F$12,0,10*ROW('Hygiene Data'!F104)))</f>
        <v/>
      </c>
      <c r="DW110" s="280" t="str">
        <f ca="true">+IF(OFFSET('Hygiene Data'!$F$13,0,10*ROW('Hygiene Data'!F104))="","",OFFSET('Hygiene Data'!$F$13,0,10*ROW('Hygiene Data'!F104)))</f>
        <v/>
      </c>
      <c r="DX110" s="280" t="str">
        <f ca="true">+IF(OFFSET('Hygiene Data'!$G$11,0,10*ROW('Hygiene Data'!G104))="","",OFFSET('Hygiene Data'!$G$11,0,10*ROW('Hygiene Data'!G104)))</f>
        <v/>
      </c>
      <c r="DY110" s="280" t="str">
        <f ca="true">+IF(OFFSET('Hygiene Data'!$G$12,0,10*ROW('Hygiene Data'!G104))="","",OFFSET('Hygiene Data'!$G$12,0,10*ROW('Hygiene Data'!G104)))</f>
        <v/>
      </c>
      <c r="DZ110" s="280" t="str">
        <f ca="true">+IF(OFFSET('Hygiene Data'!$G$13,0,10*ROW('Hygiene Data'!G104))="","",OFFSET('Hygiene Data'!$G$13,0,10*ROW('Hygiene Data'!G104)))</f>
        <v/>
      </c>
      <c r="EA110" s="280" t="str">
        <f ca="true">+IF(OFFSET('Hygiene Data'!$H$11,0,10*ROW('Hygiene Data'!H104))="","",OFFSET('Hygiene Data'!$H$11,0,10*ROW('Hygiene Data'!H104)))</f>
        <v/>
      </c>
      <c r="EB110" s="280" t="str">
        <f ca="true">+IF(OFFSET('Hygiene Data'!$H$12,0,10*ROW('Hygiene Data'!H104))="","",OFFSET('Hygiene Data'!$H$12,0,10*ROW('Hygiene Data'!H104)))</f>
        <v/>
      </c>
      <c r="EC110" s="280" t="str">
        <f ca="true">+IF(OFFSET('Hygiene Data'!$H$13,0,10*ROW('Hygiene Data'!H104))="","",OFFSET('Hygiene Data'!$H$13,0,10*ROW('Hygiene Data'!H104)))</f>
        <v/>
      </c>
      <c r="ED110" s="280" t="str">
        <f ca="true">+IF(OFFSET('Hygiene Data'!$I$11,0,10*ROW('Hygiene Data'!I104))="","",OFFSET('Hygiene Data'!$I$11,0,10*ROW('Hygiene Data'!I104)))</f>
        <v/>
      </c>
      <c r="EE110" s="280" t="str">
        <f ca="true">+IF(OFFSET('Hygiene Data'!$I$12,0,10*ROW('Hygiene Data'!I104))="","",OFFSET('Hygiene Data'!$I$12,0,10*ROW('Hygiene Data'!I104)))</f>
        <v/>
      </c>
      <c r="EF110" s="28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6"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0"/>
      <c r="BS111" s="280" t="str">
        <f ca="true">+IF(OFFSET('Water Data'!$D$27,0,10*ROW('Water Data'!D105))="","",OFFSET('Water Data'!$D$27,0,10*ROW('Water Data'!D105)))</f>
        <v/>
      </c>
      <c r="BT111" s="280" t="str">
        <f ca="true">+IF(OFFSET('Water Data'!$D$28,0,10*ROW('Water Data'!D105))="","",OFFSET('Water Data'!$D$28,0,10*ROW('Water Data'!D105)))</f>
        <v/>
      </c>
      <c r="BU111" s="280" t="str">
        <f ca="true">+IF(OFFSET('Water Data'!$D$29,0,10*ROW('Water Data'!D105))="","",OFFSET('Water Data'!$D$29,0,10*ROW('Water Data'!D105)))</f>
        <v/>
      </c>
      <c r="BV111" s="280" t="str">
        <f ca="true">+IF(OFFSET('Water Data'!$E$27,0,10*ROW('Water Data'!E105))="","",OFFSET('Water Data'!$E$27,0,10*ROW('Water Data'!E105)))</f>
        <v/>
      </c>
      <c r="BW111" s="280" t="str">
        <f ca="true">+IF(OFFSET('Water Data'!$E$28,0,10*ROW('Water Data'!E105))="","",OFFSET('Water Data'!$E$28,0,10*ROW('Water Data'!E105)))</f>
        <v/>
      </c>
      <c r="BX111" s="280" t="str">
        <f ca="true">+IF(OFFSET('Water Data'!$E$29,0,10*ROW('Water Data'!E105))="","",OFFSET('Water Data'!$E$29,0,10*ROW('Water Data'!E105)))</f>
        <v/>
      </c>
      <c r="BY111" s="280" t="str">
        <f ca="true">+IF(OFFSET('Water Data'!$F$27,0,10*ROW('Water Data'!F105))="","",OFFSET('Water Data'!$F$27,0,10*ROW('Water Data'!F105)))</f>
        <v/>
      </c>
      <c r="BZ111" s="280" t="str">
        <f ca="true">+IF(OFFSET('Water Data'!$F$28,0,10*ROW('Water Data'!F105))="","",OFFSET('Water Data'!$F$28,0,10*ROW('Water Data'!F105)))</f>
        <v/>
      </c>
      <c r="CA111" s="280" t="str">
        <f ca="true">+IF(OFFSET('Water Data'!$F$29,0,10*ROW('Water Data'!F105))="","",OFFSET('Water Data'!$F$29,0,10*ROW('Water Data'!F105)))</f>
        <v/>
      </c>
      <c r="CB111" s="280" t="str">
        <f ca="true">+IF(OFFSET('Water Data'!$G$27,0,10*ROW('Water Data'!G105))="","",OFFSET('Water Data'!$G$27,0,10*ROW('Water Data'!G105)))</f>
        <v/>
      </c>
      <c r="CC111" s="280" t="str">
        <f ca="true">+IF(OFFSET('Water Data'!$G$28,0,10*ROW('Water Data'!G105))="","",OFFSET('Water Data'!$G$28,0,10*ROW('Water Data'!G105)))</f>
        <v/>
      </c>
      <c r="CD111" s="280" t="str">
        <f ca="true">+IF(OFFSET('Water Data'!$G$29,0,10*ROW('Water Data'!G105))="","",OFFSET('Water Data'!$G$29,0,10*ROW('Water Data'!G105)))</f>
        <v/>
      </c>
      <c r="CE111" s="280" t="str">
        <f ca="true">+IF(OFFSET('Water Data'!$H$27,0,10*ROW('Water Data'!H105))="","",OFFSET('Water Data'!$H$27,0,10*ROW('Water Data'!H105)))</f>
        <v/>
      </c>
      <c r="CF111" s="280" t="str">
        <f ca="true">+IF(OFFSET('Water Data'!$H$28,0,10*ROW('Water Data'!H105))="","",OFFSET('Water Data'!$H$28,0,10*ROW('Water Data'!H105)))</f>
        <v/>
      </c>
      <c r="CG111" s="280" t="str">
        <f ca="true">+IF(OFFSET('Water Data'!$H$29,0,10*ROW('Water Data'!H105))="","",OFFSET('Water Data'!$H$29,0,10*ROW('Water Data'!H105)))</f>
        <v/>
      </c>
      <c r="CH111" s="280" t="str">
        <f ca="true">+IF(OFFSET('Water Data'!$I$27,0,10*ROW('Water Data'!I105))="","",OFFSET('Water Data'!$I$27,0,10*ROW('Water Data'!I105)))</f>
        <v/>
      </c>
      <c r="CI111" s="280" t="str">
        <f ca="true">+IF(OFFSET('Water Data'!$I$28,0,10*ROW('Water Data'!I105))="","",OFFSET('Water Data'!$I$28,0,10*ROW('Water Data'!I105)))</f>
        <v/>
      </c>
      <c r="CJ111" s="280" t="str">
        <f ca="true">+IF(OFFSET('Water Data'!$I$29,0,10*ROW('Water Data'!I105))="","",OFFSET('Water Data'!$I$29,0,10*ROW('Water Data'!I105)))</f>
        <v/>
      </c>
      <c r="CK111" s="280" t="str">
        <f ca="true">+IF(OFFSET('Sanitation Data'!$D$28,0,10*ROW('Sanitation Data'!D105))="","",OFFSET('Sanitation Data'!$D$28,0,10*ROW('Sanitation Data'!D105)))</f>
        <v/>
      </c>
      <c r="CL111" s="280" t="str">
        <f ca="true">+IF(OFFSET('Sanitation Data'!$D$29,0,10*ROW('Sanitation Data'!D105))="","",OFFSET('Sanitation Data'!$D$29,0,10*ROW('Sanitation Data'!D105)))</f>
        <v/>
      </c>
      <c r="CM111" s="280" t="str">
        <f ca="true">+IF(OFFSET('Sanitation Data'!$D$30,0,10*ROW('Sanitation Data'!D105))="","",OFFSET('Sanitation Data'!$D$30,0,10*ROW('Sanitation Data'!D105)))</f>
        <v/>
      </c>
      <c r="CN111" s="280" t="str">
        <f ca="true">+IF(OFFSET('Sanitation Data'!$D$31,0,10*ROW('Sanitation Data'!D105))="","",OFFSET('Sanitation Data'!$D$31,0,10*ROW('Sanitation Data'!D105)))</f>
        <v/>
      </c>
      <c r="CO111" s="280" t="str">
        <f ca="true">+IF(OFFSET('Sanitation Data'!$D$32,0,10*ROW('Sanitation Data'!D105))="","",OFFSET('Sanitation Data'!$D$32,0,10*ROW('Sanitation Data'!D105)))</f>
        <v/>
      </c>
      <c r="CP111" s="280" t="str">
        <f ca="true">+IF(OFFSET('Sanitation Data'!$E$28,0,10*ROW('Sanitation Data'!E105))="","",OFFSET('Sanitation Data'!$E$28,0,10*ROW('Sanitation Data'!E105)))</f>
        <v/>
      </c>
      <c r="CQ111" s="280" t="str">
        <f ca="true">+IF(OFFSET('Sanitation Data'!$E$29,0,10*ROW('Sanitation Data'!E105))="","",OFFSET('Sanitation Data'!$E$29,0,10*ROW('Sanitation Data'!E105)))</f>
        <v/>
      </c>
      <c r="CR111" s="280" t="str">
        <f ca="true">+IF(OFFSET('Sanitation Data'!$E$30,0,10*ROW('Sanitation Data'!E105))="","",OFFSET('Sanitation Data'!$E$30,0,10*ROW('Sanitation Data'!E105)))</f>
        <v/>
      </c>
      <c r="CS111" s="280" t="str">
        <f ca="true">+IF(OFFSET('Sanitation Data'!$E$31,0,10*ROW('Sanitation Data'!E105))="","",OFFSET('Sanitation Data'!$E$31,0,10*ROW('Sanitation Data'!E105)))</f>
        <v/>
      </c>
      <c r="CT111" s="280" t="str">
        <f ca="true">+IF(OFFSET('Sanitation Data'!$E$32,0,10*ROW('Sanitation Data'!E105))="","",OFFSET('Sanitation Data'!$E$32,0,10*ROW('Sanitation Data'!E105)))</f>
        <v/>
      </c>
      <c r="CU111" s="280" t="str">
        <f ca="true">+IF(OFFSET('Sanitation Data'!$F$28,0,10*ROW('Sanitation Data'!F105))="","",OFFSET('Sanitation Data'!$F$28,0,10*ROW('Sanitation Data'!F105)))</f>
        <v/>
      </c>
      <c r="CV111" s="280" t="str">
        <f ca="true">+IF(OFFSET('Sanitation Data'!$F$29,0,10*ROW('Sanitation Data'!F105))="","",OFFSET('Sanitation Data'!$F$29,0,10*ROW('Sanitation Data'!F105)))</f>
        <v/>
      </c>
      <c r="CW111" s="280" t="str">
        <f ca="true">+IF(OFFSET('Sanitation Data'!$F$30,0,10*ROW('Sanitation Data'!F105))="","",OFFSET('Sanitation Data'!$F$30,0,10*ROW('Sanitation Data'!F105)))</f>
        <v/>
      </c>
      <c r="CX111" s="280" t="str">
        <f ca="true">+IF(OFFSET('Sanitation Data'!$F$31,0,10*ROW('Sanitation Data'!F105))="","",OFFSET('Sanitation Data'!$F$31,0,10*ROW('Sanitation Data'!F105)))</f>
        <v/>
      </c>
      <c r="CY111" s="280" t="str">
        <f ca="true">+IF(OFFSET('Sanitation Data'!$F$32,0,10*ROW('Sanitation Data'!F105))="","",OFFSET('Sanitation Data'!$F$32,0,10*ROW('Sanitation Data'!F105)))</f>
        <v/>
      </c>
      <c r="CZ111" s="280" t="str">
        <f ca="true">+IF(OFFSET('Sanitation Data'!$G$28,0,10*ROW('Sanitation Data'!G105))="","",OFFSET('Sanitation Data'!$G$28,0,10*ROW('Sanitation Data'!G105)))</f>
        <v/>
      </c>
      <c r="DA111" s="280" t="str">
        <f ca="true">+IF(OFFSET('Sanitation Data'!$G$29,0,10*ROW('Sanitation Data'!G105))="","",OFFSET('Sanitation Data'!$G$29,0,10*ROW('Sanitation Data'!G105)))</f>
        <v/>
      </c>
      <c r="DB111" s="280" t="str">
        <f ca="true">+IF(OFFSET('Sanitation Data'!$G$30,0,10*ROW('Sanitation Data'!G105))="","",OFFSET('Sanitation Data'!$G$30,0,10*ROW('Sanitation Data'!G105)))</f>
        <v/>
      </c>
      <c r="DC111" s="280" t="str">
        <f ca="true">+IF(OFFSET('Sanitation Data'!$G$31,0,10*ROW('Sanitation Data'!G105))="","",OFFSET('Sanitation Data'!$G$31,0,10*ROW('Sanitation Data'!G105)))</f>
        <v/>
      </c>
      <c r="DD111" s="280" t="str">
        <f ca="true">+IF(OFFSET('Sanitation Data'!$G$32,0,10*ROW('Sanitation Data'!G105))="","",OFFSET('Sanitation Data'!$G$32,0,10*ROW('Sanitation Data'!G105)))</f>
        <v/>
      </c>
      <c r="DE111" s="280" t="str">
        <f ca="true">+IF(OFFSET('Sanitation Data'!$H$28,0,10*ROW('Sanitation Data'!H105))="","",OFFSET('Sanitation Data'!$H$28,0,10*ROW('Sanitation Data'!H105)))</f>
        <v/>
      </c>
      <c r="DF111" s="280" t="str">
        <f ca="true">+IF(OFFSET('Sanitation Data'!$H$29,0,10*ROW('Sanitation Data'!H105))="","",OFFSET('Sanitation Data'!$H$29,0,10*ROW('Sanitation Data'!H105)))</f>
        <v/>
      </c>
      <c r="DG111" s="280" t="str">
        <f ca="true">+IF(OFFSET('Sanitation Data'!$H$30,0,10*ROW('Sanitation Data'!H105))="","",OFFSET('Sanitation Data'!$H$30,0,10*ROW('Sanitation Data'!H105)))</f>
        <v/>
      </c>
      <c r="DH111" s="280" t="str">
        <f ca="true">+IF(OFFSET('Sanitation Data'!$H$31,0,10*ROW('Sanitation Data'!H105))="","",OFFSET('Sanitation Data'!$H$31,0,10*ROW('Sanitation Data'!H105)))</f>
        <v/>
      </c>
      <c r="DI111" s="280" t="str">
        <f ca="true">+IF(OFFSET('Sanitation Data'!$H$32,0,10*ROW('Sanitation Data'!H105))="","",OFFSET('Sanitation Data'!$H$32,0,10*ROW('Sanitation Data'!H105)))</f>
        <v/>
      </c>
      <c r="DJ111" s="280" t="str">
        <f ca="true">+IF(OFFSET('Sanitation Data'!$I$28,0,10*ROW('Sanitation Data'!I105))="","",OFFSET('Sanitation Data'!$I$28,0,10*ROW('Sanitation Data'!I105)))</f>
        <v/>
      </c>
      <c r="DK111" s="280" t="str">
        <f ca="true">+IF(OFFSET('Sanitation Data'!$I$29,0,10*ROW('Sanitation Data'!I105))="","",OFFSET('Sanitation Data'!$I$29,0,10*ROW('Sanitation Data'!I105)))</f>
        <v/>
      </c>
      <c r="DL111" s="280" t="str">
        <f ca="true">+IF(OFFSET('Sanitation Data'!$I$30,0,10*ROW('Sanitation Data'!I105))="","",OFFSET('Sanitation Data'!$I$30,0,10*ROW('Sanitation Data'!I105)))</f>
        <v/>
      </c>
      <c r="DM111" s="280" t="str">
        <f ca="true">+IF(OFFSET('Sanitation Data'!$I$31,0,10*ROW('Sanitation Data'!I105))="","",OFFSET('Sanitation Data'!$I$31,0,10*ROW('Sanitation Data'!I105)))</f>
        <v/>
      </c>
      <c r="DN111" s="280" t="str">
        <f ca="true">+IF(OFFSET('Sanitation Data'!$I$32,0,10*ROW('Sanitation Data'!I105))="","",OFFSET('Sanitation Data'!$I$32,0,10*ROW('Sanitation Data'!I105)))</f>
        <v/>
      </c>
      <c r="DO111" s="280" t="str">
        <f ca="true">+IF(OFFSET('Hygiene Data'!$D$11,0,10*ROW('Hygiene Data'!D105))="","",OFFSET('Hygiene Data'!$D$11,0,10*ROW('Hygiene Data'!D105)))</f>
        <v/>
      </c>
      <c r="DP111" s="280" t="str">
        <f ca="true">+IF(OFFSET('Hygiene Data'!$D$12,0,10*ROW('Hygiene Data'!D105))="","",OFFSET('Hygiene Data'!$D$12,0,10*ROW('Hygiene Data'!D105)))</f>
        <v/>
      </c>
      <c r="DQ111" s="280" t="str">
        <f ca="true">+IF(OFFSET('Hygiene Data'!$D$13,0,10*ROW('Hygiene Data'!D105))="","",OFFSET('Hygiene Data'!$D$13,0,10*ROW('Hygiene Data'!D105)))</f>
        <v/>
      </c>
      <c r="DR111" s="280" t="str">
        <f ca="true">+IF(OFFSET('Hygiene Data'!$E$11,0,10*ROW('Hygiene Data'!E105))="","",OFFSET('Hygiene Data'!$E$11,0,10*ROW('Hygiene Data'!E105)))</f>
        <v/>
      </c>
      <c r="DS111" s="280" t="str">
        <f ca="true">+IF(OFFSET('Hygiene Data'!$E$12,0,10*ROW('Hygiene Data'!E105))="","",OFFSET('Hygiene Data'!$E$12,0,10*ROW('Hygiene Data'!E105)))</f>
        <v/>
      </c>
      <c r="DT111" s="280" t="str">
        <f ca="true">+IF(OFFSET('Hygiene Data'!$E$13,0,10*ROW('Hygiene Data'!E105))="","",OFFSET('Hygiene Data'!$E$13,0,10*ROW('Hygiene Data'!E105)))</f>
        <v/>
      </c>
      <c r="DU111" s="280" t="str">
        <f ca="true">+IF(OFFSET('Hygiene Data'!$F$11,0,10*ROW('Hygiene Data'!F105))="","",OFFSET('Hygiene Data'!$F$11,0,10*ROW('Hygiene Data'!F105)))</f>
        <v/>
      </c>
      <c r="DV111" s="280" t="str">
        <f ca="true">+IF(OFFSET('Hygiene Data'!$F$12,0,10*ROW('Hygiene Data'!F105))="","",OFFSET('Hygiene Data'!$F$12,0,10*ROW('Hygiene Data'!F105)))</f>
        <v/>
      </c>
      <c r="DW111" s="280" t="str">
        <f ca="true">+IF(OFFSET('Hygiene Data'!$F$13,0,10*ROW('Hygiene Data'!F105))="","",OFFSET('Hygiene Data'!$F$13,0,10*ROW('Hygiene Data'!F105)))</f>
        <v/>
      </c>
      <c r="DX111" s="280" t="str">
        <f ca="true">+IF(OFFSET('Hygiene Data'!$G$11,0,10*ROW('Hygiene Data'!G105))="","",OFFSET('Hygiene Data'!$G$11,0,10*ROW('Hygiene Data'!G105)))</f>
        <v/>
      </c>
      <c r="DY111" s="280" t="str">
        <f ca="true">+IF(OFFSET('Hygiene Data'!$G$12,0,10*ROW('Hygiene Data'!G105))="","",OFFSET('Hygiene Data'!$G$12,0,10*ROW('Hygiene Data'!G105)))</f>
        <v/>
      </c>
      <c r="DZ111" s="280" t="str">
        <f ca="true">+IF(OFFSET('Hygiene Data'!$G$13,0,10*ROW('Hygiene Data'!G105))="","",OFFSET('Hygiene Data'!$G$13,0,10*ROW('Hygiene Data'!G105)))</f>
        <v/>
      </c>
      <c r="EA111" s="280" t="str">
        <f ca="true">+IF(OFFSET('Hygiene Data'!$H$11,0,10*ROW('Hygiene Data'!H105))="","",OFFSET('Hygiene Data'!$H$11,0,10*ROW('Hygiene Data'!H105)))</f>
        <v/>
      </c>
      <c r="EB111" s="280" t="str">
        <f ca="true">+IF(OFFSET('Hygiene Data'!$H$12,0,10*ROW('Hygiene Data'!H105))="","",OFFSET('Hygiene Data'!$H$12,0,10*ROW('Hygiene Data'!H105)))</f>
        <v/>
      </c>
      <c r="EC111" s="280" t="str">
        <f ca="true">+IF(OFFSET('Hygiene Data'!$H$13,0,10*ROW('Hygiene Data'!H105))="","",OFFSET('Hygiene Data'!$H$13,0,10*ROW('Hygiene Data'!H105)))</f>
        <v/>
      </c>
      <c r="ED111" s="280" t="str">
        <f ca="true">+IF(OFFSET('Hygiene Data'!$I$11,0,10*ROW('Hygiene Data'!I105))="","",OFFSET('Hygiene Data'!$I$11,0,10*ROW('Hygiene Data'!I105)))</f>
        <v/>
      </c>
      <c r="EE111" s="280" t="str">
        <f ca="true">+IF(OFFSET('Hygiene Data'!$I$12,0,10*ROW('Hygiene Data'!I105))="","",OFFSET('Hygiene Data'!$I$12,0,10*ROW('Hygiene Data'!I105)))</f>
        <v/>
      </c>
      <c r="EF111" s="28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6"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0"/>
      <c r="BS112" s="280" t="str">
        <f ca="true">+IF(OFFSET('Water Data'!$D$27,0,10*ROW('Water Data'!D106))="","",OFFSET('Water Data'!$D$27,0,10*ROW('Water Data'!D106)))</f>
        <v/>
      </c>
      <c r="BT112" s="280" t="str">
        <f ca="true">+IF(OFFSET('Water Data'!$D$28,0,10*ROW('Water Data'!D106))="","",OFFSET('Water Data'!$D$28,0,10*ROW('Water Data'!D106)))</f>
        <v/>
      </c>
      <c r="BU112" s="280" t="str">
        <f ca="true">+IF(OFFSET('Water Data'!$D$29,0,10*ROW('Water Data'!D106))="","",OFFSET('Water Data'!$D$29,0,10*ROW('Water Data'!D106)))</f>
        <v/>
      </c>
      <c r="BV112" s="280" t="str">
        <f ca="true">+IF(OFFSET('Water Data'!$E$27,0,10*ROW('Water Data'!E106))="","",OFFSET('Water Data'!$E$27,0,10*ROW('Water Data'!E106)))</f>
        <v/>
      </c>
      <c r="BW112" s="280" t="str">
        <f ca="true">+IF(OFFSET('Water Data'!$E$28,0,10*ROW('Water Data'!E106))="","",OFFSET('Water Data'!$E$28,0,10*ROW('Water Data'!E106)))</f>
        <v/>
      </c>
      <c r="BX112" s="280" t="str">
        <f ca="true">+IF(OFFSET('Water Data'!$E$29,0,10*ROW('Water Data'!E106))="","",OFFSET('Water Data'!$E$29,0,10*ROW('Water Data'!E106)))</f>
        <v/>
      </c>
      <c r="BY112" s="280" t="str">
        <f ca="true">+IF(OFFSET('Water Data'!$F$27,0,10*ROW('Water Data'!F106))="","",OFFSET('Water Data'!$F$27,0,10*ROW('Water Data'!F106)))</f>
        <v/>
      </c>
      <c r="BZ112" s="280" t="str">
        <f ca="true">+IF(OFFSET('Water Data'!$F$28,0,10*ROW('Water Data'!F106))="","",OFFSET('Water Data'!$F$28,0,10*ROW('Water Data'!F106)))</f>
        <v/>
      </c>
      <c r="CA112" s="280" t="str">
        <f ca="true">+IF(OFFSET('Water Data'!$F$29,0,10*ROW('Water Data'!F106))="","",OFFSET('Water Data'!$F$29,0,10*ROW('Water Data'!F106)))</f>
        <v/>
      </c>
      <c r="CB112" s="280" t="str">
        <f ca="true">+IF(OFFSET('Water Data'!$G$27,0,10*ROW('Water Data'!G106))="","",OFFSET('Water Data'!$G$27,0,10*ROW('Water Data'!G106)))</f>
        <v/>
      </c>
      <c r="CC112" s="280" t="str">
        <f ca="true">+IF(OFFSET('Water Data'!$G$28,0,10*ROW('Water Data'!G106))="","",OFFSET('Water Data'!$G$28,0,10*ROW('Water Data'!G106)))</f>
        <v/>
      </c>
      <c r="CD112" s="280" t="str">
        <f ca="true">+IF(OFFSET('Water Data'!$G$29,0,10*ROW('Water Data'!G106))="","",OFFSET('Water Data'!$G$29,0,10*ROW('Water Data'!G106)))</f>
        <v/>
      </c>
      <c r="CE112" s="280" t="str">
        <f ca="true">+IF(OFFSET('Water Data'!$H$27,0,10*ROW('Water Data'!H106))="","",OFFSET('Water Data'!$H$27,0,10*ROW('Water Data'!H106)))</f>
        <v/>
      </c>
      <c r="CF112" s="280" t="str">
        <f ca="true">+IF(OFFSET('Water Data'!$H$28,0,10*ROW('Water Data'!H106))="","",OFFSET('Water Data'!$H$28,0,10*ROW('Water Data'!H106)))</f>
        <v/>
      </c>
      <c r="CG112" s="280" t="str">
        <f ca="true">+IF(OFFSET('Water Data'!$H$29,0,10*ROW('Water Data'!H106))="","",OFFSET('Water Data'!$H$29,0,10*ROW('Water Data'!H106)))</f>
        <v/>
      </c>
      <c r="CH112" s="280" t="str">
        <f ca="true">+IF(OFFSET('Water Data'!$I$27,0,10*ROW('Water Data'!I106))="","",OFFSET('Water Data'!$I$27,0,10*ROW('Water Data'!I106)))</f>
        <v/>
      </c>
      <c r="CI112" s="280" t="str">
        <f ca="true">+IF(OFFSET('Water Data'!$I$28,0,10*ROW('Water Data'!I106))="","",OFFSET('Water Data'!$I$28,0,10*ROW('Water Data'!I106)))</f>
        <v/>
      </c>
      <c r="CJ112" s="280" t="str">
        <f ca="true">+IF(OFFSET('Water Data'!$I$29,0,10*ROW('Water Data'!I106))="","",OFFSET('Water Data'!$I$29,0,10*ROW('Water Data'!I106)))</f>
        <v/>
      </c>
      <c r="CK112" s="280" t="str">
        <f ca="true">+IF(OFFSET('Sanitation Data'!$D$28,0,10*ROW('Sanitation Data'!D106))="","",OFFSET('Sanitation Data'!$D$28,0,10*ROW('Sanitation Data'!D106)))</f>
        <v/>
      </c>
      <c r="CL112" s="280" t="str">
        <f ca="true">+IF(OFFSET('Sanitation Data'!$D$29,0,10*ROW('Sanitation Data'!D106))="","",OFFSET('Sanitation Data'!$D$29,0,10*ROW('Sanitation Data'!D106)))</f>
        <v/>
      </c>
      <c r="CM112" s="280" t="str">
        <f ca="true">+IF(OFFSET('Sanitation Data'!$D$30,0,10*ROW('Sanitation Data'!D106))="","",OFFSET('Sanitation Data'!$D$30,0,10*ROW('Sanitation Data'!D106)))</f>
        <v/>
      </c>
      <c r="CN112" s="280" t="str">
        <f ca="true">+IF(OFFSET('Sanitation Data'!$D$31,0,10*ROW('Sanitation Data'!D106))="","",OFFSET('Sanitation Data'!$D$31,0,10*ROW('Sanitation Data'!D106)))</f>
        <v/>
      </c>
      <c r="CO112" s="280" t="str">
        <f ca="true">+IF(OFFSET('Sanitation Data'!$D$32,0,10*ROW('Sanitation Data'!D106))="","",OFFSET('Sanitation Data'!$D$32,0,10*ROW('Sanitation Data'!D106)))</f>
        <v/>
      </c>
      <c r="CP112" s="280" t="str">
        <f ca="true">+IF(OFFSET('Sanitation Data'!$E$28,0,10*ROW('Sanitation Data'!E106))="","",OFFSET('Sanitation Data'!$E$28,0,10*ROW('Sanitation Data'!E106)))</f>
        <v/>
      </c>
      <c r="CQ112" s="280" t="str">
        <f ca="true">+IF(OFFSET('Sanitation Data'!$E$29,0,10*ROW('Sanitation Data'!E106))="","",OFFSET('Sanitation Data'!$E$29,0,10*ROW('Sanitation Data'!E106)))</f>
        <v/>
      </c>
      <c r="CR112" s="280" t="str">
        <f ca="true">+IF(OFFSET('Sanitation Data'!$E$30,0,10*ROW('Sanitation Data'!E106))="","",OFFSET('Sanitation Data'!$E$30,0,10*ROW('Sanitation Data'!E106)))</f>
        <v/>
      </c>
      <c r="CS112" s="280" t="str">
        <f ca="true">+IF(OFFSET('Sanitation Data'!$E$31,0,10*ROW('Sanitation Data'!E106))="","",OFFSET('Sanitation Data'!$E$31,0,10*ROW('Sanitation Data'!E106)))</f>
        <v/>
      </c>
      <c r="CT112" s="280" t="str">
        <f ca="true">+IF(OFFSET('Sanitation Data'!$E$32,0,10*ROW('Sanitation Data'!E106))="","",OFFSET('Sanitation Data'!$E$32,0,10*ROW('Sanitation Data'!E106)))</f>
        <v/>
      </c>
      <c r="CU112" s="280" t="str">
        <f ca="true">+IF(OFFSET('Sanitation Data'!$F$28,0,10*ROW('Sanitation Data'!F106))="","",OFFSET('Sanitation Data'!$F$28,0,10*ROW('Sanitation Data'!F106)))</f>
        <v/>
      </c>
      <c r="CV112" s="280" t="str">
        <f ca="true">+IF(OFFSET('Sanitation Data'!$F$29,0,10*ROW('Sanitation Data'!F106))="","",OFFSET('Sanitation Data'!$F$29,0,10*ROW('Sanitation Data'!F106)))</f>
        <v/>
      </c>
      <c r="CW112" s="280" t="str">
        <f ca="true">+IF(OFFSET('Sanitation Data'!$F$30,0,10*ROW('Sanitation Data'!F106))="","",OFFSET('Sanitation Data'!$F$30,0,10*ROW('Sanitation Data'!F106)))</f>
        <v/>
      </c>
      <c r="CX112" s="280" t="str">
        <f ca="true">+IF(OFFSET('Sanitation Data'!$F$31,0,10*ROW('Sanitation Data'!F106))="","",OFFSET('Sanitation Data'!$F$31,0,10*ROW('Sanitation Data'!F106)))</f>
        <v/>
      </c>
      <c r="CY112" s="280" t="str">
        <f ca="true">+IF(OFFSET('Sanitation Data'!$F$32,0,10*ROW('Sanitation Data'!F106))="","",OFFSET('Sanitation Data'!$F$32,0,10*ROW('Sanitation Data'!F106)))</f>
        <v/>
      </c>
      <c r="CZ112" s="280" t="str">
        <f ca="true">+IF(OFFSET('Sanitation Data'!$G$28,0,10*ROW('Sanitation Data'!G106))="","",OFFSET('Sanitation Data'!$G$28,0,10*ROW('Sanitation Data'!G106)))</f>
        <v/>
      </c>
      <c r="DA112" s="280" t="str">
        <f ca="true">+IF(OFFSET('Sanitation Data'!$G$29,0,10*ROW('Sanitation Data'!G106))="","",OFFSET('Sanitation Data'!$G$29,0,10*ROW('Sanitation Data'!G106)))</f>
        <v/>
      </c>
      <c r="DB112" s="280" t="str">
        <f ca="true">+IF(OFFSET('Sanitation Data'!$G$30,0,10*ROW('Sanitation Data'!G106))="","",OFFSET('Sanitation Data'!$G$30,0,10*ROW('Sanitation Data'!G106)))</f>
        <v/>
      </c>
      <c r="DC112" s="280" t="str">
        <f ca="true">+IF(OFFSET('Sanitation Data'!$G$31,0,10*ROW('Sanitation Data'!G106))="","",OFFSET('Sanitation Data'!$G$31,0,10*ROW('Sanitation Data'!G106)))</f>
        <v/>
      </c>
      <c r="DD112" s="280" t="str">
        <f ca="true">+IF(OFFSET('Sanitation Data'!$G$32,0,10*ROW('Sanitation Data'!G106))="","",OFFSET('Sanitation Data'!$G$32,0,10*ROW('Sanitation Data'!G106)))</f>
        <v/>
      </c>
      <c r="DE112" s="280" t="str">
        <f ca="true">+IF(OFFSET('Sanitation Data'!$H$28,0,10*ROW('Sanitation Data'!H106))="","",OFFSET('Sanitation Data'!$H$28,0,10*ROW('Sanitation Data'!H106)))</f>
        <v/>
      </c>
      <c r="DF112" s="280" t="str">
        <f ca="true">+IF(OFFSET('Sanitation Data'!$H$29,0,10*ROW('Sanitation Data'!H106))="","",OFFSET('Sanitation Data'!$H$29,0,10*ROW('Sanitation Data'!H106)))</f>
        <v/>
      </c>
      <c r="DG112" s="280" t="str">
        <f ca="true">+IF(OFFSET('Sanitation Data'!$H$30,0,10*ROW('Sanitation Data'!H106))="","",OFFSET('Sanitation Data'!$H$30,0,10*ROW('Sanitation Data'!H106)))</f>
        <v/>
      </c>
      <c r="DH112" s="280" t="str">
        <f ca="true">+IF(OFFSET('Sanitation Data'!$H$31,0,10*ROW('Sanitation Data'!H106))="","",OFFSET('Sanitation Data'!$H$31,0,10*ROW('Sanitation Data'!H106)))</f>
        <v/>
      </c>
      <c r="DI112" s="280" t="str">
        <f ca="true">+IF(OFFSET('Sanitation Data'!$H$32,0,10*ROW('Sanitation Data'!H106))="","",OFFSET('Sanitation Data'!$H$32,0,10*ROW('Sanitation Data'!H106)))</f>
        <v/>
      </c>
      <c r="DJ112" s="280" t="str">
        <f ca="true">+IF(OFFSET('Sanitation Data'!$I$28,0,10*ROW('Sanitation Data'!I106))="","",OFFSET('Sanitation Data'!$I$28,0,10*ROW('Sanitation Data'!I106)))</f>
        <v/>
      </c>
      <c r="DK112" s="280" t="str">
        <f ca="true">+IF(OFFSET('Sanitation Data'!$I$29,0,10*ROW('Sanitation Data'!I106))="","",OFFSET('Sanitation Data'!$I$29,0,10*ROW('Sanitation Data'!I106)))</f>
        <v/>
      </c>
      <c r="DL112" s="280" t="str">
        <f ca="true">+IF(OFFSET('Sanitation Data'!$I$30,0,10*ROW('Sanitation Data'!I106))="","",OFFSET('Sanitation Data'!$I$30,0,10*ROW('Sanitation Data'!I106)))</f>
        <v/>
      </c>
      <c r="DM112" s="280" t="str">
        <f ca="true">+IF(OFFSET('Sanitation Data'!$I$31,0,10*ROW('Sanitation Data'!I106))="","",OFFSET('Sanitation Data'!$I$31,0,10*ROW('Sanitation Data'!I106)))</f>
        <v/>
      </c>
      <c r="DN112" s="280" t="str">
        <f ca="true">+IF(OFFSET('Sanitation Data'!$I$32,0,10*ROW('Sanitation Data'!I106))="","",OFFSET('Sanitation Data'!$I$32,0,10*ROW('Sanitation Data'!I106)))</f>
        <v/>
      </c>
      <c r="DO112" s="280" t="str">
        <f ca="true">+IF(OFFSET('Hygiene Data'!$D$11,0,10*ROW('Hygiene Data'!D106))="","",OFFSET('Hygiene Data'!$D$11,0,10*ROW('Hygiene Data'!D106)))</f>
        <v/>
      </c>
      <c r="DP112" s="280" t="str">
        <f ca="true">+IF(OFFSET('Hygiene Data'!$D$12,0,10*ROW('Hygiene Data'!D106))="","",OFFSET('Hygiene Data'!$D$12,0,10*ROW('Hygiene Data'!D106)))</f>
        <v/>
      </c>
      <c r="DQ112" s="280" t="str">
        <f ca="true">+IF(OFFSET('Hygiene Data'!$D$13,0,10*ROW('Hygiene Data'!D106))="","",OFFSET('Hygiene Data'!$D$13,0,10*ROW('Hygiene Data'!D106)))</f>
        <v/>
      </c>
      <c r="DR112" s="280" t="str">
        <f ca="true">+IF(OFFSET('Hygiene Data'!$E$11,0,10*ROW('Hygiene Data'!E106))="","",OFFSET('Hygiene Data'!$E$11,0,10*ROW('Hygiene Data'!E106)))</f>
        <v/>
      </c>
      <c r="DS112" s="280" t="str">
        <f ca="true">+IF(OFFSET('Hygiene Data'!$E$12,0,10*ROW('Hygiene Data'!E106))="","",OFFSET('Hygiene Data'!$E$12,0,10*ROW('Hygiene Data'!E106)))</f>
        <v/>
      </c>
      <c r="DT112" s="280" t="str">
        <f ca="true">+IF(OFFSET('Hygiene Data'!$E$13,0,10*ROW('Hygiene Data'!E106))="","",OFFSET('Hygiene Data'!$E$13,0,10*ROW('Hygiene Data'!E106)))</f>
        <v/>
      </c>
      <c r="DU112" s="280" t="str">
        <f ca="true">+IF(OFFSET('Hygiene Data'!$F$11,0,10*ROW('Hygiene Data'!F106))="","",OFFSET('Hygiene Data'!$F$11,0,10*ROW('Hygiene Data'!F106)))</f>
        <v/>
      </c>
      <c r="DV112" s="280" t="str">
        <f ca="true">+IF(OFFSET('Hygiene Data'!$F$12,0,10*ROW('Hygiene Data'!F106))="","",OFFSET('Hygiene Data'!$F$12,0,10*ROW('Hygiene Data'!F106)))</f>
        <v/>
      </c>
      <c r="DW112" s="280" t="str">
        <f ca="true">+IF(OFFSET('Hygiene Data'!$F$13,0,10*ROW('Hygiene Data'!F106))="","",OFFSET('Hygiene Data'!$F$13,0,10*ROW('Hygiene Data'!F106)))</f>
        <v/>
      </c>
      <c r="DX112" s="280" t="str">
        <f ca="true">+IF(OFFSET('Hygiene Data'!$G$11,0,10*ROW('Hygiene Data'!G106))="","",OFFSET('Hygiene Data'!$G$11,0,10*ROW('Hygiene Data'!G106)))</f>
        <v/>
      </c>
      <c r="DY112" s="280" t="str">
        <f ca="true">+IF(OFFSET('Hygiene Data'!$G$12,0,10*ROW('Hygiene Data'!G106))="","",OFFSET('Hygiene Data'!$G$12,0,10*ROW('Hygiene Data'!G106)))</f>
        <v/>
      </c>
      <c r="DZ112" s="280" t="str">
        <f ca="true">+IF(OFFSET('Hygiene Data'!$G$13,0,10*ROW('Hygiene Data'!G106))="","",OFFSET('Hygiene Data'!$G$13,0,10*ROW('Hygiene Data'!G106)))</f>
        <v/>
      </c>
      <c r="EA112" s="280" t="str">
        <f ca="true">+IF(OFFSET('Hygiene Data'!$H$11,0,10*ROW('Hygiene Data'!H106))="","",OFFSET('Hygiene Data'!$H$11,0,10*ROW('Hygiene Data'!H106)))</f>
        <v/>
      </c>
      <c r="EB112" s="280" t="str">
        <f ca="true">+IF(OFFSET('Hygiene Data'!$H$12,0,10*ROW('Hygiene Data'!H106))="","",OFFSET('Hygiene Data'!$H$12,0,10*ROW('Hygiene Data'!H106)))</f>
        <v/>
      </c>
      <c r="EC112" s="280" t="str">
        <f ca="true">+IF(OFFSET('Hygiene Data'!$H$13,0,10*ROW('Hygiene Data'!H106))="","",OFFSET('Hygiene Data'!$H$13,0,10*ROW('Hygiene Data'!H106)))</f>
        <v/>
      </c>
      <c r="ED112" s="280" t="str">
        <f ca="true">+IF(OFFSET('Hygiene Data'!$I$11,0,10*ROW('Hygiene Data'!I106))="","",OFFSET('Hygiene Data'!$I$11,0,10*ROW('Hygiene Data'!I106)))</f>
        <v/>
      </c>
      <c r="EE112" s="280" t="str">
        <f ca="true">+IF(OFFSET('Hygiene Data'!$I$12,0,10*ROW('Hygiene Data'!I106))="","",OFFSET('Hygiene Data'!$I$12,0,10*ROW('Hygiene Data'!I106)))</f>
        <v/>
      </c>
      <c r="EF112" s="28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6"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0"/>
      <c r="BS113" s="280" t="str">
        <f ca="true">+IF(OFFSET('Water Data'!$D$27,0,10*ROW('Water Data'!D107))="","",OFFSET('Water Data'!$D$27,0,10*ROW('Water Data'!D107)))</f>
        <v/>
      </c>
      <c r="BT113" s="280" t="str">
        <f ca="true">+IF(OFFSET('Water Data'!$D$28,0,10*ROW('Water Data'!D107))="","",OFFSET('Water Data'!$D$28,0,10*ROW('Water Data'!D107)))</f>
        <v/>
      </c>
      <c r="BU113" s="280" t="str">
        <f ca="true">+IF(OFFSET('Water Data'!$D$29,0,10*ROW('Water Data'!D107))="","",OFFSET('Water Data'!$D$29,0,10*ROW('Water Data'!D107)))</f>
        <v/>
      </c>
      <c r="BV113" s="280" t="str">
        <f ca="true">+IF(OFFSET('Water Data'!$E$27,0,10*ROW('Water Data'!E107))="","",OFFSET('Water Data'!$E$27,0,10*ROW('Water Data'!E107)))</f>
        <v/>
      </c>
      <c r="BW113" s="280" t="str">
        <f ca="true">+IF(OFFSET('Water Data'!$E$28,0,10*ROW('Water Data'!E107))="","",OFFSET('Water Data'!$E$28,0,10*ROW('Water Data'!E107)))</f>
        <v/>
      </c>
      <c r="BX113" s="280" t="str">
        <f ca="true">+IF(OFFSET('Water Data'!$E$29,0,10*ROW('Water Data'!E107))="","",OFFSET('Water Data'!$E$29,0,10*ROW('Water Data'!E107)))</f>
        <v/>
      </c>
      <c r="BY113" s="280" t="str">
        <f ca="true">+IF(OFFSET('Water Data'!$F$27,0,10*ROW('Water Data'!F107))="","",OFFSET('Water Data'!$F$27,0,10*ROW('Water Data'!F107)))</f>
        <v/>
      </c>
      <c r="BZ113" s="280" t="str">
        <f ca="true">+IF(OFFSET('Water Data'!$F$28,0,10*ROW('Water Data'!F107))="","",OFFSET('Water Data'!$F$28,0,10*ROW('Water Data'!F107)))</f>
        <v/>
      </c>
      <c r="CA113" s="280" t="str">
        <f ca="true">+IF(OFFSET('Water Data'!$F$29,0,10*ROW('Water Data'!F107))="","",OFFSET('Water Data'!$F$29,0,10*ROW('Water Data'!F107)))</f>
        <v/>
      </c>
      <c r="CB113" s="280" t="str">
        <f ca="true">+IF(OFFSET('Water Data'!$G$27,0,10*ROW('Water Data'!G107))="","",OFFSET('Water Data'!$G$27,0,10*ROW('Water Data'!G107)))</f>
        <v/>
      </c>
      <c r="CC113" s="280" t="str">
        <f ca="true">+IF(OFFSET('Water Data'!$G$28,0,10*ROW('Water Data'!G107))="","",OFFSET('Water Data'!$G$28,0,10*ROW('Water Data'!G107)))</f>
        <v/>
      </c>
      <c r="CD113" s="280" t="str">
        <f ca="true">+IF(OFFSET('Water Data'!$G$29,0,10*ROW('Water Data'!G107))="","",OFFSET('Water Data'!$G$29,0,10*ROW('Water Data'!G107)))</f>
        <v/>
      </c>
      <c r="CE113" s="280" t="str">
        <f ca="true">+IF(OFFSET('Water Data'!$H$27,0,10*ROW('Water Data'!H107))="","",OFFSET('Water Data'!$H$27,0,10*ROW('Water Data'!H107)))</f>
        <v/>
      </c>
      <c r="CF113" s="280" t="str">
        <f ca="true">+IF(OFFSET('Water Data'!$H$28,0,10*ROW('Water Data'!H107))="","",OFFSET('Water Data'!$H$28,0,10*ROW('Water Data'!H107)))</f>
        <v/>
      </c>
      <c r="CG113" s="280" t="str">
        <f ca="true">+IF(OFFSET('Water Data'!$H$29,0,10*ROW('Water Data'!H107))="","",OFFSET('Water Data'!$H$29,0,10*ROW('Water Data'!H107)))</f>
        <v/>
      </c>
      <c r="CH113" s="280" t="str">
        <f ca="true">+IF(OFFSET('Water Data'!$I$27,0,10*ROW('Water Data'!I107))="","",OFFSET('Water Data'!$I$27,0,10*ROW('Water Data'!I107)))</f>
        <v/>
      </c>
      <c r="CI113" s="280" t="str">
        <f ca="true">+IF(OFFSET('Water Data'!$I$28,0,10*ROW('Water Data'!I107))="","",OFFSET('Water Data'!$I$28,0,10*ROW('Water Data'!I107)))</f>
        <v/>
      </c>
      <c r="CJ113" s="280" t="str">
        <f ca="true">+IF(OFFSET('Water Data'!$I$29,0,10*ROW('Water Data'!I107))="","",OFFSET('Water Data'!$I$29,0,10*ROW('Water Data'!I107)))</f>
        <v/>
      </c>
      <c r="CK113" s="280" t="str">
        <f ca="true">+IF(OFFSET('Sanitation Data'!$D$28,0,10*ROW('Sanitation Data'!D107))="","",OFFSET('Sanitation Data'!$D$28,0,10*ROW('Sanitation Data'!D107)))</f>
        <v/>
      </c>
      <c r="CL113" s="280" t="str">
        <f ca="true">+IF(OFFSET('Sanitation Data'!$D$29,0,10*ROW('Sanitation Data'!D107))="","",OFFSET('Sanitation Data'!$D$29,0,10*ROW('Sanitation Data'!D107)))</f>
        <v/>
      </c>
      <c r="CM113" s="280" t="str">
        <f ca="true">+IF(OFFSET('Sanitation Data'!$D$30,0,10*ROW('Sanitation Data'!D107))="","",OFFSET('Sanitation Data'!$D$30,0,10*ROW('Sanitation Data'!D107)))</f>
        <v/>
      </c>
      <c r="CN113" s="280" t="str">
        <f ca="true">+IF(OFFSET('Sanitation Data'!$D$31,0,10*ROW('Sanitation Data'!D107))="","",OFFSET('Sanitation Data'!$D$31,0,10*ROW('Sanitation Data'!D107)))</f>
        <v/>
      </c>
      <c r="CO113" s="280" t="str">
        <f ca="true">+IF(OFFSET('Sanitation Data'!$D$32,0,10*ROW('Sanitation Data'!D107))="","",OFFSET('Sanitation Data'!$D$32,0,10*ROW('Sanitation Data'!D107)))</f>
        <v/>
      </c>
      <c r="CP113" s="280" t="str">
        <f ca="true">+IF(OFFSET('Sanitation Data'!$E$28,0,10*ROW('Sanitation Data'!E107))="","",OFFSET('Sanitation Data'!$E$28,0,10*ROW('Sanitation Data'!E107)))</f>
        <v/>
      </c>
      <c r="CQ113" s="280" t="str">
        <f ca="true">+IF(OFFSET('Sanitation Data'!$E$29,0,10*ROW('Sanitation Data'!E107))="","",OFFSET('Sanitation Data'!$E$29,0,10*ROW('Sanitation Data'!E107)))</f>
        <v/>
      </c>
      <c r="CR113" s="280" t="str">
        <f ca="true">+IF(OFFSET('Sanitation Data'!$E$30,0,10*ROW('Sanitation Data'!E107))="","",OFFSET('Sanitation Data'!$E$30,0,10*ROW('Sanitation Data'!E107)))</f>
        <v/>
      </c>
      <c r="CS113" s="280" t="str">
        <f ca="true">+IF(OFFSET('Sanitation Data'!$E$31,0,10*ROW('Sanitation Data'!E107))="","",OFFSET('Sanitation Data'!$E$31,0,10*ROW('Sanitation Data'!E107)))</f>
        <v/>
      </c>
      <c r="CT113" s="280" t="str">
        <f ca="true">+IF(OFFSET('Sanitation Data'!$E$32,0,10*ROW('Sanitation Data'!E107))="","",OFFSET('Sanitation Data'!$E$32,0,10*ROW('Sanitation Data'!E107)))</f>
        <v/>
      </c>
      <c r="CU113" s="280" t="str">
        <f ca="true">+IF(OFFSET('Sanitation Data'!$F$28,0,10*ROW('Sanitation Data'!F107))="","",OFFSET('Sanitation Data'!$F$28,0,10*ROW('Sanitation Data'!F107)))</f>
        <v/>
      </c>
      <c r="CV113" s="280" t="str">
        <f ca="true">+IF(OFFSET('Sanitation Data'!$F$29,0,10*ROW('Sanitation Data'!F107))="","",OFFSET('Sanitation Data'!$F$29,0,10*ROW('Sanitation Data'!F107)))</f>
        <v/>
      </c>
      <c r="CW113" s="280" t="str">
        <f ca="true">+IF(OFFSET('Sanitation Data'!$F$30,0,10*ROW('Sanitation Data'!F107))="","",OFFSET('Sanitation Data'!$F$30,0,10*ROW('Sanitation Data'!F107)))</f>
        <v/>
      </c>
      <c r="CX113" s="280" t="str">
        <f ca="true">+IF(OFFSET('Sanitation Data'!$F$31,0,10*ROW('Sanitation Data'!F107))="","",OFFSET('Sanitation Data'!$F$31,0,10*ROW('Sanitation Data'!F107)))</f>
        <v/>
      </c>
      <c r="CY113" s="280" t="str">
        <f ca="true">+IF(OFFSET('Sanitation Data'!$F$32,0,10*ROW('Sanitation Data'!F107))="","",OFFSET('Sanitation Data'!$F$32,0,10*ROW('Sanitation Data'!F107)))</f>
        <v/>
      </c>
      <c r="CZ113" s="280" t="str">
        <f ca="true">+IF(OFFSET('Sanitation Data'!$G$28,0,10*ROW('Sanitation Data'!G107))="","",OFFSET('Sanitation Data'!$G$28,0,10*ROW('Sanitation Data'!G107)))</f>
        <v/>
      </c>
      <c r="DA113" s="280" t="str">
        <f ca="true">+IF(OFFSET('Sanitation Data'!$G$29,0,10*ROW('Sanitation Data'!G107))="","",OFFSET('Sanitation Data'!$G$29,0,10*ROW('Sanitation Data'!G107)))</f>
        <v/>
      </c>
      <c r="DB113" s="280" t="str">
        <f ca="true">+IF(OFFSET('Sanitation Data'!$G$30,0,10*ROW('Sanitation Data'!G107))="","",OFFSET('Sanitation Data'!$G$30,0,10*ROW('Sanitation Data'!G107)))</f>
        <v/>
      </c>
      <c r="DC113" s="280" t="str">
        <f ca="true">+IF(OFFSET('Sanitation Data'!$G$31,0,10*ROW('Sanitation Data'!G107))="","",OFFSET('Sanitation Data'!$G$31,0,10*ROW('Sanitation Data'!G107)))</f>
        <v/>
      </c>
      <c r="DD113" s="280" t="str">
        <f ca="true">+IF(OFFSET('Sanitation Data'!$G$32,0,10*ROW('Sanitation Data'!G107))="","",OFFSET('Sanitation Data'!$G$32,0,10*ROW('Sanitation Data'!G107)))</f>
        <v/>
      </c>
      <c r="DE113" s="280" t="str">
        <f ca="true">+IF(OFFSET('Sanitation Data'!$H$28,0,10*ROW('Sanitation Data'!H107))="","",OFFSET('Sanitation Data'!$H$28,0,10*ROW('Sanitation Data'!H107)))</f>
        <v/>
      </c>
      <c r="DF113" s="280" t="str">
        <f ca="true">+IF(OFFSET('Sanitation Data'!$H$29,0,10*ROW('Sanitation Data'!H107))="","",OFFSET('Sanitation Data'!$H$29,0,10*ROW('Sanitation Data'!H107)))</f>
        <v/>
      </c>
      <c r="DG113" s="280" t="str">
        <f ca="true">+IF(OFFSET('Sanitation Data'!$H$30,0,10*ROW('Sanitation Data'!H107))="","",OFFSET('Sanitation Data'!$H$30,0,10*ROW('Sanitation Data'!H107)))</f>
        <v/>
      </c>
      <c r="DH113" s="280" t="str">
        <f ca="true">+IF(OFFSET('Sanitation Data'!$H$31,0,10*ROW('Sanitation Data'!H107))="","",OFFSET('Sanitation Data'!$H$31,0,10*ROW('Sanitation Data'!H107)))</f>
        <v/>
      </c>
      <c r="DI113" s="280" t="str">
        <f ca="true">+IF(OFFSET('Sanitation Data'!$H$32,0,10*ROW('Sanitation Data'!H107))="","",OFFSET('Sanitation Data'!$H$32,0,10*ROW('Sanitation Data'!H107)))</f>
        <v/>
      </c>
      <c r="DJ113" s="280" t="str">
        <f ca="true">+IF(OFFSET('Sanitation Data'!$I$28,0,10*ROW('Sanitation Data'!I107))="","",OFFSET('Sanitation Data'!$I$28,0,10*ROW('Sanitation Data'!I107)))</f>
        <v/>
      </c>
      <c r="DK113" s="280" t="str">
        <f ca="true">+IF(OFFSET('Sanitation Data'!$I$29,0,10*ROW('Sanitation Data'!I107))="","",OFFSET('Sanitation Data'!$I$29,0,10*ROW('Sanitation Data'!I107)))</f>
        <v/>
      </c>
      <c r="DL113" s="280" t="str">
        <f ca="true">+IF(OFFSET('Sanitation Data'!$I$30,0,10*ROW('Sanitation Data'!I107))="","",OFFSET('Sanitation Data'!$I$30,0,10*ROW('Sanitation Data'!I107)))</f>
        <v/>
      </c>
      <c r="DM113" s="280" t="str">
        <f ca="true">+IF(OFFSET('Sanitation Data'!$I$31,0,10*ROW('Sanitation Data'!I107))="","",OFFSET('Sanitation Data'!$I$31,0,10*ROW('Sanitation Data'!I107)))</f>
        <v/>
      </c>
      <c r="DN113" s="280" t="str">
        <f ca="true">+IF(OFFSET('Sanitation Data'!$I$32,0,10*ROW('Sanitation Data'!I107))="","",OFFSET('Sanitation Data'!$I$32,0,10*ROW('Sanitation Data'!I107)))</f>
        <v/>
      </c>
      <c r="DO113" s="280" t="str">
        <f ca="true">+IF(OFFSET('Hygiene Data'!$D$11,0,10*ROW('Hygiene Data'!D107))="","",OFFSET('Hygiene Data'!$D$11,0,10*ROW('Hygiene Data'!D107)))</f>
        <v/>
      </c>
      <c r="DP113" s="280" t="str">
        <f ca="true">+IF(OFFSET('Hygiene Data'!$D$12,0,10*ROW('Hygiene Data'!D107))="","",OFFSET('Hygiene Data'!$D$12,0,10*ROW('Hygiene Data'!D107)))</f>
        <v/>
      </c>
      <c r="DQ113" s="280" t="str">
        <f ca="true">+IF(OFFSET('Hygiene Data'!$D$13,0,10*ROW('Hygiene Data'!D107))="","",OFFSET('Hygiene Data'!$D$13,0,10*ROW('Hygiene Data'!D107)))</f>
        <v/>
      </c>
      <c r="DR113" s="280" t="str">
        <f ca="true">+IF(OFFSET('Hygiene Data'!$E$11,0,10*ROW('Hygiene Data'!E107))="","",OFFSET('Hygiene Data'!$E$11,0,10*ROW('Hygiene Data'!E107)))</f>
        <v/>
      </c>
      <c r="DS113" s="280" t="str">
        <f ca="true">+IF(OFFSET('Hygiene Data'!$E$12,0,10*ROW('Hygiene Data'!E107))="","",OFFSET('Hygiene Data'!$E$12,0,10*ROW('Hygiene Data'!E107)))</f>
        <v/>
      </c>
      <c r="DT113" s="280" t="str">
        <f ca="true">+IF(OFFSET('Hygiene Data'!$E$13,0,10*ROW('Hygiene Data'!E107))="","",OFFSET('Hygiene Data'!$E$13,0,10*ROW('Hygiene Data'!E107)))</f>
        <v/>
      </c>
      <c r="DU113" s="280" t="str">
        <f ca="true">+IF(OFFSET('Hygiene Data'!$F$11,0,10*ROW('Hygiene Data'!F107))="","",OFFSET('Hygiene Data'!$F$11,0,10*ROW('Hygiene Data'!F107)))</f>
        <v/>
      </c>
      <c r="DV113" s="280" t="str">
        <f ca="true">+IF(OFFSET('Hygiene Data'!$F$12,0,10*ROW('Hygiene Data'!F107))="","",OFFSET('Hygiene Data'!$F$12,0,10*ROW('Hygiene Data'!F107)))</f>
        <v/>
      </c>
      <c r="DW113" s="280" t="str">
        <f ca="true">+IF(OFFSET('Hygiene Data'!$F$13,0,10*ROW('Hygiene Data'!F107))="","",OFFSET('Hygiene Data'!$F$13,0,10*ROW('Hygiene Data'!F107)))</f>
        <v/>
      </c>
      <c r="DX113" s="280" t="str">
        <f ca="true">+IF(OFFSET('Hygiene Data'!$G$11,0,10*ROW('Hygiene Data'!G107))="","",OFFSET('Hygiene Data'!$G$11,0,10*ROW('Hygiene Data'!G107)))</f>
        <v/>
      </c>
      <c r="DY113" s="280" t="str">
        <f ca="true">+IF(OFFSET('Hygiene Data'!$G$12,0,10*ROW('Hygiene Data'!G107))="","",OFFSET('Hygiene Data'!$G$12,0,10*ROW('Hygiene Data'!G107)))</f>
        <v/>
      </c>
      <c r="DZ113" s="280" t="str">
        <f ca="true">+IF(OFFSET('Hygiene Data'!$G$13,0,10*ROW('Hygiene Data'!G107))="","",OFFSET('Hygiene Data'!$G$13,0,10*ROW('Hygiene Data'!G107)))</f>
        <v/>
      </c>
      <c r="EA113" s="280" t="str">
        <f ca="true">+IF(OFFSET('Hygiene Data'!$H$11,0,10*ROW('Hygiene Data'!H107))="","",OFFSET('Hygiene Data'!$H$11,0,10*ROW('Hygiene Data'!H107)))</f>
        <v/>
      </c>
      <c r="EB113" s="280" t="str">
        <f ca="true">+IF(OFFSET('Hygiene Data'!$H$12,0,10*ROW('Hygiene Data'!H107))="","",OFFSET('Hygiene Data'!$H$12,0,10*ROW('Hygiene Data'!H107)))</f>
        <v/>
      </c>
      <c r="EC113" s="280" t="str">
        <f ca="true">+IF(OFFSET('Hygiene Data'!$H$13,0,10*ROW('Hygiene Data'!H107))="","",OFFSET('Hygiene Data'!$H$13,0,10*ROW('Hygiene Data'!H107)))</f>
        <v/>
      </c>
      <c r="ED113" s="280" t="str">
        <f ca="true">+IF(OFFSET('Hygiene Data'!$I$11,0,10*ROW('Hygiene Data'!I107))="","",OFFSET('Hygiene Data'!$I$11,0,10*ROW('Hygiene Data'!I107)))</f>
        <v/>
      </c>
      <c r="EE113" s="280" t="str">
        <f ca="true">+IF(OFFSET('Hygiene Data'!$I$12,0,10*ROW('Hygiene Data'!I107))="","",OFFSET('Hygiene Data'!$I$12,0,10*ROW('Hygiene Data'!I107)))</f>
        <v/>
      </c>
      <c r="EF113" s="28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6"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0"/>
      <c r="BS114" s="280" t="str">
        <f ca="true">+IF(OFFSET('Water Data'!$D$27,0,10*ROW('Water Data'!D108))="","",OFFSET('Water Data'!$D$27,0,10*ROW('Water Data'!D108)))</f>
        <v/>
      </c>
      <c r="BT114" s="280" t="str">
        <f ca="true">+IF(OFFSET('Water Data'!$D$28,0,10*ROW('Water Data'!D108))="","",OFFSET('Water Data'!$D$28,0,10*ROW('Water Data'!D108)))</f>
        <v/>
      </c>
      <c r="BU114" s="280" t="str">
        <f ca="true">+IF(OFFSET('Water Data'!$D$29,0,10*ROW('Water Data'!D108))="","",OFFSET('Water Data'!$D$29,0,10*ROW('Water Data'!D108)))</f>
        <v/>
      </c>
      <c r="BV114" s="280" t="str">
        <f ca="true">+IF(OFFSET('Water Data'!$E$27,0,10*ROW('Water Data'!E108))="","",OFFSET('Water Data'!$E$27,0,10*ROW('Water Data'!E108)))</f>
        <v/>
      </c>
      <c r="BW114" s="280" t="str">
        <f ca="true">+IF(OFFSET('Water Data'!$E$28,0,10*ROW('Water Data'!E108))="","",OFFSET('Water Data'!$E$28,0,10*ROW('Water Data'!E108)))</f>
        <v/>
      </c>
      <c r="BX114" s="280" t="str">
        <f ca="true">+IF(OFFSET('Water Data'!$E$29,0,10*ROW('Water Data'!E108))="","",OFFSET('Water Data'!$E$29,0,10*ROW('Water Data'!E108)))</f>
        <v/>
      </c>
      <c r="BY114" s="280" t="str">
        <f ca="true">+IF(OFFSET('Water Data'!$F$27,0,10*ROW('Water Data'!F108))="","",OFFSET('Water Data'!$F$27,0,10*ROW('Water Data'!F108)))</f>
        <v/>
      </c>
      <c r="BZ114" s="280" t="str">
        <f ca="true">+IF(OFFSET('Water Data'!$F$28,0,10*ROW('Water Data'!F108))="","",OFFSET('Water Data'!$F$28,0,10*ROW('Water Data'!F108)))</f>
        <v/>
      </c>
      <c r="CA114" s="280" t="str">
        <f ca="true">+IF(OFFSET('Water Data'!$F$29,0,10*ROW('Water Data'!F108))="","",OFFSET('Water Data'!$F$29,0,10*ROW('Water Data'!F108)))</f>
        <v/>
      </c>
      <c r="CB114" s="280" t="str">
        <f ca="true">+IF(OFFSET('Water Data'!$G$27,0,10*ROW('Water Data'!G108))="","",OFFSET('Water Data'!$G$27,0,10*ROW('Water Data'!G108)))</f>
        <v/>
      </c>
      <c r="CC114" s="280" t="str">
        <f ca="true">+IF(OFFSET('Water Data'!$G$28,0,10*ROW('Water Data'!G108))="","",OFFSET('Water Data'!$G$28,0,10*ROW('Water Data'!G108)))</f>
        <v/>
      </c>
      <c r="CD114" s="280" t="str">
        <f ca="true">+IF(OFFSET('Water Data'!$G$29,0,10*ROW('Water Data'!G108))="","",OFFSET('Water Data'!$G$29,0,10*ROW('Water Data'!G108)))</f>
        <v/>
      </c>
      <c r="CE114" s="280" t="str">
        <f ca="true">+IF(OFFSET('Water Data'!$H$27,0,10*ROW('Water Data'!H108))="","",OFFSET('Water Data'!$H$27,0,10*ROW('Water Data'!H108)))</f>
        <v/>
      </c>
      <c r="CF114" s="280" t="str">
        <f ca="true">+IF(OFFSET('Water Data'!$H$28,0,10*ROW('Water Data'!H108))="","",OFFSET('Water Data'!$H$28,0,10*ROW('Water Data'!H108)))</f>
        <v/>
      </c>
      <c r="CG114" s="280" t="str">
        <f ca="true">+IF(OFFSET('Water Data'!$H$29,0,10*ROW('Water Data'!H108))="","",OFFSET('Water Data'!$H$29,0,10*ROW('Water Data'!H108)))</f>
        <v/>
      </c>
      <c r="CH114" s="280" t="str">
        <f ca="true">+IF(OFFSET('Water Data'!$I$27,0,10*ROW('Water Data'!I108))="","",OFFSET('Water Data'!$I$27,0,10*ROW('Water Data'!I108)))</f>
        <v/>
      </c>
      <c r="CI114" s="280" t="str">
        <f ca="true">+IF(OFFSET('Water Data'!$I$28,0,10*ROW('Water Data'!I108))="","",OFFSET('Water Data'!$I$28,0,10*ROW('Water Data'!I108)))</f>
        <v/>
      </c>
      <c r="CJ114" s="280" t="str">
        <f ca="true">+IF(OFFSET('Water Data'!$I$29,0,10*ROW('Water Data'!I108))="","",OFFSET('Water Data'!$I$29,0,10*ROW('Water Data'!I108)))</f>
        <v/>
      </c>
      <c r="CK114" s="280" t="str">
        <f ca="true">+IF(OFFSET('Sanitation Data'!$D$28,0,10*ROW('Sanitation Data'!D108))="","",OFFSET('Sanitation Data'!$D$28,0,10*ROW('Sanitation Data'!D108)))</f>
        <v/>
      </c>
      <c r="CL114" s="280" t="str">
        <f ca="true">+IF(OFFSET('Sanitation Data'!$D$29,0,10*ROW('Sanitation Data'!D108))="","",OFFSET('Sanitation Data'!$D$29,0,10*ROW('Sanitation Data'!D108)))</f>
        <v/>
      </c>
      <c r="CM114" s="280" t="str">
        <f ca="true">+IF(OFFSET('Sanitation Data'!$D$30,0,10*ROW('Sanitation Data'!D108))="","",OFFSET('Sanitation Data'!$D$30,0,10*ROW('Sanitation Data'!D108)))</f>
        <v/>
      </c>
      <c r="CN114" s="280" t="str">
        <f ca="true">+IF(OFFSET('Sanitation Data'!$D$31,0,10*ROW('Sanitation Data'!D108))="","",OFFSET('Sanitation Data'!$D$31,0,10*ROW('Sanitation Data'!D108)))</f>
        <v/>
      </c>
      <c r="CO114" s="280" t="str">
        <f ca="true">+IF(OFFSET('Sanitation Data'!$D$32,0,10*ROW('Sanitation Data'!D108))="","",OFFSET('Sanitation Data'!$D$32,0,10*ROW('Sanitation Data'!D108)))</f>
        <v/>
      </c>
      <c r="CP114" s="280" t="str">
        <f ca="true">+IF(OFFSET('Sanitation Data'!$E$28,0,10*ROW('Sanitation Data'!E108))="","",OFFSET('Sanitation Data'!$E$28,0,10*ROW('Sanitation Data'!E108)))</f>
        <v/>
      </c>
      <c r="CQ114" s="280" t="str">
        <f ca="true">+IF(OFFSET('Sanitation Data'!$E$29,0,10*ROW('Sanitation Data'!E108))="","",OFFSET('Sanitation Data'!$E$29,0,10*ROW('Sanitation Data'!E108)))</f>
        <v/>
      </c>
      <c r="CR114" s="280" t="str">
        <f ca="true">+IF(OFFSET('Sanitation Data'!$E$30,0,10*ROW('Sanitation Data'!E108))="","",OFFSET('Sanitation Data'!$E$30,0,10*ROW('Sanitation Data'!E108)))</f>
        <v/>
      </c>
      <c r="CS114" s="280" t="str">
        <f ca="true">+IF(OFFSET('Sanitation Data'!$E$31,0,10*ROW('Sanitation Data'!E108))="","",OFFSET('Sanitation Data'!$E$31,0,10*ROW('Sanitation Data'!E108)))</f>
        <v/>
      </c>
      <c r="CT114" s="280" t="str">
        <f ca="true">+IF(OFFSET('Sanitation Data'!$E$32,0,10*ROW('Sanitation Data'!E108))="","",OFFSET('Sanitation Data'!$E$32,0,10*ROW('Sanitation Data'!E108)))</f>
        <v/>
      </c>
      <c r="CU114" s="280" t="str">
        <f ca="true">+IF(OFFSET('Sanitation Data'!$F$28,0,10*ROW('Sanitation Data'!F108))="","",OFFSET('Sanitation Data'!$F$28,0,10*ROW('Sanitation Data'!F108)))</f>
        <v/>
      </c>
      <c r="CV114" s="280" t="str">
        <f ca="true">+IF(OFFSET('Sanitation Data'!$F$29,0,10*ROW('Sanitation Data'!F108))="","",OFFSET('Sanitation Data'!$F$29,0,10*ROW('Sanitation Data'!F108)))</f>
        <v/>
      </c>
      <c r="CW114" s="280" t="str">
        <f ca="true">+IF(OFFSET('Sanitation Data'!$F$30,0,10*ROW('Sanitation Data'!F108))="","",OFFSET('Sanitation Data'!$F$30,0,10*ROW('Sanitation Data'!F108)))</f>
        <v/>
      </c>
      <c r="CX114" s="280" t="str">
        <f ca="true">+IF(OFFSET('Sanitation Data'!$F$31,0,10*ROW('Sanitation Data'!F108))="","",OFFSET('Sanitation Data'!$F$31,0,10*ROW('Sanitation Data'!F108)))</f>
        <v/>
      </c>
      <c r="CY114" s="280" t="str">
        <f ca="true">+IF(OFFSET('Sanitation Data'!$F$32,0,10*ROW('Sanitation Data'!F108))="","",OFFSET('Sanitation Data'!$F$32,0,10*ROW('Sanitation Data'!F108)))</f>
        <v/>
      </c>
      <c r="CZ114" s="280" t="str">
        <f ca="true">+IF(OFFSET('Sanitation Data'!$G$28,0,10*ROW('Sanitation Data'!G108))="","",OFFSET('Sanitation Data'!$G$28,0,10*ROW('Sanitation Data'!G108)))</f>
        <v/>
      </c>
      <c r="DA114" s="280" t="str">
        <f ca="true">+IF(OFFSET('Sanitation Data'!$G$29,0,10*ROW('Sanitation Data'!G108))="","",OFFSET('Sanitation Data'!$G$29,0,10*ROW('Sanitation Data'!G108)))</f>
        <v/>
      </c>
      <c r="DB114" s="280" t="str">
        <f ca="true">+IF(OFFSET('Sanitation Data'!$G$30,0,10*ROW('Sanitation Data'!G108))="","",OFFSET('Sanitation Data'!$G$30,0,10*ROW('Sanitation Data'!G108)))</f>
        <v/>
      </c>
      <c r="DC114" s="280" t="str">
        <f ca="true">+IF(OFFSET('Sanitation Data'!$G$31,0,10*ROW('Sanitation Data'!G108))="","",OFFSET('Sanitation Data'!$G$31,0,10*ROW('Sanitation Data'!G108)))</f>
        <v/>
      </c>
      <c r="DD114" s="280" t="str">
        <f ca="true">+IF(OFFSET('Sanitation Data'!$G$32,0,10*ROW('Sanitation Data'!G108))="","",OFFSET('Sanitation Data'!$G$32,0,10*ROW('Sanitation Data'!G108)))</f>
        <v/>
      </c>
      <c r="DE114" s="280" t="str">
        <f ca="true">+IF(OFFSET('Sanitation Data'!$H$28,0,10*ROW('Sanitation Data'!H108))="","",OFFSET('Sanitation Data'!$H$28,0,10*ROW('Sanitation Data'!H108)))</f>
        <v/>
      </c>
      <c r="DF114" s="280" t="str">
        <f ca="true">+IF(OFFSET('Sanitation Data'!$H$29,0,10*ROW('Sanitation Data'!H108))="","",OFFSET('Sanitation Data'!$H$29,0,10*ROW('Sanitation Data'!H108)))</f>
        <v/>
      </c>
      <c r="DG114" s="280" t="str">
        <f ca="true">+IF(OFFSET('Sanitation Data'!$H$30,0,10*ROW('Sanitation Data'!H108))="","",OFFSET('Sanitation Data'!$H$30,0,10*ROW('Sanitation Data'!H108)))</f>
        <v/>
      </c>
      <c r="DH114" s="280" t="str">
        <f ca="true">+IF(OFFSET('Sanitation Data'!$H$31,0,10*ROW('Sanitation Data'!H108))="","",OFFSET('Sanitation Data'!$H$31,0,10*ROW('Sanitation Data'!H108)))</f>
        <v/>
      </c>
      <c r="DI114" s="280" t="str">
        <f ca="true">+IF(OFFSET('Sanitation Data'!$H$32,0,10*ROW('Sanitation Data'!H108))="","",OFFSET('Sanitation Data'!$H$32,0,10*ROW('Sanitation Data'!H108)))</f>
        <v/>
      </c>
      <c r="DJ114" s="280" t="str">
        <f ca="true">+IF(OFFSET('Sanitation Data'!$I$28,0,10*ROW('Sanitation Data'!I108))="","",OFFSET('Sanitation Data'!$I$28,0,10*ROW('Sanitation Data'!I108)))</f>
        <v/>
      </c>
      <c r="DK114" s="280" t="str">
        <f ca="true">+IF(OFFSET('Sanitation Data'!$I$29,0,10*ROW('Sanitation Data'!I108))="","",OFFSET('Sanitation Data'!$I$29,0,10*ROW('Sanitation Data'!I108)))</f>
        <v/>
      </c>
      <c r="DL114" s="280" t="str">
        <f ca="true">+IF(OFFSET('Sanitation Data'!$I$30,0,10*ROW('Sanitation Data'!I108))="","",OFFSET('Sanitation Data'!$I$30,0,10*ROW('Sanitation Data'!I108)))</f>
        <v/>
      </c>
      <c r="DM114" s="280" t="str">
        <f ca="true">+IF(OFFSET('Sanitation Data'!$I$31,0,10*ROW('Sanitation Data'!I108))="","",OFFSET('Sanitation Data'!$I$31,0,10*ROW('Sanitation Data'!I108)))</f>
        <v/>
      </c>
      <c r="DN114" s="280" t="str">
        <f ca="true">+IF(OFFSET('Sanitation Data'!$I$32,0,10*ROW('Sanitation Data'!I108))="","",OFFSET('Sanitation Data'!$I$32,0,10*ROW('Sanitation Data'!I108)))</f>
        <v/>
      </c>
      <c r="DO114" s="280" t="str">
        <f ca="true">+IF(OFFSET('Hygiene Data'!$D$11,0,10*ROW('Hygiene Data'!D108))="","",OFFSET('Hygiene Data'!$D$11,0,10*ROW('Hygiene Data'!D108)))</f>
        <v/>
      </c>
      <c r="DP114" s="280" t="str">
        <f ca="true">+IF(OFFSET('Hygiene Data'!$D$12,0,10*ROW('Hygiene Data'!D108))="","",OFFSET('Hygiene Data'!$D$12,0,10*ROW('Hygiene Data'!D108)))</f>
        <v/>
      </c>
      <c r="DQ114" s="280" t="str">
        <f ca="true">+IF(OFFSET('Hygiene Data'!$D$13,0,10*ROW('Hygiene Data'!D108))="","",OFFSET('Hygiene Data'!$D$13,0,10*ROW('Hygiene Data'!D108)))</f>
        <v/>
      </c>
      <c r="DR114" s="280" t="str">
        <f ca="true">+IF(OFFSET('Hygiene Data'!$E$11,0,10*ROW('Hygiene Data'!E108))="","",OFFSET('Hygiene Data'!$E$11,0,10*ROW('Hygiene Data'!E108)))</f>
        <v/>
      </c>
      <c r="DS114" s="280" t="str">
        <f ca="true">+IF(OFFSET('Hygiene Data'!$E$12,0,10*ROW('Hygiene Data'!E108))="","",OFFSET('Hygiene Data'!$E$12,0,10*ROW('Hygiene Data'!E108)))</f>
        <v/>
      </c>
      <c r="DT114" s="280" t="str">
        <f ca="true">+IF(OFFSET('Hygiene Data'!$E$13,0,10*ROW('Hygiene Data'!E108))="","",OFFSET('Hygiene Data'!$E$13,0,10*ROW('Hygiene Data'!E108)))</f>
        <v/>
      </c>
      <c r="DU114" s="280" t="str">
        <f ca="true">+IF(OFFSET('Hygiene Data'!$F$11,0,10*ROW('Hygiene Data'!F108))="","",OFFSET('Hygiene Data'!$F$11,0,10*ROW('Hygiene Data'!F108)))</f>
        <v/>
      </c>
      <c r="DV114" s="280" t="str">
        <f ca="true">+IF(OFFSET('Hygiene Data'!$F$12,0,10*ROW('Hygiene Data'!F108))="","",OFFSET('Hygiene Data'!$F$12,0,10*ROW('Hygiene Data'!F108)))</f>
        <v/>
      </c>
      <c r="DW114" s="280" t="str">
        <f ca="true">+IF(OFFSET('Hygiene Data'!$F$13,0,10*ROW('Hygiene Data'!F108))="","",OFFSET('Hygiene Data'!$F$13,0,10*ROW('Hygiene Data'!F108)))</f>
        <v/>
      </c>
      <c r="DX114" s="280" t="str">
        <f ca="true">+IF(OFFSET('Hygiene Data'!$G$11,0,10*ROW('Hygiene Data'!G108))="","",OFFSET('Hygiene Data'!$G$11,0,10*ROW('Hygiene Data'!G108)))</f>
        <v/>
      </c>
      <c r="DY114" s="280" t="str">
        <f ca="true">+IF(OFFSET('Hygiene Data'!$G$12,0,10*ROW('Hygiene Data'!G108))="","",OFFSET('Hygiene Data'!$G$12,0,10*ROW('Hygiene Data'!G108)))</f>
        <v/>
      </c>
      <c r="DZ114" s="280" t="str">
        <f ca="true">+IF(OFFSET('Hygiene Data'!$G$13,0,10*ROW('Hygiene Data'!G108))="","",OFFSET('Hygiene Data'!$G$13,0,10*ROW('Hygiene Data'!G108)))</f>
        <v/>
      </c>
      <c r="EA114" s="280" t="str">
        <f ca="true">+IF(OFFSET('Hygiene Data'!$H$11,0,10*ROW('Hygiene Data'!H108))="","",OFFSET('Hygiene Data'!$H$11,0,10*ROW('Hygiene Data'!H108)))</f>
        <v/>
      </c>
      <c r="EB114" s="280" t="str">
        <f ca="true">+IF(OFFSET('Hygiene Data'!$H$12,0,10*ROW('Hygiene Data'!H108))="","",OFFSET('Hygiene Data'!$H$12,0,10*ROW('Hygiene Data'!H108)))</f>
        <v/>
      </c>
      <c r="EC114" s="280" t="str">
        <f ca="true">+IF(OFFSET('Hygiene Data'!$H$13,0,10*ROW('Hygiene Data'!H108))="","",OFFSET('Hygiene Data'!$H$13,0,10*ROW('Hygiene Data'!H108)))</f>
        <v/>
      </c>
      <c r="ED114" s="280" t="str">
        <f ca="true">+IF(OFFSET('Hygiene Data'!$I$11,0,10*ROW('Hygiene Data'!I108))="","",OFFSET('Hygiene Data'!$I$11,0,10*ROW('Hygiene Data'!I108)))</f>
        <v/>
      </c>
      <c r="EE114" s="280" t="str">
        <f ca="true">+IF(OFFSET('Hygiene Data'!$I$12,0,10*ROW('Hygiene Data'!I108))="","",OFFSET('Hygiene Data'!$I$12,0,10*ROW('Hygiene Data'!I108)))</f>
        <v/>
      </c>
      <c r="EF114" s="28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6"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0"/>
      <c r="BS115" s="280" t="str">
        <f ca="true">+IF(OFFSET('Water Data'!$D$27,0,10*ROW('Water Data'!D109))="","",OFFSET('Water Data'!$D$27,0,10*ROW('Water Data'!D109)))</f>
        <v/>
      </c>
      <c r="BT115" s="280" t="str">
        <f ca="true">+IF(OFFSET('Water Data'!$D$28,0,10*ROW('Water Data'!D109))="","",OFFSET('Water Data'!$D$28,0,10*ROW('Water Data'!D109)))</f>
        <v/>
      </c>
      <c r="BU115" s="280" t="str">
        <f ca="true">+IF(OFFSET('Water Data'!$D$29,0,10*ROW('Water Data'!D109))="","",OFFSET('Water Data'!$D$29,0,10*ROW('Water Data'!D109)))</f>
        <v/>
      </c>
      <c r="BV115" s="280" t="str">
        <f ca="true">+IF(OFFSET('Water Data'!$E$27,0,10*ROW('Water Data'!E109))="","",OFFSET('Water Data'!$E$27,0,10*ROW('Water Data'!E109)))</f>
        <v/>
      </c>
      <c r="BW115" s="280" t="str">
        <f ca="true">+IF(OFFSET('Water Data'!$E$28,0,10*ROW('Water Data'!E109))="","",OFFSET('Water Data'!$E$28,0,10*ROW('Water Data'!E109)))</f>
        <v/>
      </c>
      <c r="BX115" s="280" t="str">
        <f ca="true">+IF(OFFSET('Water Data'!$E$29,0,10*ROW('Water Data'!E109))="","",OFFSET('Water Data'!$E$29,0,10*ROW('Water Data'!E109)))</f>
        <v/>
      </c>
      <c r="BY115" s="280" t="str">
        <f ca="true">+IF(OFFSET('Water Data'!$F$27,0,10*ROW('Water Data'!F109))="","",OFFSET('Water Data'!$F$27,0,10*ROW('Water Data'!F109)))</f>
        <v/>
      </c>
      <c r="BZ115" s="280" t="str">
        <f ca="true">+IF(OFFSET('Water Data'!$F$28,0,10*ROW('Water Data'!F109))="","",OFFSET('Water Data'!$F$28,0,10*ROW('Water Data'!F109)))</f>
        <v/>
      </c>
      <c r="CA115" s="280" t="str">
        <f ca="true">+IF(OFFSET('Water Data'!$F$29,0,10*ROW('Water Data'!F109))="","",OFFSET('Water Data'!$F$29,0,10*ROW('Water Data'!F109)))</f>
        <v/>
      </c>
      <c r="CB115" s="280" t="str">
        <f ca="true">+IF(OFFSET('Water Data'!$G$27,0,10*ROW('Water Data'!G109))="","",OFFSET('Water Data'!$G$27,0,10*ROW('Water Data'!G109)))</f>
        <v/>
      </c>
      <c r="CC115" s="280" t="str">
        <f ca="true">+IF(OFFSET('Water Data'!$G$28,0,10*ROW('Water Data'!G109))="","",OFFSET('Water Data'!$G$28,0,10*ROW('Water Data'!G109)))</f>
        <v/>
      </c>
      <c r="CD115" s="280" t="str">
        <f ca="true">+IF(OFFSET('Water Data'!$G$29,0,10*ROW('Water Data'!G109))="","",OFFSET('Water Data'!$G$29,0,10*ROW('Water Data'!G109)))</f>
        <v/>
      </c>
      <c r="CE115" s="280" t="str">
        <f ca="true">+IF(OFFSET('Water Data'!$H$27,0,10*ROW('Water Data'!H109))="","",OFFSET('Water Data'!$H$27,0,10*ROW('Water Data'!H109)))</f>
        <v/>
      </c>
      <c r="CF115" s="280" t="str">
        <f ca="true">+IF(OFFSET('Water Data'!$H$28,0,10*ROW('Water Data'!H109))="","",OFFSET('Water Data'!$H$28,0,10*ROW('Water Data'!H109)))</f>
        <v/>
      </c>
      <c r="CG115" s="280" t="str">
        <f ca="true">+IF(OFFSET('Water Data'!$H$29,0,10*ROW('Water Data'!H109))="","",OFFSET('Water Data'!$H$29,0,10*ROW('Water Data'!H109)))</f>
        <v/>
      </c>
      <c r="CH115" s="280" t="str">
        <f ca="true">+IF(OFFSET('Water Data'!$I$27,0,10*ROW('Water Data'!I109))="","",OFFSET('Water Data'!$I$27,0,10*ROW('Water Data'!I109)))</f>
        <v/>
      </c>
      <c r="CI115" s="280" t="str">
        <f ca="true">+IF(OFFSET('Water Data'!$I$28,0,10*ROW('Water Data'!I109))="","",OFFSET('Water Data'!$I$28,0,10*ROW('Water Data'!I109)))</f>
        <v/>
      </c>
      <c r="CJ115" s="280" t="str">
        <f ca="true">+IF(OFFSET('Water Data'!$I$29,0,10*ROW('Water Data'!I109))="","",OFFSET('Water Data'!$I$29,0,10*ROW('Water Data'!I109)))</f>
        <v/>
      </c>
      <c r="CK115" s="280" t="str">
        <f ca="true">+IF(OFFSET('Sanitation Data'!$D$28,0,10*ROW('Sanitation Data'!D109))="","",OFFSET('Sanitation Data'!$D$28,0,10*ROW('Sanitation Data'!D109)))</f>
        <v/>
      </c>
      <c r="CL115" s="280" t="str">
        <f ca="true">+IF(OFFSET('Sanitation Data'!$D$29,0,10*ROW('Sanitation Data'!D109))="","",OFFSET('Sanitation Data'!$D$29,0,10*ROW('Sanitation Data'!D109)))</f>
        <v/>
      </c>
      <c r="CM115" s="280" t="str">
        <f ca="true">+IF(OFFSET('Sanitation Data'!$D$30,0,10*ROW('Sanitation Data'!D109))="","",OFFSET('Sanitation Data'!$D$30,0,10*ROW('Sanitation Data'!D109)))</f>
        <v/>
      </c>
      <c r="CN115" s="280" t="str">
        <f ca="true">+IF(OFFSET('Sanitation Data'!$D$31,0,10*ROW('Sanitation Data'!D109))="","",OFFSET('Sanitation Data'!$D$31,0,10*ROW('Sanitation Data'!D109)))</f>
        <v/>
      </c>
      <c r="CO115" s="280" t="str">
        <f ca="true">+IF(OFFSET('Sanitation Data'!$D$32,0,10*ROW('Sanitation Data'!D109))="","",OFFSET('Sanitation Data'!$D$32,0,10*ROW('Sanitation Data'!D109)))</f>
        <v/>
      </c>
      <c r="CP115" s="280" t="str">
        <f ca="true">+IF(OFFSET('Sanitation Data'!$E$28,0,10*ROW('Sanitation Data'!E109))="","",OFFSET('Sanitation Data'!$E$28,0,10*ROW('Sanitation Data'!E109)))</f>
        <v/>
      </c>
      <c r="CQ115" s="280" t="str">
        <f ca="true">+IF(OFFSET('Sanitation Data'!$E$29,0,10*ROW('Sanitation Data'!E109))="","",OFFSET('Sanitation Data'!$E$29,0,10*ROW('Sanitation Data'!E109)))</f>
        <v/>
      </c>
      <c r="CR115" s="280" t="str">
        <f ca="true">+IF(OFFSET('Sanitation Data'!$E$30,0,10*ROW('Sanitation Data'!E109))="","",OFFSET('Sanitation Data'!$E$30,0,10*ROW('Sanitation Data'!E109)))</f>
        <v/>
      </c>
      <c r="CS115" s="280" t="str">
        <f ca="true">+IF(OFFSET('Sanitation Data'!$E$31,0,10*ROW('Sanitation Data'!E109))="","",OFFSET('Sanitation Data'!$E$31,0,10*ROW('Sanitation Data'!E109)))</f>
        <v/>
      </c>
      <c r="CT115" s="280" t="str">
        <f ca="true">+IF(OFFSET('Sanitation Data'!$E$32,0,10*ROW('Sanitation Data'!E109))="","",OFFSET('Sanitation Data'!$E$32,0,10*ROW('Sanitation Data'!E109)))</f>
        <v/>
      </c>
      <c r="CU115" s="280" t="str">
        <f ca="true">+IF(OFFSET('Sanitation Data'!$F$28,0,10*ROW('Sanitation Data'!F109))="","",OFFSET('Sanitation Data'!$F$28,0,10*ROW('Sanitation Data'!F109)))</f>
        <v/>
      </c>
      <c r="CV115" s="280" t="str">
        <f ca="true">+IF(OFFSET('Sanitation Data'!$F$29,0,10*ROW('Sanitation Data'!F109))="","",OFFSET('Sanitation Data'!$F$29,0,10*ROW('Sanitation Data'!F109)))</f>
        <v/>
      </c>
      <c r="CW115" s="280" t="str">
        <f ca="true">+IF(OFFSET('Sanitation Data'!$F$30,0,10*ROW('Sanitation Data'!F109))="","",OFFSET('Sanitation Data'!$F$30,0,10*ROW('Sanitation Data'!F109)))</f>
        <v/>
      </c>
      <c r="CX115" s="280" t="str">
        <f ca="true">+IF(OFFSET('Sanitation Data'!$F$31,0,10*ROW('Sanitation Data'!F109))="","",OFFSET('Sanitation Data'!$F$31,0,10*ROW('Sanitation Data'!F109)))</f>
        <v/>
      </c>
      <c r="CY115" s="280" t="str">
        <f ca="true">+IF(OFFSET('Sanitation Data'!$F$32,0,10*ROW('Sanitation Data'!F109))="","",OFFSET('Sanitation Data'!$F$32,0,10*ROW('Sanitation Data'!F109)))</f>
        <v/>
      </c>
      <c r="CZ115" s="280" t="str">
        <f ca="true">+IF(OFFSET('Sanitation Data'!$G$28,0,10*ROW('Sanitation Data'!G109))="","",OFFSET('Sanitation Data'!$G$28,0,10*ROW('Sanitation Data'!G109)))</f>
        <v/>
      </c>
      <c r="DA115" s="280" t="str">
        <f ca="true">+IF(OFFSET('Sanitation Data'!$G$29,0,10*ROW('Sanitation Data'!G109))="","",OFFSET('Sanitation Data'!$G$29,0,10*ROW('Sanitation Data'!G109)))</f>
        <v/>
      </c>
      <c r="DB115" s="280" t="str">
        <f ca="true">+IF(OFFSET('Sanitation Data'!$G$30,0,10*ROW('Sanitation Data'!G109))="","",OFFSET('Sanitation Data'!$G$30,0,10*ROW('Sanitation Data'!G109)))</f>
        <v/>
      </c>
      <c r="DC115" s="280" t="str">
        <f ca="true">+IF(OFFSET('Sanitation Data'!$G$31,0,10*ROW('Sanitation Data'!G109))="","",OFFSET('Sanitation Data'!$G$31,0,10*ROW('Sanitation Data'!G109)))</f>
        <v/>
      </c>
      <c r="DD115" s="280" t="str">
        <f ca="true">+IF(OFFSET('Sanitation Data'!$G$32,0,10*ROW('Sanitation Data'!G109))="","",OFFSET('Sanitation Data'!$G$32,0,10*ROW('Sanitation Data'!G109)))</f>
        <v/>
      </c>
      <c r="DE115" s="280" t="str">
        <f ca="true">+IF(OFFSET('Sanitation Data'!$H$28,0,10*ROW('Sanitation Data'!H109))="","",OFFSET('Sanitation Data'!$H$28,0,10*ROW('Sanitation Data'!H109)))</f>
        <v/>
      </c>
      <c r="DF115" s="280" t="str">
        <f ca="true">+IF(OFFSET('Sanitation Data'!$H$29,0,10*ROW('Sanitation Data'!H109))="","",OFFSET('Sanitation Data'!$H$29,0,10*ROW('Sanitation Data'!H109)))</f>
        <v/>
      </c>
      <c r="DG115" s="280" t="str">
        <f ca="true">+IF(OFFSET('Sanitation Data'!$H$30,0,10*ROW('Sanitation Data'!H109))="","",OFFSET('Sanitation Data'!$H$30,0,10*ROW('Sanitation Data'!H109)))</f>
        <v/>
      </c>
      <c r="DH115" s="280" t="str">
        <f ca="true">+IF(OFFSET('Sanitation Data'!$H$31,0,10*ROW('Sanitation Data'!H109))="","",OFFSET('Sanitation Data'!$H$31,0,10*ROW('Sanitation Data'!H109)))</f>
        <v/>
      </c>
      <c r="DI115" s="280" t="str">
        <f ca="true">+IF(OFFSET('Sanitation Data'!$H$32,0,10*ROW('Sanitation Data'!H109))="","",OFFSET('Sanitation Data'!$H$32,0,10*ROW('Sanitation Data'!H109)))</f>
        <v/>
      </c>
      <c r="DJ115" s="280" t="str">
        <f ca="true">+IF(OFFSET('Sanitation Data'!$I$28,0,10*ROW('Sanitation Data'!I109))="","",OFFSET('Sanitation Data'!$I$28,0,10*ROW('Sanitation Data'!I109)))</f>
        <v/>
      </c>
      <c r="DK115" s="280" t="str">
        <f ca="true">+IF(OFFSET('Sanitation Data'!$I$29,0,10*ROW('Sanitation Data'!I109))="","",OFFSET('Sanitation Data'!$I$29,0,10*ROW('Sanitation Data'!I109)))</f>
        <v/>
      </c>
      <c r="DL115" s="280" t="str">
        <f ca="true">+IF(OFFSET('Sanitation Data'!$I$30,0,10*ROW('Sanitation Data'!I109))="","",OFFSET('Sanitation Data'!$I$30,0,10*ROW('Sanitation Data'!I109)))</f>
        <v/>
      </c>
      <c r="DM115" s="280" t="str">
        <f ca="true">+IF(OFFSET('Sanitation Data'!$I$31,0,10*ROW('Sanitation Data'!I109))="","",OFFSET('Sanitation Data'!$I$31,0,10*ROW('Sanitation Data'!I109)))</f>
        <v/>
      </c>
      <c r="DN115" s="280" t="str">
        <f ca="true">+IF(OFFSET('Sanitation Data'!$I$32,0,10*ROW('Sanitation Data'!I109))="","",OFFSET('Sanitation Data'!$I$32,0,10*ROW('Sanitation Data'!I109)))</f>
        <v/>
      </c>
      <c r="DO115" s="280" t="str">
        <f ca="true">+IF(OFFSET('Hygiene Data'!$D$11,0,10*ROW('Hygiene Data'!D109))="","",OFFSET('Hygiene Data'!$D$11,0,10*ROW('Hygiene Data'!D109)))</f>
        <v/>
      </c>
      <c r="DP115" s="280" t="str">
        <f ca="true">+IF(OFFSET('Hygiene Data'!$D$12,0,10*ROW('Hygiene Data'!D109))="","",OFFSET('Hygiene Data'!$D$12,0,10*ROW('Hygiene Data'!D109)))</f>
        <v/>
      </c>
      <c r="DQ115" s="280" t="str">
        <f ca="true">+IF(OFFSET('Hygiene Data'!$D$13,0,10*ROW('Hygiene Data'!D109))="","",OFFSET('Hygiene Data'!$D$13,0,10*ROW('Hygiene Data'!D109)))</f>
        <v/>
      </c>
      <c r="DR115" s="280" t="str">
        <f ca="true">+IF(OFFSET('Hygiene Data'!$E$11,0,10*ROW('Hygiene Data'!E109))="","",OFFSET('Hygiene Data'!$E$11,0,10*ROW('Hygiene Data'!E109)))</f>
        <v/>
      </c>
      <c r="DS115" s="280" t="str">
        <f ca="true">+IF(OFFSET('Hygiene Data'!$E$12,0,10*ROW('Hygiene Data'!E109))="","",OFFSET('Hygiene Data'!$E$12,0,10*ROW('Hygiene Data'!E109)))</f>
        <v/>
      </c>
      <c r="DT115" s="280" t="str">
        <f ca="true">+IF(OFFSET('Hygiene Data'!$E$13,0,10*ROW('Hygiene Data'!E109))="","",OFFSET('Hygiene Data'!$E$13,0,10*ROW('Hygiene Data'!E109)))</f>
        <v/>
      </c>
      <c r="DU115" s="280" t="str">
        <f ca="true">+IF(OFFSET('Hygiene Data'!$F$11,0,10*ROW('Hygiene Data'!F109))="","",OFFSET('Hygiene Data'!$F$11,0,10*ROW('Hygiene Data'!F109)))</f>
        <v/>
      </c>
      <c r="DV115" s="280" t="str">
        <f ca="true">+IF(OFFSET('Hygiene Data'!$F$12,0,10*ROW('Hygiene Data'!F109))="","",OFFSET('Hygiene Data'!$F$12,0,10*ROW('Hygiene Data'!F109)))</f>
        <v/>
      </c>
      <c r="DW115" s="280" t="str">
        <f ca="true">+IF(OFFSET('Hygiene Data'!$F$13,0,10*ROW('Hygiene Data'!F109))="","",OFFSET('Hygiene Data'!$F$13,0,10*ROW('Hygiene Data'!F109)))</f>
        <v/>
      </c>
      <c r="DX115" s="280" t="str">
        <f ca="true">+IF(OFFSET('Hygiene Data'!$G$11,0,10*ROW('Hygiene Data'!G109))="","",OFFSET('Hygiene Data'!$G$11,0,10*ROW('Hygiene Data'!G109)))</f>
        <v/>
      </c>
      <c r="DY115" s="280" t="str">
        <f ca="true">+IF(OFFSET('Hygiene Data'!$G$12,0,10*ROW('Hygiene Data'!G109))="","",OFFSET('Hygiene Data'!$G$12,0,10*ROW('Hygiene Data'!G109)))</f>
        <v/>
      </c>
      <c r="DZ115" s="280" t="str">
        <f ca="true">+IF(OFFSET('Hygiene Data'!$G$13,0,10*ROW('Hygiene Data'!G109))="","",OFFSET('Hygiene Data'!$G$13,0,10*ROW('Hygiene Data'!G109)))</f>
        <v/>
      </c>
      <c r="EA115" s="280" t="str">
        <f ca="true">+IF(OFFSET('Hygiene Data'!$H$11,0,10*ROW('Hygiene Data'!H109))="","",OFFSET('Hygiene Data'!$H$11,0,10*ROW('Hygiene Data'!H109)))</f>
        <v/>
      </c>
      <c r="EB115" s="280" t="str">
        <f ca="true">+IF(OFFSET('Hygiene Data'!$H$12,0,10*ROW('Hygiene Data'!H109))="","",OFFSET('Hygiene Data'!$H$12,0,10*ROW('Hygiene Data'!H109)))</f>
        <v/>
      </c>
      <c r="EC115" s="280" t="str">
        <f ca="true">+IF(OFFSET('Hygiene Data'!$H$13,0,10*ROW('Hygiene Data'!H109))="","",OFFSET('Hygiene Data'!$H$13,0,10*ROW('Hygiene Data'!H109)))</f>
        <v/>
      </c>
      <c r="ED115" s="280" t="str">
        <f ca="true">+IF(OFFSET('Hygiene Data'!$I$11,0,10*ROW('Hygiene Data'!I109))="","",OFFSET('Hygiene Data'!$I$11,0,10*ROW('Hygiene Data'!I109)))</f>
        <v/>
      </c>
      <c r="EE115" s="280" t="str">
        <f ca="true">+IF(OFFSET('Hygiene Data'!$I$12,0,10*ROW('Hygiene Data'!I109))="","",OFFSET('Hygiene Data'!$I$12,0,10*ROW('Hygiene Data'!I109)))</f>
        <v/>
      </c>
      <c r="EF115" s="28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6"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0"/>
      <c r="BS116" s="280" t="str">
        <f ca="true">+IF(OFFSET('Water Data'!$D$27,0,10*ROW('Water Data'!D110))="","",OFFSET('Water Data'!$D$27,0,10*ROW('Water Data'!D110)))</f>
        <v/>
      </c>
      <c r="BT116" s="280" t="str">
        <f ca="true">+IF(OFFSET('Water Data'!$D$28,0,10*ROW('Water Data'!D110))="","",OFFSET('Water Data'!$D$28,0,10*ROW('Water Data'!D110)))</f>
        <v/>
      </c>
      <c r="BU116" s="280" t="str">
        <f ca="true">+IF(OFFSET('Water Data'!$D$29,0,10*ROW('Water Data'!D110))="","",OFFSET('Water Data'!$D$29,0,10*ROW('Water Data'!D110)))</f>
        <v/>
      </c>
      <c r="BV116" s="280" t="str">
        <f ca="true">+IF(OFFSET('Water Data'!$E$27,0,10*ROW('Water Data'!E110))="","",OFFSET('Water Data'!$E$27,0,10*ROW('Water Data'!E110)))</f>
        <v/>
      </c>
      <c r="BW116" s="280" t="str">
        <f ca="true">+IF(OFFSET('Water Data'!$E$28,0,10*ROW('Water Data'!E110))="","",OFFSET('Water Data'!$E$28,0,10*ROW('Water Data'!E110)))</f>
        <v/>
      </c>
      <c r="BX116" s="280" t="str">
        <f ca="true">+IF(OFFSET('Water Data'!$E$29,0,10*ROW('Water Data'!E110))="","",OFFSET('Water Data'!$E$29,0,10*ROW('Water Data'!E110)))</f>
        <v/>
      </c>
      <c r="BY116" s="280" t="str">
        <f ca="true">+IF(OFFSET('Water Data'!$F$27,0,10*ROW('Water Data'!F110))="","",OFFSET('Water Data'!$F$27,0,10*ROW('Water Data'!F110)))</f>
        <v/>
      </c>
      <c r="BZ116" s="280" t="str">
        <f ca="true">+IF(OFFSET('Water Data'!$F$28,0,10*ROW('Water Data'!F110))="","",OFFSET('Water Data'!$F$28,0,10*ROW('Water Data'!F110)))</f>
        <v/>
      </c>
      <c r="CA116" s="280" t="str">
        <f ca="true">+IF(OFFSET('Water Data'!$F$29,0,10*ROW('Water Data'!F110))="","",OFFSET('Water Data'!$F$29,0,10*ROW('Water Data'!F110)))</f>
        <v/>
      </c>
      <c r="CB116" s="280" t="str">
        <f ca="true">+IF(OFFSET('Water Data'!$G$27,0,10*ROW('Water Data'!G110))="","",OFFSET('Water Data'!$G$27,0,10*ROW('Water Data'!G110)))</f>
        <v/>
      </c>
      <c r="CC116" s="280" t="str">
        <f ca="true">+IF(OFFSET('Water Data'!$G$28,0,10*ROW('Water Data'!G110))="","",OFFSET('Water Data'!$G$28,0,10*ROW('Water Data'!G110)))</f>
        <v/>
      </c>
      <c r="CD116" s="280" t="str">
        <f ca="true">+IF(OFFSET('Water Data'!$G$29,0,10*ROW('Water Data'!G110))="","",OFFSET('Water Data'!$G$29,0,10*ROW('Water Data'!G110)))</f>
        <v/>
      </c>
      <c r="CE116" s="280" t="str">
        <f ca="true">+IF(OFFSET('Water Data'!$H$27,0,10*ROW('Water Data'!H110))="","",OFFSET('Water Data'!$H$27,0,10*ROW('Water Data'!H110)))</f>
        <v/>
      </c>
      <c r="CF116" s="280" t="str">
        <f ca="true">+IF(OFFSET('Water Data'!$H$28,0,10*ROW('Water Data'!H110))="","",OFFSET('Water Data'!$H$28,0,10*ROW('Water Data'!H110)))</f>
        <v/>
      </c>
      <c r="CG116" s="280" t="str">
        <f ca="true">+IF(OFFSET('Water Data'!$H$29,0,10*ROW('Water Data'!H110))="","",OFFSET('Water Data'!$H$29,0,10*ROW('Water Data'!H110)))</f>
        <v/>
      </c>
      <c r="CH116" s="280" t="str">
        <f ca="true">+IF(OFFSET('Water Data'!$I$27,0,10*ROW('Water Data'!I110))="","",OFFSET('Water Data'!$I$27,0,10*ROW('Water Data'!I110)))</f>
        <v/>
      </c>
      <c r="CI116" s="280" t="str">
        <f ca="true">+IF(OFFSET('Water Data'!$I$28,0,10*ROW('Water Data'!I110))="","",OFFSET('Water Data'!$I$28,0,10*ROW('Water Data'!I110)))</f>
        <v/>
      </c>
      <c r="CJ116" s="280" t="str">
        <f ca="true">+IF(OFFSET('Water Data'!$I$29,0,10*ROW('Water Data'!I110))="","",OFFSET('Water Data'!$I$29,0,10*ROW('Water Data'!I110)))</f>
        <v/>
      </c>
      <c r="CK116" s="280" t="str">
        <f ca="true">+IF(OFFSET('Sanitation Data'!$D$28,0,10*ROW('Sanitation Data'!D110))="","",OFFSET('Sanitation Data'!$D$28,0,10*ROW('Sanitation Data'!D110)))</f>
        <v/>
      </c>
      <c r="CL116" s="280" t="str">
        <f ca="true">+IF(OFFSET('Sanitation Data'!$D$29,0,10*ROW('Sanitation Data'!D110))="","",OFFSET('Sanitation Data'!$D$29,0,10*ROW('Sanitation Data'!D110)))</f>
        <v/>
      </c>
      <c r="CM116" s="280" t="str">
        <f ca="true">+IF(OFFSET('Sanitation Data'!$D$30,0,10*ROW('Sanitation Data'!D110))="","",OFFSET('Sanitation Data'!$D$30,0,10*ROW('Sanitation Data'!D110)))</f>
        <v/>
      </c>
      <c r="CN116" s="280" t="str">
        <f ca="true">+IF(OFFSET('Sanitation Data'!$D$31,0,10*ROW('Sanitation Data'!D110))="","",OFFSET('Sanitation Data'!$D$31,0,10*ROW('Sanitation Data'!D110)))</f>
        <v/>
      </c>
      <c r="CO116" s="280" t="str">
        <f ca="true">+IF(OFFSET('Sanitation Data'!$D$32,0,10*ROW('Sanitation Data'!D110))="","",OFFSET('Sanitation Data'!$D$32,0,10*ROW('Sanitation Data'!D110)))</f>
        <v/>
      </c>
      <c r="CP116" s="280" t="str">
        <f ca="true">+IF(OFFSET('Sanitation Data'!$E$28,0,10*ROW('Sanitation Data'!E110))="","",OFFSET('Sanitation Data'!$E$28,0,10*ROW('Sanitation Data'!E110)))</f>
        <v/>
      </c>
      <c r="CQ116" s="280" t="str">
        <f ca="true">+IF(OFFSET('Sanitation Data'!$E$29,0,10*ROW('Sanitation Data'!E110))="","",OFFSET('Sanitation Data'!$E$29,0,10*ROW('Sanitation Data'!E110)))</f>
        <v/>
      </c>
      <c r="CR116" s="280" t="str">
        <f ca="true">+IF(OFFSET('Sanitation Data'!$E$30,0,10*ROW('Sanitation Data'!E110))="","",OFFSET('Sanitation Data'!$E$30,0,10*ROW('Sanitation Data'!E110)))</f>
        <v/>
      </c>
      <c r="CS116" s="280" t="str">
        <f ca="true">+IF(OFFSET('Sanitation Data'!$E$31,0,10*ROW('Sanitation Data'!E110))="","",OFFSET('Sanitation Data'!$E$31,0,10*ROW('Sanitation Data'!E110)))</f>
        <v/>
      </c>
      <c r="CT116" s="280" t="str">
        <f ca="true">+IF(OFFSET('Sanitation Data'!$E$32,0,10*ROW('Sanitation Data'!E110))="","",OFFSET('Sanitation Data'!$E$32,0,10*ROW('Sanitation Data'!E110)))</f>
        <v/>
      </c>
      <c r="CU116" s="280" t="str">
        <f ca="true">+IF(OFFSET('Sanitation Data'!$F$28,0,10*ROW('Sanitation Data'!F110))="","",OFFSET('Sanitation Data'!$F$28,0,10*ROW('Sanitation Data'!F110)))</f>
        <v/>
      </c>
      <c r="CV116" s="280" t="str">
        <f ca="true">+IF(OFFSET('Sanitation Data'!$F$29,0,10*ROW('Sanitation Data'!F110))="","",OFFSET('Sanitation Data'!$F$29,0,10*ROW('Sanitation Data'!F110)))</f>
        <v/>
      </c>
      <c r="CW116" s="280" t="str">
        <f ca="true">+IF(OFFSET('Sanitation Data'!$F$30,0,10*ROW('Sanitation Data'!F110))="","",OFFSET('Sanitation Data'!$F$30,0,10*ROW('Sanitation Data'!F110)))</f>
        <v/>
      </c>
      <c r="CX116" s="280" t="str">
        <f ca="true">+IF(OFFSET('Sanitation Data'!$F$31,0,10*ROW('Sanitation Data'!F110))="","",OFFSET('Sanitation Data'!$F$31,0,10*ROW('Sanitation Data'!F110)))</f>
        <v/>
      </c>
      <c r="CY116" s="280" t="str">
        <f ca="true">+IF(OFFSET('Sanitation Data'!$F$32,0,10*ROW('Sanitation Data'!F110))="","",OFFSET('Sanitation Data'!$F$32,0,10*ROW('Sanitation Data'!F110)))</f>
        <v/>
      </c>
      <c r="CZ116" s="280" t="str">
        <f ca="true">+IF(OFFSET('Sanitation Data'!$G$28,0,10*ROW('Sanitation Data'!G110))="","",OFFSET('Sanitation Data'!$G$28,0,10*ROW('Sanitation Data'!G110)))</f>
        <v/>
      </c>
      <c r="DA116" s="280" t="str">
        <f ca="true">+IF(OFFSET('Sanitation Data'!$G$29,0,10*ROW('Sanitation Data'!G110))="","",OFFSET('Sanitation Data'!$G$29,0,10*ROW('Sanitation Data'!G110)))</f>
        <v/>
      </c>
      <c r="DB116" s="280" t="str">
        <f ca="true">+IF(OFFSET('Sanitation Data'!$G$30,0,10*ROW('Sanitation Data'!G110))="","",OFFSET('Sanitation Data'!$G$30,0,10*ROW('Sanitation Data'!G110)))</f>
        <v/>
      </c>
      <c r="DC116" s="280" t="str">
        <f ca="true">+IF(OFFSET('Sanitation Data'!$G$31,0,10*ROW('Sanitation Data'!G110))="","",OFFSET('Sanitation Data'!$G$31,0,10*ROW('Sanitation Data'!G110)))</f>
        <v/>
      </c>
      <c r="DD116" s="280" t="str">
        <f ca="true">+IF(OFFSET('Sanitation Data'!$G$32,0,10*ROW('Sanitation Data'!G110))="","",OFFSET('Sanitation Data'!$G$32,0,10*ROW('Sanitation Data'!G110)))</f>
        <v/>
      </c>
      <c r="DE116" s="280" t="str">
        <f ca="true">+IF(OFFSET('Sanitation Data'!$H$28,0,10*ROW('Sanitation Data'!H110))="","",OFFSET('Sanitation Data'!$H$28,0,10*ROW('Sanitation Data'!H110)))</f>
        <v/>
      </c>
      <c r="DF116" s="280" t="str">
        <f ca="true">+IF(OFFSET('Sanitation Data'!$H$29,0,10*ROW('Sanitation Data'!H110))="","",OFFSET('Sanitation Data'!$H$29,0,10*ROW('Sanitation Data'!H110)))</f>
        <v/>
      </c>
      <c r="DG116" s="280" t="str">
        <f ca="true">+IF(OFFSET('Sanitation Data'!$H$30,0,10*ROW('Sanitation Data'!H110))="","",OFFSET('Sanitation Data'!$H$30,0,10*ROW('Sanitation Data'!H110)))</f>
        <v/>
      </c>
      <c r="DH116" s="280" t="str">
        <f ca="true">+IF(OFFSET('Sanitation Data'!$H$31,0,10*ROW('Sanitation Data'!H110))="","",OFFSET('Sanitation Data'!$H$31,0,10*ROW('Sanitation Data'!H110)))</f>
        <v/>
      </c>
      <c r="DI116" s="280" t="str">
        <f ca="true">+IF(OFFSET('Sanitation Data'!$H$32,0,10*ROW('Sanitation Data'!H110))="","",OFFSET('Sanitation Data'!$H$32,0,10*ROW('Sanitation Data'!H110)))</f>
        <v/>
      </c>
      <c r="DJ116" s="280" t="str">
        <f ca="true">+IF(OFFSET('Sanitation Data'!$I$28,0,10*ROW('Sanitation Data'!I110))="","",OFFSET('Sanitation Data'!$I$28,0,10*ROW('Sanitation Data'!I110)))</f>
        <v/>
      </c>
      <c r="DK116" s="280" t="str">
        <f ca="true">+IF(OFFSET('Sanitation Data'!$I$29,0,10*ROW('Sanitation Data'!I110))="","",OFFSET('Sanitation Data'!$I$29,0,10*ROW('Sanitation Data'!I110)))</f>
        <v/>
      </c>
      <c r="DL116" s="280" t="str">
        <f ca="true">+IF(OFFSET('Sanitation Data'!$I$30,0,10*ROW('Sanitation Data'!I110))="","",OFFSET('Sanitation Data'!$I$30,0,10*ROW('Sanitation Data'!I110)))</f>
        <v/>
      </c>
      <c r="DM116" s="280" t="str">
        <f ca="true">+IF(OFFSET('Sanitation Data'!$I$31,0,10*ROW('Sanitation Data'!I110))="","",OFFSET('Sanitation Data'!$I$31,0,10*ROW('Sanitation Data'!I110)))</f>
        <v/>
      </c>
      <c r="DN116" s="280" t="str">
        <f ca="true">+IF(OFFSET('Sanitation Data'!$I$32,0,10*ROW('Sanitation Data'!I110))="","",OFFSET('Sanitation Data'!$I$32,0,10*ROW('Sanitation Data'!I110)))</f>
        <v/>
      </c>
      <c r="DO116" s="280" t="str">
        <f ca="true">+IF(OFFSET('Hygiene Data'!$D$11,0,10*ROW('Hygiene Data'!D110))="","",OFFSET('Hygiene Data'!$D$11,0,10*ROW('Hygiene Data'!D110)))</f>
        <v/>
      </c>
      <c r="DP116" s="280" t="str">
        <f ca="true">+IF(OFFSET('Hygiene Data'!$D$12,0,10*ROW('Hygiene Data'!D110))="","",OFFSET('Hygiene Data'!$D$12,0,10*ROW('Hygiene Data'!D110)))</f>
        <v/>
      </c>
      <c r="DQ116" s="280" t="str">
        <f ca="true">+IF(OFFSET('Hygiene Data'!$D$13,0,10*ROW('Hygiene Data'!D110))="","",OFFSET('Hygiene Data'!$D$13,0,10*ROW('Hygiene Data'!D110)))</f>
        <v/>
      </c>
      <c r="DR116" s="280" t="str">
        <f ca="true">+IF(OFFSET('Hygiene Data'!$E$11,0,10*ROW('Hygiene Data'!E110))="","",OFFSET('Hygiene Data'!$E$11,0,10*ROW('Hygiene Data'!E110)))</f>
        <v/>
      </c>
      <c r="DS116" s="280" t="str">
        <f ca="true">+IF(OFFSET('Hygiene Data'!$E$12,0,10*ROW('Hygiene Data'!E110))="","",OFFSET('Hygiene Data'!$E$12,0,10*ROW('Hygiene Data'!E110)))</f>
        <v/>
      </c>
      <c r="DT116" s="280" t="str">
        <f ca="true">+IF(OFFSET('Hygiene Data'!$E$13,0,10*ROW('Hygiene Data'!E110))="","",OFFSET('Hygiene Data'!$E$13,0,10*ROW('Hygiene Data'!E110)))</f>
        <v/>
      </c>
      <c r="DU116" s="280" t="str">
        <f ca="true">+IF(OFFSET('Hygiene Data'!$F$11,0,10*ROW('Hygiene Data'!F110))="","",OFFSET('Hygiene Data'!$F$11,0,10*ROW('Hygiene Data'!F110)))</f>
        <v/>
      </c>
      <c r="DV116" s="280" t="str">
        <f ca="true">+IF(OFFSET('Hygiene Data'!$F$12,0,10*ROW('Hygiene Data'!F110))="","",OFFSET('Hygiene Data'!$F$12,0,10*ROW('Hygiene Data'!F110)))</f>
        <v/>
      </c>
      <c r="DW116" s="280" t="str">
        <f ca="true">+IF(OFFSET('Hygiene Data'!$F$13,0,10*ROW('Hygiene Data'!F110))="","",OFFSET('Hygiene Data'!$F$13,0,10*ROW('Hygiene Data'!F110)))</f>
        <v/>
      </c>
      <c r="DX116" s="280" t="str">
        <f ca="true">+IF(OFFSET('Hygiene Data'!$G$11,0,10*ROW('Hygiene Data'!G110))="","",OFFSET('Hygiene Data'!$G$11,0,10*ROW('Hygiene Data'!G110)))</f>
        <v/>
      </c>
      <c r="DY116" s="280" t="str">
        <f ca="true">+IF(OFFSET('Hygiene Data'!$G$12,0,10*ROW('Hygiene Data'!G110))="","",OFFSET('Hygiene Data'!$G$12,0,10*ROW('Hygiene Data'!G110)))</f>
        <v/>
      </c>
      <c r="DZ116" s="280" t="str">
        <f ca="true">+IF(OFFSET('Hygiene Data'!$G$13,0,10*ROW('Hygiene Data'!G110))="","",OFFSET('Hygiene Data'!$G$13,0,10*ROW('Hygiene Data'!G110)))</f>
        <v/>
      </c>
      <c r="EA116" s="280" t="str">
        <f ca="true">+IF(OFFSET('Hygiene Data'!$H$11,0,10*ROW('Hygiene Data'!H110))="","",OFFSET('Hygiene Data'!$H$11,0,10*ROW('Hygiene Data'!H110)))</f>
        <v/>
      </c>
      <c r="EB116" s="280" t="str">
        <f ca="true">+IF(OFFSET('Hygiene Data'!$H$12,0,10*ROW('Hygiene Data'!H110))="","",OFFSET('Hygiene Data'!$H$12,0,10*ROW('Hygiene Data'!H110)))</f>
        <v/>
      </c>
      <c r="EC116" s="280" t="str">
        <f ca="true">+IF(OFFSET('Hygiene Data'!$H$13,0,10*ROW('Hygiene Data'!H110))="","",OFFSET('Hygiene Data'!$H$13,0,10*ROW('Hygiene Data'!H110)))</f>
        <v/>
      </c>
      <c r="ED116" s="280" t="str">
        <f ca="true">+IF(OFFSET('Hygiene Data'!$I$11,0,10*ROW('Hygiene Data'!I110))="","",OFFSET('Hygiene Data'!$I$11,0,10*ROW('Hygiene Data'!I110)))</f>
        <v/>
      </c>
      <c r="EE116" s="280" t="str">
        <f ca="true">+IF(OFFSET('Hygiene Data'!$I$12,0,10*ROW('Hygiene Data'!I110))="","",OFFSET('Hygiene Data'!$I$12,0,10*ROW('Hygiene Data'!I110)))</f>
        <v/>
      </c>
      <c r="EF116" s="28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6"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0"/>
      <c r="BS117" s="280" t="str">
        <f ca="true">+IF(OFFSET('Water Data'!$D$27,0,10*ROW('Water Data'!D111))="","",OFFSET('Water Data'!$D$27,0,10*ROW('Water Data'!D111)))</f>
        <v/>
      </c>
      <c r="BT117" s="280" t="str">
        <f ca="true">+IF(OFFSET('Water Data'!$D$28,0,10*ROW('Water Data'!D111))="","",OFFSET('Water Data'!$D$28,0,10*ROW('Water Data'!D111)))</f>
        <v/>
      </c>
      <c r="BU117" s="280" t="str">
        <f ca="true">+IF(OFFSET('Water Data'!$D$29,0,10*ROW('Water Data'!D111))="","",OFFSET('Water Data'!$D$29,0,10*ROW('Water Data'!D111)))</f>
        <v/>
      </c>
      <c r="BV117" s="280" t="str">
        <f ca="true">+IF(OFFSET('Water Data'!$E$27,0,10*ROW('Water Data'!E111))="","",OFFSET('Water Data'!$E$27,0,10*ROW('Water Data'!E111)))</f>
        <v/>
      </c>
      <c r="BW117" s="280" t="str">
        <f ca="true">+IF(OFFSET('Water Data'!$E$28,0,10*ROW('Water Data'!E111))="","",OFFSET('Water Data'!$E$28,0,10*ROW('Water Data'!E111)))</f>
        <v/>
      </c>
      <c r="BX117" s="280" t="str">
        <f ca="true">+IF(OFFSET('Water Data'!$E$29,0,10*ROW('Water Data'!E111))="","",OFFSET('Water Data'!$E$29,0,10*ROW('Water Data'!E111)))</f>
        <v/>
      </c>
      <c r="BY117" s="280" t="str">
        <f ca="true">+IF(OFFSET('Water Data'!$F$27,0,10*ROW('Water Data'!F111))="","",OFFSET('Water Data'!$F$27,0,10*ROW('Water Data'!F111)))</f>
        <v/>
      </c>
      <c r="BZ117" s="280" t="str">
        <f ca="true">+IF(OFFSET('Water Data'!$F$28,0,10*ROW('Water Data'!F111))="","",OFFSET('Water Data'!$F$28,0,10*ROW('Water Data'!F111)))</f>
        <v/>
      </c>
      <c r="CA117" s="280" t="str">
        <f ca="true">+IF(OFFSET('Water Data'!$F$29,0,10*ROW('Water Data'!F111))="","",OFFSET('Water Data'!$F$29,0,10*ROW('Water Data'!F111)))</f>
        <v/>
      </c>
      <c r="CB117" s="280" t="str">
        <f ca="true">+IF(OFFSET('Water Data'!$G$27,0,10*ROW('Water Data'!G111))="","",OFFSET('Water Data'!$G$27,0,10*ROW('Water Data'!G111)))</f>
        <v/>
      </c>
      <c r="CC117" s="280" t="str">
        <f ca="true">+IF(OFFSET('Water Data'!$G$28,0,10*ROW('Water Data'!G111))="","",OFFSET('Water Data'!$G$28,0,10*ROW('Water Data'!G111)))</f>
        <v/>
      </c>
      <c r="CD117" s="280" t="str">
        <f ca="true">+IF(OFFSET('Water Data'!$G$29,0,10*ROW('Water Data'!G111))="","",OFFSET('Water Data'!$G$29,0,10*ROW('Water Data'!G111)))</f>
        <v/>
      </c>
      <c r="CE117" s="280" t="str">
        <f ca="true">+IF(OFFSET('Water Data'!$H$27,0,10*ROW('Water Data'!H111))="","",OFFSET('Water Data'!$H$27,0,10*ROW('Water Data'!H111)))</f>
        <v/>
      </c>
      <c r="CF117" s="280" t="str">
        <f ca="true">+IF(OFFSET('Water Data'!$H$28,0,10*ROW('Water Data'!H111))="","",OFFSET('Water Data'!$H$28,0,10*ROW('Water Data'!H111)))</f>
        <v/>
      </c>
      <c r="CG117" s="280" t="str">
        <f ca="true">+IF(OFFSET('Water Data'!$H$29,0,10*ROW('Water Data'!H111))="","",OFFSET('Water Data'!$H$29,0,10*ROW('Water Data'!H111)))</f>
        <v/>
      </c>
      <c r="CH117" s="280" t="str">
        <f ca="true">+IF(OFFSET('Water Data'!$I$27,0,10*ROW('Water Data'!I111))="","",OFFSET('Water Data'!$I$27,0,10*ROW('Water Data'!I111)))</f>
        <v/>
      </c>
      <c r="CI117" s="280" t="str">
        <f ca="true">+IF(OFFSET('Water Data'!$I$28,0,10*ROW('Water Data'!I111))="","",OFFSET('Water Data'!$I$28,0,10*ROW('Water Data'!I111)))</f>
        <v/>
      </c>
      <c r="CJ117" s="280" t="str">
        <f ca="true">+IF(OFFSET('Water Data'!$I$29,0,10*ROW('Water Data'!I111))="","",OFFSET('Water Data'!$I$29,0,10*ROW('Water Data'!I111)))</f>
        <v/>
      </c>
      <c r="CK117" s="280" t="str">
        <f ca="true">+IF(OFFSET('Sanitation Data'!$D$28,0,10*ROW('Sanitation Data'!D111))="","",OFFSET('Sanitation Data'!$D$28,0,10*ROW('Sanitation Data'!D111)))</f>
        <v/>
      </c>
      <c r="CL117" s="280" t="str">
        <f ca="true">+IF(OFFSET('Sanitation Data'!$D$29,0,10*ROW('Sanitation Data'!D111))="","",OFFSET('Sanitation Data'!$D$29,0,10*ROW('Sanitation Data'!D111)))</f>
        <v/>
      </c>
      <c r="CM117" s="280" t="str">
        <f ca="true">+IF(OFFSET('Sanitation Data'!$D$30,0,10*ROW('Sanitation Data'!D111))="","",OFFSET('Sanitation Data'!$D$30,0,10*ROW('Sanitation Data'!D111)))</f>
        <v/>
      </c>
      <c r="CN117" s="280" t="str">
        <f ca="true">+IF(OFFSET('Sanitation Data'!$D$31,0,10*ROW('Sanitation Data'!D111))="","",OFFSET('Sanitation Data'!$D$31,0,10*ROW('Sanitation Data'!D111)))</f>
        <v/>
      </c>
      <c r="CO117" s="280" t="str">
        <f ca="true">+IF(OFFSET('Sanitation Data'!$D$32,0,10*ROW('Sanitation Data'!D111))="","",OFFSET('Sanitation Data'!$D$32,0,10*ROW('Sanitation Data'!D111)))</f>
        <v/>
      </c>
      <c r="CP117" s="280" t="str">
        <f ca="true">+IF(OFFSET('Sanitation Data'!$E$28,0,10*ROW('Sanitation Data'!E111))="","",OFFSET('Sanitation Data'!$E$28,0,10*ROW('Sanitation Data'!E111)))</f>
        <v/>
      </c>
      <c r="CQ117" s="280" t="str">
        <f ca="true">+IF(OFFSET('Sanitation Data'!$E$29,0,10*ROW('Sanitation Data'!E111))="","",OFFSET('Sanitation Data'!$E$29,0,10*ROW('Sanitation Data'!E111)))</f>
        <v/>
      </c>
      <c r="CR117" s="280" t="str">
        <f ca="true">+IF(OFFSET('Sanitation Data'!$E$30,0,10*ROW('Sanitation Data'!E111))="","",OFFSET('Sanitation Data'!$E$30,0,10*ROW('Sanitation Data'!E111)))</f>
        <v/>
      </c>
      <c r="CS117" s="280" t="str">
        <f ca="true">+IF(OFFSET('Sanitation Data'!$E$31,0,10*ROW('Sanitation Data'!E111))="","",OFFSET('Sanitation Data'!$E$31,0,10*ROW('Sanitation Data'!E111)))</f>
        <v/>
      </c>
      <c r="CT117" s="280" t="str">
        <f ca="true">+IF(OFFSET('Sanitation Data'!$E$32,0,10*ROW('Sanitation Data'!E111))="","",OFFSET('Sanitation Data'!$E$32,0,10*ROW('Sanitation Data'!E111)))</f>
        <v/>
      </c>
      <c r="CU117" s="280" t="str">
        <f ca="true">+IF(OFFSET('Sanitation Data'!$F$28,0,10*ROW('Sanitation Data'!F111))="","",OFFSET('Sanitation Data'!$F$28,0,10*ROW('Sanitation Data'!F111)))</f>
        <v/>
      </c>
      <c r="CV117" s="280" t="str">
        <f ca="true">+IF(OFFSET('Sanitation Data'!$F$29,0,10*ROW('Sanitation Data'!F111))="","",OFFSET('Sanitation Data'!$F$29,0,10*ROW('Sanitation Data'!F111)))</f>
        <v/>
      </c>
      <c r="CW117" s="280" t="str">
        <f ca="true">+IF(OFFSET('Sanitation Data'!$F$30,0,10*ROW('Sanitation Data'!F111))="","",OFFSET('Sanitation Data'!$F$30,0,10*ROW('Sanitation Data'!F111)))</f>
        <v/>
      </c>
      <c r="CX117" s="280" t="str">
        <f ca="true">+IF(OFFSET('Sanitation Data'!$F$31,0,10*ROW('Sanitation Data'!F111))="","",OFFSET('Sanitation Data'!$F$31,0,10*ROW('Sanitation Data'!F111)))</f>
        <v/>
      </c>
      <c r="CY117" s="280" t="str">
        <f ca="true">+IF(OFFSET('Sanitation Data'!$F$32,0,10*ROW('Sanitation Data'!F111))="","",OFFSET('Sanitation Data'!$F$32,0,10*ROW('Sanitation Data'!F111)))</f>
        <v/>
      </c>
      <c r="CZ117" s="280" t="str">
        <f ca="true">+IF(OFFSET('Sanitation Data'!$G$28,0,10*ROW('Sanitation Data'!G111))="","",OFFSET('Sanitation Data'!$G$28,0,10*ROW('Sanitation Data'!G111)))</f>
        <v/>
      </c>
      <c r="DA117" s="280" t="str">
        <f ca="true">+IF(OFFSET('Sanitation Data'!$G$29,0,10*ROW('Sanitation Data'!G111))="","",OFFSET('Sanitation Data'!$G$29,0,10*ROW('Sanitation Data'!G111)))</f>
        <v/>
      </c>
      <c r="DB117" s="280" t="str">
        <f ca="true">+IF(OFFSET('Sanitation Data'!$G$30,0,10*ROW('Sanitation Data'!G111))="","",OFFSET('Sanitation Data'!$G$30,0,10*ROW('Sanitation Data'!G111)))</f>
        <v/>
      </c>
      <c r="DC117" s="280" t="str">
        <f ca="true">+IF(OFFSET('Sanitation Data'!$G$31,0,10*ROW('Sanitation Data'!G111))="","",OFFSET('Sanitation Data'!$G$31,0,10*ROW('Sanitation Data'!G111)))</f>
        <v/>
      </c>
      <c r="DD117" s="280" t="str">
        <f ca="true">+IF(OFFSET('Sanitation Data'!$G$32,0,10*ROW('Sanitation Data'!G111))="","",OFFSET('Sanitation Data'!$G$32,0,10*ROW('Sanitation Data'!G111)))</f>
        <v/>
      </c>
      <c r="DE117" s="280" t="str">
        <f ca="true">+IF(OFFSET('Sanitation Data'!$H$28,0,10*ROW('Sanitation Data'!H111))="","",OFFSET('Sanitation Data'!$H$28,0,10*ROW('Sanitation Data'!H111)))</f>
        <v/>
      </c>
      <c r="DF117" s="280" t="str">
        <f ca="true">+IF(OFFSET('Sanitation Data'!$H$29,0,10*ROW('Sanitation Data'!H111))="","",OFFSET('Sanitation Data'!$H$29,0,10*ROW('Sanitation Data'!H111)))</f>
        <v/>
      </c>
      <c r="DG117" s="280" t="str">
        <f ca="true">+IF(OFFSET('Sanitation Data'!$H$30,0,10*ROW('Sanitation Data'!H111))="","",OFFSET('Sanitation Data'!$H$30,0,10*ROW('Sanitation Data'!H111)))</f>
        <v/>
      </c>
      <c r="DH117" s="280" t="str">
        <f ca="true">+IF(OFFSET('Sanitation Data'!$H$31,0,10*ROW('Sanitation Data'!H111))="","",OFFSET('Sanitation Data'!$H$31,0,10*ROW('Sanitation Data'!H111)))</f>
        <v/>
      </c>
      <c r="DI117" s="280" t="str">
        <f ca="true">+IF(OFFSET('Sanitation Data'!$H$32,0,10*ROW('Sanitation Data'!H111))="","",OFFSET('Sanitation Data'!$H$32,0,10*ROW('Sanitation Data'!H111)))</f>
        <v/>
      </c>
      <c r="DJ117" s="280" t="str">
        <f ca="true">+IF(OFFSET('Sanitation Data'!$I$28,0,10*ROW('Sanitation Data'!I111))="","",OFFSET('Sanitation Data'!$I$28,0,10*ROW('Sanitation Data'!I111)))</f>
        <v/>
      </c>
      <c r="DK117" s="280" t="str">
        <f ca="true">+IF(OFFSET('Sanitation Data'!$I$29,0,10*ROW('Sanitation Data'!I111))="","",OFFSET('Sanitation Data'!$I$29,0,10*ROW('Sanitation Data'!I111)))</f>
        <v/>
      </c>
      <c r="DL117" s="280" t="str">
        <f ca="true">+IF(OFFSET('Sanitation Data'!$I$30,0,10*ROW('Sanitation Data'!I111))="","",OFFSET('Sanitation Data'!$I$30,0,10*ROW('Sanitation Data'!I111)))</f>
        <v/>
      </c>
      <c r="DM117" s="280" t="str">
        <f ca="true">+IF(OFFSET('Sanitation Data'!$I$31,0,10*ROW('Sanitation Data'!I111))="","",OFFSET('Sanitation Data'!$I$31,0,10*ROW('Sanitation Data'!I111)))</f>
        <v/>
      </c>
      <c r="DN117" s="280" t="str">
        <f ca="true">+IF(OFFSET('Sanitation Data'!$I$32,0,10*ROW('Sanitation Data'!I111))="","",OFFSET('Sanitation Data'!$I$32,0,10*ROW('Sanitation Data'!I111)))</f>
        <v/>
      </c>
      <c r="DO117" s="280" t="str">
        <f ca="true">+IF(OFFSET('Hygiene Data'!$D$11,0,10*ROW('Hygiene Data'!D111))="","",OFFSET('Hygiene Data'!$D$11,0,10*ROW('Hygiene Data'!D111)))</f>
        <v/>
      </c>
      <c r="DP117" s="280" t="str">
        <f ca="true">+IF(OFFSET('Hygiene Data'!$D$12,0,10*ROW('Hygiene Data'!D111))="","",OFFSET('Hygiene Data'!$D$12,0,10*ROW('Hygiene Data'!D111)))</f>
        <v/>
      </c>
      <c r="DQ117" s="280" t="str">
        <f ca="true">+IF(OFFSET('Hygiene Data'!$D$13,0,10*ROW('Hygiene Data'!D111))="","",OFFSET('Hygiene Data'!$D$13,0,10*ROW('Hygiene Data'!D111)))</f>
        <v/>
      </c>
      <c r="DR117" s="280" t="str">
        <f ca="true">+IF(OFFSET('Hygiene Data'!$E$11,0,10*ROW('Hygiene Data'!E111))="","",OFFSET('Hygiene Data'!$E$11,0,10*ROW('Hygiene Data'!E111)))</f>
        <v/>
      </c>
      <c r="DS117" s="280" t="str">
        <f ca="true">+IF(OFFSET('Hygiene Data'!$E$12,0,10*ROW('Hygiene Data'!E111))="","",OFFSET('Hygiene Data'!$E$12,0,10*ROW('Hygiene Data'!E111)))</f>
        <v/>
      </c>
      <c r="DT117" s="280" t="str">
        <f ca="true">+IF(OFFSET('Hygiene Data'!$E$13,0,10*ROW('Hygiene Data'!E111))="","",OFFSET('Hygiene Data'!$E$13,0,10*ROW('Hygiene Data'!E111)))</f>
        <v/>
      </c>
      <c r="DU117" s="280" t="str">
        <f ca="true">+IF(OFFSET('Hygiene Data'!$F$11,0,10*ROW('Hygiene Data'!F111))="","",OFFSET('Hygiene Data'!$F$11,0,10*ROW('Hygiene Data'!F111)))</f>
        <v/>
      </c>
      <c r="DV117" s="280" t="str">
        <f ca="true">+IF(OFFSET('Hygiene Data'!$F$12,0,10*ROW('Hygiene Data'!F111))="","",OFFSET('Hygiene Data'!$F$12,0,10*ROW('Hygiene Data'!F111)))</f>
        <v/>
      </c>
      <c r="DW117" s="280" t="str">
        <f ca="true">+IF(OFFSET('Hygiene Data'!$F$13,0,10*ROW('Hygiene Data'!F111))="","",OFFSET('Hygiene Data'!$F$13,0,10*ROW('Hygiene Data'!F111)))</f>
        <v/>
      </c>
      <c r="DX117" s="280" t="str">
        <f ca="true">+IF(OFFSET('Hygiene Data'!$G$11,0,10*ROW('Hygiene Data'!G111))="","",OFFSET('Hygiene Data'!$G$11,0,10*ROW('Hygiene Data'!G111)))</f>
        <v/>
      </c>
      <c r="DY117" s="280" t="str">
        <f ca="true">+IF(OFFSET('Hygiene Data'!$G$12,0,10*ROW('Hygiene Data'!G111))="","",OFFSET('Hygiene Data'!$G$12,0,10*ROW('Hygiene Data'!G111)))</f>
        <v/>
      </c>
      <c r="DZ117" s="280" t="str">
        <f ca="true">+IF(OFFSET('Hygiene Data'!$G$13,0,10*ROW('Hygiene Data'!G111))="","",OFFSET('Hygiene Data'!$G$13,0,10*ROW('Hygiene Data'!G111)))</f>
        <v/>
      </c>
      <c r="EA117" s="280" t="str">
        <f ca="true">+IF(OFFSET('Hygiene Data'!$H$11,0,10*ROW('Hygiene Data'!H111))="","",OFFSET('Hygiene Data'!$H$11,0,10*ROW('Hygiene Data'!H111)))</f>
        <v/>
      </c>
      <c r="EB117" s="280" t="str">
        <f ca="true">+IF(OFFSET('Hygiene Data'!$H$12,0,10*ROW('Hygiene Data'!H111))="","",OFFSET('Hygiene Data'!$H$12,0,10*ROW('Hygiene Data'!H111)))</f>
        <v/>
      </c>
      <c r="EC117" s="280" t="str">
        <f ca="true">+IF(OFFSET('Hygiene Data'!$H$13,0,10*ROW('Hygiene Data'!H111))="","",OFFSET('Hygiene Data'!$H$13,0,10*ROW('Hygiene Data'!H111)))</f>
        <v/>
      </c>
      <c r="ED117" s="280" t="str">
        <f ca="true">+IF(OFFSET('Hygiene Data'!$I$11,0,10*ROW('Hygiene Data'!I111))="","",OFFSET('Hygiene Data'!$I$11,0,10*ROW('Hygiene Data'!I111)))</f>
        <v/>
      </c>
      <c r="EE117" s="280" t="str">
        <f ca="true">+IF(OFFSET('Hygiene Data'!$I$12,0,10*ROW('Hygiene Data'!I111))="","",OFFSET('Hygiene Data'!$I$12,0,10*ROW('Hygiene Data'!I111)))</f>
        <v/>
      </c>
      <c r="EF117" s="28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6"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0"/>
      <c r="BS118" s="280" t="str">
        <f ca="true">+IF(OFFSET('Water Data'!$D$27,0,10*ROW('Water Data'!D112))="","",OFFSET('Water Data'!$D$27,0,10*ROW('Water Data'!D112)))</f>
        <v/>
      </c>
      <c r="BT118" s="280" t="str">
        <f ca="true">+IF(OFFSET('Water Data'!$D$28,0,10*ROW('Water Data'!D112))="","",OFFSET('Water Data'!$D$28,0,10*ROW('Water Data'!D112)))</f>
        <v/>
      </c>
      <c r="BU118" s="280" t="str">
        <f ca="true">+IF(OFFSET('Water Data'!$D$29,0,10*ROW('Water Data'!D112))="","",OFFSET('Water Data'!$D$29,0,10*ROW('Water Data'!D112)))</f>
        <v/>
      </c>
      <c r="BV118" s="280" t="str">
        <f ca="true">+IF(OFFSET('Water Data'!$E$27,0,10*ROW('Water Data'!E112))="","",OFFSET('Water Data'!$E$27,0,10*ROW('Water Data'!E112)))</f>
        <v/>
      </c>
      <c r="BW118" s="280" t="str">
        <f ca="true">+IF(OFFSET('Water Data'!$E$28,0,10*ROW('Water Data'!E112))="","",OFFSET('Water Data'!$E$28,0,10*ROW('Water Data'!E112)))</f>
        <v/>
      </c>
      <c r="BX118" s="280" t="str">
        <f ca="true">+IF(OFFSET('Water Data'!$E$29,0,10*ROW('Water Data'!E112))="","",OFFSET('Water Data'!$E$29,0,10*ROW('Water Data'!E112)))</f>
        <v/>
      </c>
      <c r="BY118" s="280" t="str">
        <f ca="true">+IF(OFFSET('Water Data'!$F$27,0,10*ROW('Water Data'!F112))="","",OFFSET('Water Data'!$F$27,0,10*ROW('Water Data'!F112)))</f>
        <v/>
      </c>
      <c r="BZ118" s="280" t="str">
        <f ca="true">+IF(OFFSET('Water Data'!$F$28,0,10*ROW('Water Data'!F112))="","",OFFSET('Water Data'!$F$28,0,10*ROW('Water Data'!F112)))</f>
        <v/>
      </c>
      <c r="CA118" s="280" t="str">
        <f ca="true">+IF(OFFSET('Water Data'!$F$29,0,10*ROW('Water Data'!F112))="","",OFFSET('Water Data'!$F$29,0,10*ROW('Water Data'!F112)))</f>
        <v/>
      </c>
      <c r="CB118" s="280" t="str">
        <f ca="true">+IF(OFFSET('Water Data'!$G$27,0,10*ROW('Water Data'!G112))="","",OFFSET('Water Data'!$G$27,0,10*ROW('Water Data'!G112)))</f>
        <v/>
      </c>
      <c r="CC118" s="280" t="str">
        <f ca="true">+IF(OFFSET('Water Data'!$G$28,0,10*ROW('Water Data'!G112))="","",OFFSET('Water Data'!$G$28,0,10*ROW('Water Data'!G112)))</f>
        <v/>
      </c>
      <c r="CD118" s="280" t="str">
        <f ca="true">+IF(OFFSET('Water Data'!$G$29,0,10*ROW('Water Data'!G112))="","",OFFSET('Water Data'!$G$29,0,10*ROW('Water Data'!G112)))</f>
        <v/>
      </c>
      <c r="CE118" s="280" t="str">
        <f ca="true">+IF(OFFSET('Water Data'!$H$27,0,10*ROW('Water Data'!H112))="","",OFFSET('Water Data'!$H$27,0,10*ROW('Water Data'!H112)))</f>
        <v/>
      </c>
      <c r="CF118" s="280" t="str">
        <f ca="true">+IF(OFFSET('Water Data'!$H$28,0,10*ROW('Water Data'!H112))="","",OFFSET('Water Data'!$H$28,0,10*ROW('Water Data'!H112)))</f>
        <v/>
      </c>
      <c r="CG118" s="280" t="str">
        <f ca="true">+IF(OFFSET('Water Data'!$H$29,0,10*ROW('Water Data'!H112))="","",OFFSET('Water Data'!$H$29,0,10*ROW('Water Data'!H112)))</f>
        <v/>
      </c>
      <c r="CH118" s="280" t="str">
        <f ca="true">+IF(OFFSET('Water Data'!$I$27,0,10*ROW('Water Data'!I112))="","",OFFSET('Water Data'!$I$27,0,10*ROW('Water Data'!I112)))</f>
        <v/>
      </c>
      <c r="CI118" s="280" t="str">
        <f ca="true">+IF(OFFSET('Water Data'!$I$28,0,10*ROW('Water Data'!I112))="","",OFFSET('Water Data'!$I$28,0,10*ROW('Water Data'!I112)))</f>
        <v/>
      </c>
      <c r="CJ118" s="280" t="str">
        <f ca="true">+IF(OFFSET('Water Data'!$I$29,0,10*ROW('Water Data'!I112))="","",OFFSET('Water Data'!$I$29,0,10*ROW('Water Data'!I112)))</f>
        <v/>
      </c>
      <c r="CK118" s="280" t="str">
        <f ca="true">+IF(OFFSET('Sanitation Data'!$D$28,0,10*ROW('Sanitation Data'!D112))="","",OFFSET('Sanitation Data'!$D$28,0,10*ROW('Sanitation Data'!D112)))</f>
        <v/>
      </c>
      <c r="CL118" s="280" t="str">
        <f ca="true">+IF(OFFSET('Sanitation Data'!$D$29,0,10*ROW('Sanitation Data'!D112))="","",OFFSET('Sanitation Data'!$D$29,0,10*ROW('Sanitation Data'!D112)))</f>
        <v/>
      </c>
      <c r="CM118" s="280" t="str">
        <f ca="true">+IF(OFFSET('Sanitation Data'!$D$30,0,10*ROW('Sanitation Data'!D112))="","",OFFSET('Sanitation Data'!$D$30,0,10*ROW('Sanitation Data'!D112)))</f>
        <v/>
      </c>
      <c r="CN118" s="280" t="str">
        <f ca="true">+IF(OFFSET('Sanitation Data'!$D$31,0,10*ROW('Sanitation Data'!D112))="","",OFFSET('Sanitation Data'!$D$31,0,10*ROW('Sanitation Data'!D112)))</f>
        <v/>
      </c>
      <c r="CO118" s="280" t="str">
        <f ca="true">+IF(OFFSET('Sanitation Data'!$D$32,0,10*ROW('Sanitation Data'!D112))="","",OFFSET('Sanitation Data'!$D$32,0,10*ROW('Sanitation Data'!D112)))</f>
        <v/>
      </c>
      <c r="CP118" s="280" t="str">
        <f ca="true">+IF(OFFSET('Sanitation Data'!$E$28,0,10*ROW('Sanitation Data'!E112))="","",OFFSET('Sanitation Data'!$E$28,0,10*ROW('Sanitation Data'!E112)))</f>
        <v/>
      </c>
      <c r="CQ118" s="280" t="str">
        <f ca="true">+IF(OFFSET('Sanitation Data'!$E$29,0,10*ROW('Sanitation Data'!E112))="","",OFFSET('Sanitation Data'!$E$29,0,10*ROW('Sanitation Data'!E112)))</f>
        <v/>
      </c>
      <c r="CR118" s="280" t="str">
        <f ca="true">+IF(OFFSET('Sanitation Data'!$E$30,0,10*ROW('Sanitation Data'!E112))="","",OFFSET('Sanitation Data'!$E$30,0,10*ROW('Sanitation Data'!E112)))</f>
        <v/>
      </c>
      <c r="CS118" s="280" t="str">
        <f ca="true">+IF(OFFSET('Sanitation Data'!$E$31,0,10*ROW('Sanitation Data'!E112))="","",OFFSET('Sanitation Data'!$E$31,0,10*ROW('Sanitation Data'!E112)))</f>
        <v/>
      </c>
      <c r="CT118" s="280" t="str">
        <f ca="true">+IF(OFFSET('Sanitation Data'!$E$32,0,10*ROW('Sanitation Data'!E112))="","",OFFSET('Sanitation Data'!$E$32,0,10*ROW('Sanitation Data'!E112)))</f>
        <v/>
      </c>
      <c r="CU118" s="280" t="str">
        <f ca="true">+IF(OFFSET('Sanitation Data'!$F$28,0,10*ROW('Sanitation Data'!F112))="","",OFFSET('Sanitation Data'!$F$28,0,10*ROW('Sanitation Data'!F112)))</f>
        <v/>
      </c>
      <c r="CV118" s="280" t="str">
        <f ca="true">+IF(OFFSET('Sanitation Data'!$F$29,0,10*ROW('Sanitation Data'!F112))="","",OFFSET('Sanitation Data'!$F$29,0,10*ROW('Sanitation Data'!F112)))</f>
        <v/>
      </c>
      <c r="CW118" s="280" t="str">
        <f ca="true">+IF(OFFSET('Sanitation Data'!$F$30,0,10*ROW('Sanitation Data'!F112))="","",OFFSET('Sanitation Data'!$F$30,0,10*ROW('Sanitation Data'!F112)))</f>
        <v/>
      </c>
      <c r="CX118" s="280" t="str">
        <f ca="true">+IF(OFFSET('Sanitation Data'!$F$31,0,10*ROW('Sanitation Data'!F112))="","",OFFSET('Sanitation Data'!$F$31,0,10*ROW('Sanitation Data'!F112)))</f>
        <v/>
      </c>
      <c r="CY118" s="280" t="str">
        <f ca="true">+IF(OFFSET('Sanitation Data'!$F$32,0,10*ROW('Sanitation Data'!F112))="","",OFFSET('Sanitation Data'!$F$32,0,10*ROW('Sanitation Data'!F112)))</f>
        <v/>
      </c>
      <c r="CZ118" s="280" t="str">
        <f ca="true">+IF(OFFSET('Sanitation Data'!$G$28,0,10*ROW('Sanitation Data'!G112))="","",OFFSET('Sanitation Data'!$G$28,0,10*ROW('Sanitation Data'!G112)))</f>
        <v/>
      </c>
      <c r="DA118" s="280" t="str">
        <f ca="true">+IF(OFFSET('Sanitation Data'!$G$29,0,10*ROW('Sanitation Data'!G112))="","",OFFSET('Sanitation Data'!$G$29,0,10*ROW('Sanitation Data'!G112)))</f>
        <v/>
      </c>
      <c r="DB118" s="280" t="str">
        <f ca="true">+IF(OFFSET('Sanitation Data'!$G$30,0,10*ROW('Sanitation Data'!G112))="","",OFFSET('Sanitation Data'!$G$30,0,10*ROW('Sanitation Data'!G112)))</f>
        <v/>
      </c>
      <c r="DC118" s="280" t="str">
        <f ca="true">+IF(OFFSET('Sanitation Data'!$G$31,0,10*ROW('Sanitation Data'!G112))="","",OFFSET('Sanitation Data'!$G$31,0,10*ROW('Sanitation Data'!G112)))</f>
        <v/>
      </c>
      <c r="DD118" s="280" t="str">
        <f ca="true">+IF(OFFSET('Sanitation Data'!$G$32,0,10*ROW('Sanitation Data'!G112))="","",OFFSET('Sanitation Data'!$G$32,0,10*ROW('Sanitation Data'!G112)))</f>
        <v/>
      </c>
      <c r="DE118" s="280" t="str">
        <f ca="true">+IF(OFFSET('Sanitation Data'!$H$28,0,10*ROW('Sanitation Data'!H112))="","",OFFSET('Sanitation Data'!$H$28,0,10*ROW('Sanitation Data'!H112)))</f>
        <v/>
      </c>
      <c r="DF118" s="280" t="str">
        <f ca="true">+IF(OFFSET('Sanitation Data'!$H$29,0,10*ROW('Sanitation Data'!H112))="","",OFFSET('Sanitation Data'!$H$29,0,10*ROW('Sanitation Data'!H112)))</f>
        <v/>
      </c>
      <c r="DG118" s="280" t="str">
        <f ca="true">+IF(OFFSET('Sanitation Data'!$H$30,0,10*ROW('Sanitation Data'!H112))="","",OFFSET('Sanitation Data'!$H$30,0,10*ROW('Sanitation Data'!H112)))</f>
        <v/>
      </c>
      <c r="DH118" s="280" t="str">
        <f ca="true">+IF(OFFSET('Sanitation Data'!$H$31,0,10*ROW('Sanitation Data'!H112))="","",OFFSET('Sanitation Data'!$H$31,0,10*ROW('Sanitation Data'!H112)))</f>
        <v/>
      </c>
      <c r="DI118" s="280" t="str">
        <f ca="true">+IF(OFFSET('Sanitation Data'!$H$32,0,10*ROW('Sanitation Data'!H112))="","",OFFSET('Sanitation Data'!$H$32,0,10*ROW('Sanitation Data'!H112)))</f>
        <v/>
      </c>
      <c r="DJ118" s="280" t="str">
        <f ca="true">+IF(OFFSET('Sanitation Data'!$I$28,0,10*ROW('Sanitation Data'!I112))="","",OFFSET('Sanitation Data'!$I$28,0,10*ROW('Sanitation Data'!I112)))</f>
        <v/>
      </c>
      <c r="DK118" s="280" t="str">
        <f ca="true">+IF(OFFSET('Sanitation Data'!$I$29,0,10*ROW('Sanitation Data'!I112))="","",OFFSET('Sanitation Data'!$I$29,0,10*ROW('Sanitation Data'!I112)))</f>
        <v/>
      </c>
      <c r="DL118" s="280" t="str">
        <f ca="true">+IF(OFFSET('Sanitation Data'!$I$30,0,10*ROW('Sanitation Data'!I112))="","",OFFSET('Sanitation Data'!$I$30,0,10*ROW('Sanitation Data'!I112)))</f>
        <v/>
      </c>
      <c r="DM118" s="280" t="str">
        <f ca="true">+IF(OFFSET('Sanitation Data'!$I$31,0,10*ROW('Sanitation Data'!I112))="","",OFFSET('Sanitation Data'!$I$31,0,10*ROW('Sanitation Data'!I112)))</f>
        <v/>
      </c>
      <c r="DN118" s="280" t="str">
        <f ca="true">+IF(OFFSET('Sanitation Data'!$I$32,0,10*ROW('Sanitation Data'!I112))="","",OFFSET('Sanitation Data'!$I$32,0,10*ROW('Sanitation Data'!I112)))</f>
        <v/>
      </c>
      <c r="DO118" s="280" t="str">
        <f ca="true">+IF(OFFSET('Hygiene Data'!$D$11,0,10*ROW('Hygiene Data'!D112))="","",OFFSET('Hygiene Data'!$D$11,0,10*ROW('Hygiene Data'!D112)))</f>
        <v/>
      </c>
      <c r="DP118" s="280" t="str">
        <f ca="true">+IF(OFFSET('Hygiene Data'!$D$12,0,10*ROW('Hygiene Data'!D112))="","",OFFSET('Hygiene Data'!$D$12,0,10*ROW('Hygiene Data'!D112)))</f>
        <v/>
      </c>
      <c r="DQ118" s="280" t="str">
        <f ca="true">+IF(OFFSET('Hygiene Data'!$D$13,0,10*ROW('Hygiene Data'!D112))="","",OFFSET('Hygiene Data'!$D$13,0,10*ROW('Hygiene Data'!D112)))</f>
        <v/>
      </c>
      <c r="DR118" s="280" t="str">
        <f ca="true">+IF(OFFSET('Hygiene Data'!$E$11,0,10*ROW('Hygiene Data'!E112))="","",OFFSET('Hygiene Data'!$E$11,0,10*ROW('Hygiene Data'!E112)))</f>
        <v/>
      </c>
      <c r="DS118" s="280" t="str">
        <f ca="true">+IF(OFFSET('Hygiene Data'!$E$12,0,10*ROW('Hygiene Data'!E112))="","",OFFSET('Hygiene Data'!$E$12,0,10*ROW('Hygiene Data'!E112)))</f>
        <v/>
      </c>
      <c r="DT118" s="280" t="str">
        <f ca="true">+IF(OFFSET('Hygiene Data'!$E$13,0,10*ROW('Hygiene Data'!E112))="","",OFFSET('Hygiene Data'!$E$13,0,10*ROW('Hygiene Data'!E112)))</f>
        <v/>
      </c>
      <c r="DU118" s="280" t="str">
        <f ca="true">+IF(OFFSET('Hygiene Data'!$F$11,0,10*ROW('Hygiene Data'!F112))="","",OFFSET('Hygiene Data'!$F$11,0,10*ROW('Hygiene Data'!F112)))</f>
        <v/>
      </c>
      <c r="DV118" s="280" t="str">
        <f ca="true">+IF(OFFSET('Hygiene Data'!$F$12,0,10*ROW('Hygiene Data'!F112))="","",OFFSET('Hygiene Data'!$F$12,0,10*ROW('Hygiene Data'!F112)))</f>
        <v/>
      </c>
      <c r="DW118" s="280" t="str">
        <f ca="true">+IF(OFFSET('Hygiene Data'!$F$13,0,10*ROW('Hygiene Data'!F112))="","",OFFSET('Hygiene Data'!$F$13,0,10*ROW('Hygiene Data'!F112)))</f>
        <v/>
      </c>
      <c r="DX118" s="280" t="str">
        <f ca="true">+IF(OFFSET('Hygiene Data'!$G$11,0,10*ROW('Hygiene Data'!G112))="","",OFFSET('Hygiene Data'!$G$11,0,10*ROW('Hygiene Data'!G112)))</f>
        <v/>
      </c>
      <c r="DY118" s="280" t="str">
        <f ca="true">+IF(OFFSET('Hygiene Data'!$G$12,0,10*ROW('Hygiene Data'!G112))="","",OFFSET('Hygiene Data'!$G$12,0,10*ROW('Hygiene Data'!G112)))</f>
        <v/>
      </c>
      <c r="DZ118" s="280" t="str">
        <f ca="true">+IF(OFFSET('Hygiene Data'!$G$13,0,10*ROW('Hygiene Data'!G112))="","",OFFSET('Hygiene Data'!$G$13,0,10*ROW('Hygiene Data'!G112)))</f>
        <v/>
      </c>
      <c r="EA118" s="280" t="str">
        <f ca="true">+IF(OFFSET('Hygiene Data'!$H$11,0,10*ROW('Hygiene Data'!H112))="","",OFFSET('Hygiene Data'!$H$11,0,10*ROW('Hygiene Data'!H112)))</f>
        <v/>
      </c>
      <c r="EB118" s="280" t="str">
        <f ca="true">+IF(OFFSET('Hygiene Data'!$H$12,0,10*ROW('Hygiene Data'!H112))="","",OFFSET('Hygiene Data'!$H$12,0,10*ROW('Hygiene Data'!H112)))</f>
        <v/>
      </c>
      <c r="EC118" s="280" t="str">
        <f ca="true">+IF(OFFSET('Hygiene Data'!$H$13,0,10*ROW('Hygiene Data'!H112))="","",OFFSET('Hygiene Data'!$H$13,0,10*ROW('Hygiene Data'!H112)))</f>
        <v/>
      </c>
      <c r="ED118" s="280" t="str">
        <f ca="true">+IF(OFFSET('Hygiene Data'!$I$11,0,10*ROW('Hygiene Data'!I112))="","",OFFSET('Hygiene Data'!$I$11,0,10*ROW('Hygiene Data'!I112)))</f>
        <v/>
      </c>
      <c r="EE118" s="280" t="str">
        <f ca="true">+IF(OFFSET('Hygiene Data'!$I$12,0,10*ROW('Hygiene Data'!I112))="","",OFFSET('Hygiene Data'!$I$12,0,10*ROW('Hygiene Data'!I112)))</f>
        <v/>
      </c>
      <c r="EF118" s="28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6"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0"/>
      <c r="BS119" s="280" t="str">
        <f ca="true">+IF(OFFSET('Water Data'!$D$27,0,10*ROW('Water Data'!D113))="","",OFFSET('Water Data'!$D$27,0,10*ROW('Water Data'!D113)))</f>
        <v/>
      </c>
      <c r="BT119" s="280" t="str">
        <f ca="true">+IF(OFFSET('Water Data'!$D$28,0,10*ROW('Water Data'!D113))="","",OFFSET('Water Data'!$D$28,0,10*ROW('Water Data'!D113)))</f>
        <v/>
      </c>
      <c r="BU119" s="280" t="str">
        <f ca="true">+IF(OFFSET('Water Data'!$D$29,0,10*ROW('Water Data'!D113))="","",OFFSET('Water Data'!$D$29,0,10*ROW('Water Data'!D113)))</f>
        <v/>
      </c>
      <c r="BV119" s="280" t="str">
        <f ca="true">+IF(OFFSET('Water Data'!$E$27,0,10*ROW('Water Data'!E113))="","",OFFSET('Water Data'!$E$27,0,10*ROW('Water Data'!E113)))</f>
        <v/>
      </c>
      <c r="BW119" s="280" t="str">
        <f ca="true">+IF(OFFSET('Water Data'!$E$28,0,10*ROW('Water Data'!E113))="","",OFFSET('Water Data'!$E$28,0,10*ROW('Water Data'!E113)))</f>
        <v/>
      </c>
      <c r="BX119" s="280" t="str">
        <f ca="true">+IF(OFFSET('Water Data'!$E$29,0,10*ROW('Water Data'!E113))="","",OFFSET('Water Data'!$E$29,0,10*ROW('Water Data'!E113)))</f>
        <v/>
      </c>
      <c r="BY119" s="280" t="str">
        <f ca="true">+IF(OFFSET('Water Data'!$F$27,0,10*ROW('Water Data'!F113))="","",OFFSET('Water Data'!$F$27,0,10*ROW('Water Data'!F113)))</f>
        <v/>
      </c>
      <c r="BZ119" s="280" t="str">
        <f ca="true">+IF(OFFSET('Water Data'!$F$28,0,10*ROW('Water Data'!F113))="","",OFFSET('Water Data'!$F$28,0,10*ROW('Water Data'!F113)))</f>
        <v/>
      </c>
      <c r="CA119" s="280" t="str">
        <f ca="true">+IF(OFFSET('Water Data'!$F$29,0,10*ROW('Water Data'!F113))="","",OFFSET('Water Data'!$F$29,0,10*ROW('Water Data'!F113)))</f>
        <v/>
      </c>
      <c r="CB119" s="280" t="str">
        <f ca="true">+IF(OFFSET('Water Data'!$G$27,0,10*ROW('Water Data'!G113))="","",OFFSET('Water Data'!$G$27,0,10*ROW('Water Data'!G113)))</f>
        <v/>
      </c>
      <c r="CC119" s="280" t="str">
        <f ca="true">+IF(OFFSET('Water Data'!$G$28,0,10*ROW('Water Data'!G113))="","",OFFSET('Water Data'!$G$28,0,10*ROW('Water Data'!G113)))</f>
        <v/>
      </c>
      <c r="CD119" s="280" t="str">
        <f ca="true">+IF(OFFSET('Water Data'!$G$29,0,10*ROW('Water Data'!G113))="","",OFFSET('Water Data'!$G$29,0,10*ROW('Water Data'!G113)))</f>
        <v/>
      </c>
      <c r="CE119" s="280" t="str">
        <f ca="true">+IF(OFFSET('Water Data'!$H$27,0,10*ROW('Water Data'!H113))="","",OFFSET('Water Data'!$H$27,0,10*ROW('Water Data'!H113)))</f>
        <v/>
      </c>
      <c r="CF119" s="280" t="str">
        <f ca="true">+IF(OFFSET('Water Data'!$H$28,0,10*ROW('Water Data'!H113))="","",OFFSET('Water Data'!$H$28,0,10*ROW('Water Data'!H113)))</f>
        <v/>
      </c>
      <c r="CG119" s="280" t="str">
        <f ca="true">+IF(OFFSET('Water Data'!$H$29,0,10*ROW('Water Data'!H113))="","",OFFSET('Water Data'!$H$29,0,10*ROW('Water Data'!H113)))</f>
        <v/>
      </c>
      <c r="CH119" s="280" t="str">
        <f ca="true">+IF(OFFSET('Water Data'!$I$27,0,10*ROW('Water Data'!I113))="","",OFFSET('Water Data'!$I$27,0,10*ROW('Water Data'!I113)))</f>
        <v/>
      </c>
      <c r="CI119" s="280" t="str">
        <f ca="true">+IF(OFFSET('Water Data'!$I$28,0,10*ROW('Water Data'!I113))="","",OFFSET('Water Data'!$I$28,0,10*ROW('Water Data'!I113)))</f>
        <v/>
      </c>
      <c r="CJ119" s="280" t="str">
        <f ca="true">+IF(OFFSET('Water Data'!$I$29,0,10*ROW('Water Data'!I113))="","",OFFSET('Water Data'!$I$29,0,10*ROW('Water Data'!I113)))</f>
        <v/>
      </c>
      <c r="CK119" s="280" t="str">
        <f ca="true">+IF(OFFSET('Sanitation Data'!$D$28,0,10*ROW('Sanitation Data'!D113))="","",OFFSET('Sanitation Data'!$D$28,0,10*ROW('Sanitation Data'!D113)))</f>
        <v/>
      </c>
      <c r="CL119" s="280" t="str">
        <f ca="true">+IF(OFFSET('Sanitation Data'!$D$29,0,10*ROW('Sanitation Data'!D113))="","",OFFSET('Sanitation Data'!$D$29,0,10*ROW('Sanitation Data'!D113)))</f>
        <v/>
      </c>
      <c r="CM119" s="280" t="str">
        <f ca="true">+IF(OFFSET('Sanitation Data'!$D$30,0,10*ROW('Sanitation Data'!D113))="","",OFFSET('Sanitation Data'!$D$30,0,10*ROW('Sanitation Data'!D113)))</f>
        <v/>
      </c>
      <c r="CN119" s="280" t="str">
        <f ca="true">+IF(OFFSET('Sanitation Data'!$D$31,0,10*ROW('Sanitation Data'!D113))="","",OFFSET('Sanitation Data'!$D$31,0,10*ROW('Sanitation Data'!D113)))</f>
        <v/>
      </c>
      <c r="CO119" s="280" t="str">
        <f ca="true">+IF(OFFSET('Sanitation Data'!$D$32,0,10*ROW('Sanitation Data'!D113))="","",OFFSET('Sanitation Data'!$D$32,0,10*ROW('Sanitation Data'!D113)))</f>
        <v/>
      </c>
      <c r="CP119" s="280" t="str">
        <f ca="true">+IF(OFFSET('Sanitation Data'!$E$28,0,10*ROW('Sanitation Data'!E113))="","",OFFSET('Sanitation Data'!$E$28,0,10*ROW('Sanitation Data'!E113)))</f>
        <v/>
      </c>
      <c r="CQ119" s="280" t="str">
        <f ca="true">+IF(OFFSET('Sanitation Data'!$E$29,0,10*ROW('Sanitation Data'!E113))="","",OFFSET('Sanitation Data'!$E$29,0,10*ROW('Sanitation Data'!E113)))</f>
        <v/>
      </c>
      <c r="CR119" s="280" t="str">
        <f ca="true">+IF(OFFSET('Sanitation Data'!$E$30,0,10*ROW('Sanitation Data'!E113))="","",OFFSET('Sanitation Data'!$E$30,0,10*ROW('Sanitation Data'!E113)))</f>
        <v/>
      </c>
      <c r="CS119" s="280" t="str">
        <f ca="true">+IF(OFFSET('Sanitation Data'!$E$31,0,10*ROW('Sanitation Data'!E113))="","",OFFSET('Sanitation Data'!$E$31,0,10*ROW('Sanitation Data'!E113)))</f>
        <v/>
      </c>
      <c r="CT119" s="280" t="str">
        <f ca="true">+IF(OFFSET('Sanitation Data'!$E$32,0,10*ROW('Sanitation Data'!E113))="","",OFFSET('Sanitation Data'!$E$32,0,10*ROW('Sanitation Data'!E113)))</f>
        <v/>
      </c>
      <c r="CU119" s="280" t="str">
        <f ca="true">+IF(OFFSET('Sanitation Data'!$F$28,0,10*ROW('Sanitation Data'!F113))="","",OFFSET('Sanitation Data'!$F$28,0,10*ROW('Sanitation Data'!F113)))</f>
        <v/>
      </c>
      <c r="CV119" s="280" t="str">
        <f ca="true">+IF(OFFSET('Sanitation Data'!$F$29,0,10*ROW('Sanitation Data'!F113))="","",OFFSET('Sanitation Data'!$F$29,0,10*ROW('Sanitation Data'!F113)))</f>
        <v/>
      </c>
      <c r="CW119" s="280" t="str">
        <f ca="true">+IF(OFFSET('Sanitation Data'!$F$30,0,10*ROW('Sanitation Data'!F113))="","",OFFSET('Sanitation Data'!$F$30,0,10*ROW('Sanitation Data'!F113)))</f>
        <v/>
      </c>
      <c r="CX119" s="280" t="str">
        <f ca="true">+IF(OFFSET('Sanitation Data'!$F$31,0,10*ROW('Sanitation Data'!F113))="","",OFFSET('Sanitation Data'!$F$31,0,10*ROW('Sanitation Data'!F113)))</f>
        <v/>
      </c>
      <c r="CY119" s="280" t="str">
        <f ca="true">+IF(OFFSET('Sanitation Data'!$F$32,0,10*ROW('Sanitation Data'!F113))="","",OFFSET('Sanitation Data'!$F$32,0,10*ROW('Sanitation Data'!F113)))</f>
        <v/>
      </c>
      <c r="CZ119" s="280" t="str">
        <f ca="true">+IF(OFFSET('Sanitation Data'!$G$28,0,10*ROW('Sanitation Data'!G113))="","",OFFSET('Sanitation Data'!$G$28,0,10*ROW('Sanitation Data'!G113)))</f>
        <v/>
      </c>
      <c r="DA119" s="280" t="str">
        <f ca="true">+IF(OFFSET('Sanitation Data'!$G$29,0,10*ROW('Sanitation Data'!G113))="","",OFFSET('Sanitation Data'!$G$29,0,10*ROW('Sanitation Data'!G113)))</f>
        <v/>
      </c>
      <c r="DB119" s="280" t="str">
        <f ca="true">+IF(OFFSET('Sanitation Data'!$G$30,0,10*ROW('Sanitation Data'!G113))="","",OFFSET('Sanitation Data'!$G$30,0,10*ROW('Sanitation Data'!G113)))</f>
        <v/>
      </c>
      <c r="DC119" s="280" t="str">
        <f ca="true">+IF(OFFSET('Sanitation Data'!$G$31,0,10*ROW('Sanitation Data'!G113))="","",OFFSET('Sanitation Data'!$G$31,0,10*ROW('Sanitation Data'!G113)))</f>
        <v/>
      </c>
      <c r="DD119" s="280" t="str">
        <f ca="true">+IF(OFFSET('Sanitation Data'!$G$32,0,10*ROW('Sanitation Data'!G113))="","",OFFSET('Sanitation Data'!$G$32,0,10*ROW('Sanitation Data'!G113)))</f>
        <v/>
      </c>
      <c r="DE119" s="280" t="str">
        <f ca="true">+IF(OFFSET('Sanitation Data'!$H$28,0,10*ROW('Sanitation Data'!H113))="","",OFFSET('Sanitation Data'!$H$28,0,10*ROW('Sanitation Data'!H113)))</f>
        <v/>
      </c>
      <c r="DF119" s="280" t="str">
        <f ca="true">+IF(OFFSET('Sanitation Data'!$H$29,0,10*ROW('Sanitation Data'!H113))="","",OFFSET('Sanitation Data'!$H$29,0,10*ROW('Sanitation Data'!H113)))</f>
        <v/>
      </c>
      <c r="DG119" s="280" t="str">
        <f ca="true">+IF(OFFSET('Sanitation Data'!$H$30,0,10*ROW('Sanitation Data'!H113))="","",OFFSET('Sanitation Data'!$H$30,0,10*ROW('Sanitation Data'!H113)))</f>
        <v/>
      </c>
      <c r="DH119" s="280" t="str">
        <f ca="true">+IF(OFFSET('Sanitation Data'!$H$31,0,10*ROW('Sanitation Data'!H113))="","",OFFSET('Sanitation Data'!$H$31,0,10*ROW('Sanitation Data'!H113)))</f>
        <v/>
      </c>
      <c r="DI119" s="280" t="str">
        <f ca="true">+IF(OFFSET('Sanitation Data'!$H$32,0,10*ROW('Sanitation Data'!H113))="","",OFFSET('Sanitation Data'!$H$32,0,10*ROW('Sanitation Data'!H113)))</f>
        <v/>
      </c>
      <c r="DJ119" s="280" t="str">
        <f ca="true">+IF(OFFSET('Sanitation Data'!$I$28,0,10*ROW('Sanitation Data'!I113))="","",OFFSET('Sanitation Data'!$I$28,0,10*ROW('Sanitation Data'!I113)))</f>
        <v/>
      </c>
      <c r="DK119" s="280" t="str">
        <f ca="true">+IF(OFFSET('Sanitation Data'!$I$29,0,10*ROW('Sanitation Data'!I113))="","",OFFSET('Sanitation Data'!$I$29,0,10*ROW('Sanitation Data'!I113)))</f>
        <v/>
      </c>
      <c r="DL119" s="280" t="str">
        <f ca="true">+IF(OFFSET('Sanitation Data'!$I$30,0,10*ROW('Sanitation Data'!I113))="","",OFFSET('Sanitation Data'!$I$30,0,10*ROW('Sanitation Data'!I113)))</f>
        <v/>
      </c>
      <c r="DM119" s="280" t="str">
        <f ca="true">+IF(OFFSET('Sanitation Data'!$I$31,0,10*ROW('Sanitation Data'!I113))="","",OFFSET('Sanitation Data'!$I$31,0,10*ROW('Sanitation Data'!I113)))</f>
        <v/>
      </c>
      <c r="DN119" s="280" t="str">
        <f ca="true">+IF(OFFSET('Sanitation Data'!$I$32,0,10*ROW('Sanitation Data'!I113))="","",OFFSET('Sanitation Data'!$I$32,0,10*ROW('Sanitation Data'!I113)))</f>
        <v/>
      </c>
      <c r="DO119" s="280" t="str">
        <f ca="true">+IF(OFFSET('Hygiene Data'!$D$11,0,10*ROW('Hygiene Data'!D113))="","",OFFSET('Hygiene Data'!$D$11,0,10*ROW('Hygiene Data'!D113)))</f>
        <v/>
      </c>
      <c r="DP119" s="280" t="str">
        <f ca="true">+IF(OFFSET('Hygiene Data'!$D$12,0,10*ROW('Hygiene Data'!D113))="","",OFFSET('Hygiene Data'!$D$12,0,10*ROW('Hygiene Data'!D113)))</f>
        <v/>
      </c>
      <c r="DQ119" s="280" t="str">
        <f ca="true">+IF(OFFSET('Hygiene Data'!$D$13,0,10*ROW('Hygiene Data'!D113))="","",OFFSET('Hygiene Data'!$D$13,0,10*ROW('Hygiene Data'!D113)))</f>
        <v/>
      </c>
      <c r="DR119" s="280" t="str">
        <f ca="true">+IF(OFFSET('Hygiene Data'!$E$11,0,10*ROW('Hygiene Data'!E113))="","",OFFSET('Hygiene Data'!$E$11,0,10*ROW('Hygiene Data'!E113)))</f>
        <v/>
      </c>
      <c r="DS119" s="280" t="str">
        <f ca="true">+IF(OFFSET('Hygiene Data'!$E$12,0,10*ROW('Hygiene Data'!E113))="","",OFFSET('Hygiene Data'!$E$12,0,10*ROW('Hygiene Data'!E113)))</f>
        <v/>
      </c>
      <c r="DT119" s="280" t="str">
        <f ca="true">+IF(OFFSET('Hygiene Data'!$E$13,0,10*ROW('Hygiene Data'!E113))="","",OFFSET('Hygiene Data'!$E$13,0,10*ROW('Hygiene Data'!E113)))</f>
        <v/>
      </c>
      <c r="DU119" s="280" t="str">
        <f ca="true">+IF(OFFSET('Hygiene Data'!$F$11,0,10*ROW('Hygiene Data'!F113))="","",OFFSET('Hygiene Data'!$F$11,0,10*ROW('Hygiene Data'!F113)))</f>
        <v/>
      </c>
      <c r="DV119" s="280" t="str">
        <f ca="true">+IF(OFFSET('Hygiene Data'!$F$12,0,10*ROW('Hygiene Data'!F113))="","",OFFSET('Hygiene Data'!$F$12,0,10*ROW('Hygiene Data'!F113)))</f>
        <v/>
      </c>
      <c r="DW119" s="280" t="str">
        <f ca="true">+IF(OFFSET('Hygiene Data'!$F$13,0,10*ROW('Hygiene Data'!F113))="","",OFFSET('Hygiene Data'!$F$13,0,10*ROW('Hygiene Data'!F113)))</f>
        <v/>
      </c>
      <c r="DX119" s="280" t="str">
        <f ca="true">+IF(OFFSET('Hygiene Data'!$G$11,0,10*ROW('Hygiene Data'!G113))="","",OFFSET('Hygiene Data'!$G$11,0,10*ROW('Hygiene Data'!G113)))</f>
        <v/>
      </c>
      <c r="DY119" s="280" t="str">
        <f ca="true">+IF(OFFSET('Hygiene Data'!$G$12,0,10*ROW('Hygiene Data'!G113))="","",OFFSET('Hygiene Data'!$G$12,0,10*ROW('Hygiene Data'!G113)))</f>
        <v/>
      </c>
      <c r="DZ119" s="280" t="str">
        <f ca="true">+IF(OFFSET('Hygiene Data'!$G$13,0,10*ROW('Hygiene Data'!G113))="","",OFFSET('Hygiene Data'!$G$13,0,10*ROW('Hygiene Data'!G113)))</f>
        <v/>
      </c>
      <c r="EA119" s="280" t="str">
        <f ca="true">+IF(OFFSET('Hygiene Data'!$H$11,0,10*ROW('Hygiene Data'!H113))="","",OFFSET('Hygiene Data'!$H$11,0,10*ROW('Hygiene Data'!H113)))</f>
        <v/>
      </c>
      <c r="EB119" s="280" t="str">
        <f ca="true">+IF(OFFSET('Hygiene Data'!$H$12,0,10*ROW('Hygiene Data'!H113))="","",OFFSET('Hygiene Data'!$H$12,0,10*ROW('Hygiene Data'!H113)))</f>
        <v/>
      </c>
      <c r="EC119" s="280" t="str">
        <f ca="true">+IF(OFFSET('Hygiene Data'!$H$13,0,10*ROW('Hygiene Data'!H113))="","",OFFSET('Hygiene Data'!$H$13,0,10*ROW('Hygiene Data'!H113)))</f>
        <v/>
      </c>
      <c r="ED119" s="280" t="str">
        <f ca="true">+IF(OFFSET('Hygiene Data'!$I$11,0,10*ROW('Hygiene Data'!I113))="","",OFFSET('Hygiene Data'!$I$11,0,10*ROW('Hygiene Data'!I113)))</f>
        <v/>
      </c>
      <c r="EE119" s="280" t="str">
        <f ca="true">+IF(OFFSET('Hygiene Data'!$I$12,0,10*ROW('Hygiene Data'!I113))="","",OFFSET('Hygiene Data'!$I$12,0,10*ROW('Hygiene Data'!I113)))</f>
        <v/>
      </c>
      <c r="EF119" s="28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6"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0"/>
      <c r="BS120" s="280" t="str">
        <f ca="true">+IF(OFFSET('Water Data'!$D$27,0,10*ROW('Water Data'!D114))="","",OFFSET('Water Data'!$D$27,0,10*ROW('Water Data'!D114)))</f>
        <v/>
      </c>
      <c r="BT120" s="280" t="str">
        <f ca="true">+IF(OFFSET('Water Data'!$D$28,0,10*ROW('Water Data'!D114))="","",OFFSET('Water Data'!$D$28,0,10*ROW('Water Data'!D114)))</f>
        <v/>
      </c>
      <c r="BU120" s="280" t="str">
        <f ca="true">+IF(OFFSET('Water Data'!$D$29,0,10*ROW('Water Data'!D114))="","",OFFSET('Water Data'!$D$29,0,10*ROW('Water Data'!D114)))</f>
        <v/>
      </c>
      <c r="BV120" s="280" t="str">
        <f ca="true">+IF(OFFSET('Water Data'!$E$27,0,10*ROW('Water Data'!E114))="","",OFFSET('Water Data'!$E$27,0,10*ROW('Water Data'!E114)))</f>
        <v/>
      </c>
      <c r="BW120" s="280" t="str">
        <f ca="true">+IF(OFFSET('Water Data'!$E$28,0,10*ROW('Water Data'!E114))="","",OFFSET('Water Data'!$E$28,0,10*ROW('Water Data'!E114)))</f>
        <v/>
      </c>
      <c r="BX120" s="280" t="str">
        <f ca="true">+IF(OFFSET('Water Data'!$E$29,0,10*ROW('Water Data'!E114))="","",OFFSET('Water Data'!$E$29,0,10*ROW('Water Data'!E114)))</f>
        <v/>
      </c>
      <c r="BY120" s="280" t="str">
        <f ca="true">+IF(OFFSET('Water Data'!$F$27,0,10*ROW('Water Data'!F114))="","",OFFSET('Water Data'!$F$27,0,10*ROW('Water Data'!F114)))</f>
        <v/>
      </c>
      <c r="BZ120" s="280" t="str">
        <f ca="true">+IF(OFFSET('Water Data'!$F$28,0,10*ROW('Water Data'!F114))="","",OFFSET('Water Data'!$F$28,0,10*ROW('Water Data'!F114)))</f>
        <v/>
      </c>
      <c r="CA120" s="280" t="str">
        <f ca="true">+IF(OFFSET('Water Data'!$F$29,0,10*ROW('Water Data'!F114))="","",OFFSET('Water Data'!$F$29,0,10*ROW('Water Data'!F114)))</f>
        <v/>
      </c>
      <c r="CB120" s="280" t="str">
        <f ca="true">+IF(OFFSET('Water Data'!$G$27,0,10*ROW('Water Data'!G114))="","",OFFSET('Water Data'!$G$27,0,10*ROW('Water Data'!G114)))</f>
        <v/>
      </c>
      <c r="CC120" s="280" t="str">
        <f ca="true">+IF(OFFSET('Water Data'!$G$28,0,10*ROW('Water Data'!G114))="","",OFFSET('Water Data'!$G$28,0,10*ROW('Water Data'!G114)))</f>
        <v/>
      </c>
      <c r="CD120" s="280" t="str">
        <f ca="true">+IF(OFFSET('Water Data'!$G$29,0,10*ROW('Water Data'!G114))="","",OFFSET('Water Data'!$G$29,0,10*ROW('Water Data'!G114)))</f>
        <v/>
      </c>
      <c r="CE120" s="280" t="str">
        <f ca="true">+IF(OFFSET('Water Data'!$H$27,0,10*ROW('Water Data'!H114))="","",OFFSET('Water Data'!$H$27,0,10*ROW('Water Data'!H114)))</f>
        <v/>
      </c>
      <c r="CF120" s="280" t="str">
        <f ca="true">+IF(OFFSET('Water Data'!$H$28,0,10*ROW('Water Data'!H114))="","",OFFSET('Water Data'!$H$28,0,10*ROW('Water Data'!H114)))</f>
        <v/>
      </c>
      <c r="CG120" s="280" t="str">
        <f ca="true">+IF(OFFSET('Water Data'!$H$29,0,10*ROW('Water Data'!H114))="","",OFFSET('Water Data'!$H$29,0,10*ROW('Water Data'!H114)))</f>
        <v/>
      </c>
      <c r="CH120" s="280" t="str">
        <f ca="true">+IF(OFFSET('Water Data'!$I$27,0,10*ROW('Water Data'!I114))="","",OFFSET('Water Data'!$I$27,0,10*ROW('Water Data'!I114)))</f>
        <v/>
      </c>
      <c r="CI120" s="280" t="str">
        <f ca="true">+IF(OFFSET('Water Data'!$I$28,0,10*ROW('Water Data'!I114))="","",OFFSET('Water Data'!$I$28,0,10*ROW('Water Data'!I114)))</f>
        <v/>
      </c>
      <c r="CJ120" s="280" t="str">
        <f ca="true">+IF(OFFSET('Water Data'!$I$29,0,10*ROW('Water Data'!I114))="","",OFFSET('Water Data'!$I$29,0,10*ROW('Water Data'!I114)))</f>
        <v/>
      </c>
      <c r="CK120" s="280" t="str">
        <f ca="true">+IF(OFFSET('Sanitation Data'!$D$28,0,10*ROW('Sanitation Data'!D114))="","",OFFSET('Sanitation Data'!$D$28,0,10*ROW('Sanitation Data'!D114)))</f>
        <v/>
      </c>
      <c r="CL120" s="280" t="str">
        <f ca="true">+IF(OFFSET('Sanitation Data'!$D$29,0,10*ROW('Sanitation Data'!D114))="","",OFFSET('Sanitation Data'!$D$29,0,10*ROW('Sanitation Data'!D114)))</f>
        <v/>
      </c>
      <c r="CM120" s="280" t="str">
        <f ca="true">+IF(OFFSET('Sanitation Data'!$D$30,0,10*ROW('Sanitation Data'!D114))="","",OFFSET('Sanitation Data'!$D$30,0,10*ROW('Sanitation Data'!D114)))</f>
        <v/>
      </c>
      <c r="CN120" s="280" t="str">
        <f ca="true">+IF(OFFSET('Sanitation Data'!$D$31,0,10*ROW('Sanitation Data'!D114))="","",OFFSET('Sanitation Data'!$D$31,0,10*ROW('Sanitation Data'!D114)))</f>
        <v/>
      </c>
      <c r="CO120" s="280" t="str">
        <f ca="true">+IF(OFFSET('Sanitation Data'!$D$32,0,10*ROW('Sanitation Data'!D114))="","",OFFSET('Sanitation Data'!$D$32,0,10*ROW('Sanitation Data'!D114)))</f>
        <v/>
      </c>
      <c r="CP120" s="280" t="str">
        <f ca="true">+IF(OFFSET('Sanitation Data'!$E$28,0,10*ROW('Sanitation Data'!E114))="","",OFFSET('Sanitation Data'!$E$28,0,10*ROW('Sanitation Data'!E114)))</f>
        <v/>
      </c>
      <c r="CQ120" s="280" t="str">
        <f ca="true">+IF(OFFSET('Sanitation Data'!$E$29,0,10*ROW('Sanitation Data'!E114))="","",OFFSET('Sanitation Data'!$E$29,0,10*ROW('Sanitation Data'!E114)))</f>
        <v/>
      </c>
      <c r="CR120" s="280" t="str">
        <f ca="true">+IF(OFFSET('Sanitation Data'!$E$30,0,10*ROW('Sanitation Data'!E114))="","",OFFSET('Sanitation Data'!$E$30,0,10*ROW('Sanitation Data'!E114)))</f>
        <v/>
      </c>
      <c r="CS120" s="280" t="str">
        <f ca="true">+IF(OFFSET('Sanitation Data'!$E$31,0,10*ROW('Sanitation Data'!E114))="","",OFFSET('Sanitation Data'!$E$31,0,10*ROW('Sanitation Data'!E114)))</f>
        <v/>
      </c>
      <c r="CT120" s="280" t="str">
        <f ca="true">+IF(OFFSET('Sanitation Data'!$E$32,0,10*ROW('Sanitation Data'!E114))="","",OFFSET('Sanitation Data'!$E$32,0,10*ROW('Sanitation Data'!E114)))</f>
        <v/>
      </c>
      <c r="CU120" s="280" t="str">
        <f ca="true">+IF(OFFSET('Sanitation Data'!$F$28,0,10*ROW('Sanitation Data'!F114))="","",OFFSET('Sanitation Data'!$F$28,0,10*ROW('Sanitation Data'!F114)))</f>
        <v/>
      </c>
      <c r="CV120" s="280" t="str">
        <f ca="true">+IF(OFFSET('Sanitation Data'!$F$29,0,10*ROW('Sanitation Data'!F114))="","",OFFSET('Sanitation Data'!$F$29,0,10*ROW('Sanitation Data'!F114)))</f>
        <v/>
      </c>
      <c r="CW120" s="280" t="str">
        <f ca="true">+IF(OFFSET('Sanitation Data'!$F$30,0,10*ROW('Sanitation Data'!F114))="","",OFFSET('Sanitation Data'!$F$30,0,10*ROW('Sanitation Data'!F114)))</f>
        <v/>
      </c>
      <c r="CX120" s="280" t="str">
        <f ca="true">+IF(OFFSET('Sanitation Data'!$F$31,0,10*ROW('Sanitation Data'!F114))="","",OFFSET('Sanitation Data'!$F$31,0,10*ROW('Sanitation Data'!F114)))</f>
        <v/>
      </c>
      <c r="CY120" s="280" t="str">
        <f ca="true">+IF(OFFSET('Sanitation Data'!$F$32,0,10*ROW('Sanitation Data'!F114))="","",OFFSET('Sanitation Data'!$F$32,0,10*ROW('Sanitation Data'!F114)))</f>
        <v/>
      </c>
      <c r="CZ120" s="280" t="str">
        <f ca="true">+IF(OFFSET('Sanitation Data'!$G$28,0,10*ROW('Sanitation Data'!G114))="","",OFFSET('Sanitation Data'!$G$28,0,10*ROW('Sanitation Data'!G114)))</f>
        <v/>
      </c>
      <c r="DA120" s="280" t="str">
        <f ca="true">+IF(OFFSET('Sanitation Data'!$G$29,0,10*ROW('Sanitation Data'!G114))="","",OFFSET('Sanitation Data'!$G$29,0,10*ROW('Sanitation Data'!G114)))</f>
        <v/>
      </c>
      <c r="DB120" s="280" t="str">
        <f ca="true">+IF(OFFSET('Sanitation Data'!$G$30,0,10*ROW('Sanitation Data'!G114))="","",OFFSET('Sanitation Data'!$G$30,0,10*ROW('Sanitation Data'!G114)))</f>
        <v/>
      </c>
      <c r="DC120" s="280" t="str">
        <f ca="true">+IF(OFFSET('Sanitation Data'!$G$31,0,10*ROW('Sanitation Data'!G114))="","",OFFSET('Sanitation Data'!$G$31,0,10*ROW('Sanitation Data'!G114)))</f>
        <v/>
      </c>
      <c r="DD120" s="280" t="str">
        <f ca="true">+IF(OFFSET('Sanitation Data'!$G$32,0,10*ROW('Sanitation Data'!G114))="","",OFFSET('Sanitation Data'!$G$32,0,10*ROW('Sanitation Data'!G114)))</f>
        <v/>
      </c>
      <c r="DE120" s="280" t="str">
        <f ca="true">+IF(OFFSET('Sanitation Data'!$H$28,0,10*ROW('Sanitation Data'!H114))="","",OFFSET('Sanitation Data'!$H$28,0,10*ROW('Sanitation Data'!H114)))</f>
        <v/>
      </c>
      <c r="DF120" s="280" t="str">
        <f ca="true">+IF(OFFSET('Sanitation Data'!$H$29,0,10*ROW('Sanitation Data'!H114))="","",OFFSET('Sanitation Data'!$H$29,0,10*ROW('Sanitation Data'!H114)))</f>
        <v/>
      </c>
      <c r="DG120" s="280" t="str">
        <f ca="true">+IF(OFFSET('Sanitation Data'!$H$30,0,10*ROW('Sanitation Data'!H114))="","",OFFSET('Sanitation Data'!$H$30,0,10*ROW('Sanitation Data'!H114)))</f>
        <v/>
      </c>
      <c r="DH120" s="280" t="str">
        <f ca="true">+IF(OFFSET('Sanitation Data'!$H$31,0,10*ROW('Sanitation Data'!H114))="","",OFFSET('Sanitation Data'!$H$31,0,10*ROW('Sanitation Data'!H114)))</f>
        <v/>
      </c>
      <c r="DI120" s="280" t="str">
        <f ca="true">+IF(OFFSET('Sanitation Data'!$H$32,0,10*ROW('Sanitation Data'!H114))="","",OFFSET('Sanitation Data'!$H$32,0,10*ROW('Sanitation Data'!H114)))</f>
        <v/>
      </c>
      <c r="DJ120" s="280" t="str">
        <f ca="true">+IF(OFFSET('Sanitation Data'!$I$28,0,10*ROW('Sanitation Data'!I114))="","",OFFSET('Sanitation Data'!$I$28,0,10*ROW('Sanitation Data'!I114)))</f>
        <v/>
      </c>
      <c r="DK120" s="280" t="str">
        <f ca="true">+IF(OFFSET('Sanitation Data'!$I$29,0,10*ROW('Sanitation Data'!I114))="","",OFFSET('Sanitation Data'!$I$29,0,10*ROW('Sanitation Data'!I114)))</f>
        <v/>
      </c>
      <c r="DL120" s="280" t="str">
        <f ca="true">+IF(OFFSET('Sanitation Data'!$I$30,0,10*ROW('Sanitation Data'!I114))="","",OFFSET('Sanitation Data'!$I$30,0,10*ROW('Sanitation Data'!I114)))</f>
        <v/>
      </c>
      <c r="DM120" s="280" t="str">
        <f ca="true">+IF(OFFSET('Sanitation Data'!$I$31,0,10*ROW('Sanitation Data'!I114))="","",OFFSET('Sanitation Data'!$I$31,0,10*ROW('Sanitation Data'!I114)))</f>
        <v/>
      </c>
      <c r="DN120" s="280" t="str">
        <f ca="true">+IF(OFFSET('Sanitation Data'!$I$32,0,10*ROW('Sanitation Data'!I114))="","",OFFSET('Sanitation Data'!$I$32,0,10*ROW('Sanitation Data'!I114)))</f>
        <v/>
      </c>
      <c r="DO120" s="280" t="str">
        <f ca="true">+IF(OFFSET('Hygiene Data'!$D$11,0,10*ROW('Hygiene Data'!D114))="","",OFFSET('Hygiene Data'!$D$11,0,10*ROW('Hygiene Data'!D114)))</f>
        <v/>
      </c>
      <c r="DP120" s="280" t="str">
        <f ca="true">+IF(OFFSET('Hygiene Data'!$D$12,0,10*ROW('Hygiene Data'!D114))="","",OFFSET('Hygiene Data'!$D$12,0,10*ROW('Hygiene Data'!D114)))</f>
        <v/>
      </c>
      <c r="DQ120" s="280" t="str">
        <f ca="true">+IF(OFFSET('Hygiene Data'!$D$13,0,10*ROW('Hygiene Data'!D114))="","",OFFSET('Hygiene Data'!$D$13,0,10*ROW('Hygiene Data'!D114)))</f>
        <v/>
      </c>
      <c r="DR120" s="280" t="str">
        <f ca="true">+IF(OFFSET('Hygiene Data'!$E$11,0,10*ROW('Hygiene Data'!E114))="","",OFFSET('Hygiene Data'!$E$11,0,10*ROW('Hygiene Data'!E114)))</f>
        <v/>
      </c>
      <c r="DS120" s="280" t="str">
        <f ca="true">+IF(OFFSET('Hygiene Data'!$E$12,0,10*ROW('Hygiene Data'!E114))="","",OFFSET('Hygiene Data'!$E$12,0,10*ROW('Hygiene Data'!E114)))</f>
        <v/>
      </c>
      <c r="DT120" s="280" t="str">
        <f ca="true">+IF(OFFSET('Hygiene Data'!$E$13,0,10*ROW('Hygiene Data'!E114))="","",OFFSET('Hygiene Data'!$E$13,0,10*ROW('Hygiene Data'!E114)))</f>
        <v/>
      </c>
      <c r="DU120" s="280" t="str">
        <f ca="true">+IF(OFFSET('Hygiene Data'!$F$11,0,10*ROW('Hygiene Data'!F114))="","",OFFSET('Hygiene Data'!$F$11,0,10*ROW('Hygiene Data'!F114)))</f>
        <v/>
      </c>
      <c r="DV120" s="280" t="str">
        <f ca="true">+IF(OFFSET('Hygiene Data'!$F$12,0,10*ROW('Hygiene Data'!F114))="","",OFFSET('Hygiene Data'!$F$12,0,10*ROW('Hygiene Data'!F114)))</f>
        <v/>
      </c>
      <c r="DW120" s="280" t="str">
        <f ca="true">+IF(OFFSET('Hygiene Data'!$F$13,0,10*ROW('Hygiene Data'!F114))="","",OFFSET('Hygiene Data'!$F$13,0,10*ROW('Hygiene Data'!F114)))</f>
        <v/>
      </c>
      <c r="DX120" s="280" t="str">
        <f ca="true">+IF(OFFSET('Hygiene Data'!$G$11,0,10*ROW('Hygiene Data'!G114))="","",OFFSET('Hygiene Data'!$G$11,0,10*ROW('Hygiene Data'!G114)))</f>
        <v/>
      </c>
      <c r="DY120" s="280" t="str">
        <f ca="true">+IF(OFFSET('Hygiene Data'!$G$12,0,10*ROW('Hygiene Data'!G114))="","",OFFSET('Hygiene Data'!$G$12,0,10*ROW('Hygiene Data'!G114)))</f>
        <v/>
      </c>
      <c r="DZ120" s="280" t="str">
        <f ca="true">+IF(OFFSET('Hygiene Data'!$G$13,0,10*ROW('Hygiene Data'!G114))="","",OFFSET('Hygiene Data'!$G$13,0,10*ROW('Hygiene Data'!G114)))</f>
        <v/>
      </c>
      <c r="EA120" s="280" t="str">
        <f ca="true">+IF(OFFSET('Hygiene Data'!$H$11,0,10*ROW('Hygiene Data'!H114))="","",OFFSET('Hygiene Data'!$H$11,0,10*ROW('Hygiene Data'!H114)))</f>
        <v/>
      </c>
      <c r="EB120" s="280" t="str">
        <f ca="true">+IF(OFFSET('Hygiene Data'!$H$12,0,10*ROW('Hygiene Data'!H114))="","",OFFSET('Hygiene Data'!$H$12,0,10*ROW('Hygiene Data'!H114)))</f>
        <v/>
      </c>
      <c r="EC120" s="280" t="str">
        <f ca="true">+IF(OFFSET('Hygiene Data'!$H$13,0,10*ROW('Hygiene Data'!H114))="","",OFFSET('Hygiene Data'!$H$13,0,10*ROW('Hygiene Data'!H114)))</f>
        <v/>
      </c>
      <c r="ED120" s="280" t="str">
        <f ca="true">+IF(OFFSET('Hygiene Data'!$I$11,0,10*ROW('Hygiene Data'!I114))="","",OFFSET('Hygiene Data'!$I$11,0,10*ROW('Hygiene Data'!I114)))</f>
        <v/>
      </c>
      <c r="EE120" s="280" t="str">
        <f ca="true">+IF(OFFSET('Hygiene Data'!$I$12,0,10*ROW('Hygiene Data'!I114))="","",OFFSET('Hygiene Data'!$I$12,0,10*ROW('Hygiene Data'!I114)))</f>
        <v/>
      </c>
      <c r="EF120" s="28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6"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0"/>
      <c r="BS121" s="280" t="str">
        <f ca="true">+IF(OFFSET('Water Data'!$D$27,0,10*ROW('Water Data'!D115))="","",OFFSET('Water Data'!$D$27,0,10*ROW('Water Data'!D115)))</f>
        <v/>
      </c>
      <c r="BT121" s="280" t="str">
        <f ca="true">+IF(OFFSET('Water Data'!$D$28,0,10*ROW('Water Data'!D115))="","",OFFSET('Water Data'!$D$28,0,10*ROW('Water Data'!D115)))</f>
        <v/>
      </c>
      <c r="BU121" s="280" t="str">
        <f ca="true">+IF(OFFSET('Water Data'!$D$29,0,10*ROW('Water Data'!D115))="","",OFFSET('Water Data'!$D$29,0,10*ROW('Water Data'!D115)))</f>
        <v/>
      </c>
      <c r="BV121" s="280" t="str">
        <f ca="true">+IF(OFFSET('Water Data'!$E$27,0,10*ROW('Water Data'!E115))="","",OFFSET('Water Data'!$E$27,0,10*ROW('Water Data'!E115)))</f>
        <v/>
      </c>
      <c r="BW121" s="280" t="str">
        <f ca="true">+IF(OFFSET('Water Data'!$E$28,0,10*ROW('Water Data'!E115))="","",OFFSET('Water Data'!$E$28,0,10*ROW('Water Data'!E115)))</f>
        <v/>
      </c>
      <c r="BX121" s="280" t="str">
        <f ca="true">+IF(OFFSET('Water Data'!$E$29,0,10*ROW('Water Data'!E115))="","",OFFSET('Water Data'!$E$29,0,10*ROW('Water Data'!E115)))</f>
        <v/>
      </c>
      <c r="BY121" s="280" t="str">
        <f ca="true">+IF(OFFSET('Water Data'!$F$27,0,10*ROW('Water Data'!F115))="","",OFFSET('Water Data'!$F$27,0,10*ROW('Water Data'!F115)))</f>
        <v/>
      </c>
      <c r="BZ121" s="280" t="str">
        <f ca="true">+IF(OFFSET('Water Data'!$F$28,0,10*ROW('Water Data'!F115))="","",OFFSET('Water Data'!$F$28,0,10*ROW('Water Data'!F115)))</f>
        <v/>
      </c>
      <c r="CA121" s="280" t="str">
        <f ca="true">+IF(OFFSET('Water Data'!$F$29,0,10*ROW('Water Data'!F115))="","",OFFSET('Water Data'!$F$29,0,10*ROW('Water Data'!F115)))</f>
        <v/>
      </c>
      <c r="CB121" s="280" t="str">
        <f ca="true">+IF(OFFSET('Water Data'!$G$27,0,10*ROW('Water Data'!G115))="","",OFFSET('Water Data'!$G$27,0,10*ROW('Water Data'!G115)))</f>
        <v/>
      </c>
      <c r="CC121" s="280" t="str">
        <f ca="true">+IF(OFFSET('Water Data'!$G$28,0,10*ROW('Water Data'!G115))="","",OFFSET('Water Data'!$G$28,0,10*ROW('Water Data'!G115)))</f>
        <v/>
      </c>
      <c r="CD121" s="280" t="str">
        <f ca="true">+IF(OFFSET('Water Data'!$G$29,0,10*ROW('Water Data'!G115))="","",OFFSET('Water Data'!$G$29,0,10*ROW('Water Data'!G115)))</f>
        <v/>
      </c>
      <c r="CE121" s="280" t="str">
        <f ca="true">+IF(OFFSET('Water Data'!$H$27,0,10*ROW('Water Data'!H115))="","",OFFSET('Water Data'!$H$27,0,10*ROW('Water Data'!H115)))</f>
        <v/>
      </c>
      <c r="CF121" s="280" t="str">
        <f ca="true">+IF(OFFSET('Water Data'!$H$28,0,10*ROW('Water Data'!H115))="","",OFFSET('Water Data'!$H$28,0,10*ROW('Water Data'!H115)))</f>
        <v/>
      </c>
      <c r="CG121" s="280" t="str">
        <f ca="true">+IF(OFFSET('Water Data'!$H$29,0,10*ROW('Water Data'!H115))="","",OFFSET('Water Data'!$H$29,0,10*ROW('Water Data'!H115)))</f>
        <v/>
      </c>
      <c r="CH121" s="280" t="str">
        <f ca="true">+IF(OFFSET('Water Data'!$I$27,0,10*ROW('Water Data'!I115))="","",OFFSET('Water Data'!$I$27,0,10*ROW('Water Data'!I115)))</f>
        <v/>
      </c>
      <c r="CI121" s="280" t="str">
        <f ca="true">+IF(OFFSET('Water Data'!$I$28,0,10*ROW('Water Data'!I115))="","",OFFSET('Water Data'!$I$28,0,10*ROW('Water Data'!I115)))</f>
        <v/>
      </c>
      <c r="CJ121" s="280" t="str">
        <f ca="true">+IF(OFFSET('Water Data'!$I$29,0,10*ROW('Water Data'!I115))="","",OFFSET('Water Data'!$I$29,0,10*ROW('Water Data'!I115)))</f>
        <v/>
      </c>
      <c r="CK121" s="280" t="str">
        <f ca="true">+IF(OFFSET('Sanitation Data'!$D$28,0,10*ROW('Sanitation Data'!D115))="","",OFFSET('Sanitation Data'!$D$28,0,10*ROW('Sanitation Data'!D115)))</f>
        <v/>
      </c>
      <c r="CL121" s="280" t="str">
        <f ca="true">+IF(OFFSET('Sanitation Data'!$D$29,0,10*ROW('Sanitation Data'!D115))="","",OFFSET('Sanitation Data'!$D$29,0,10*ROW('Sanitation Data'!D115)))</f>
        <v/>
      </c>
      <c r="CM121" s="280" t="str">
        <f ca="true">+IF(OFFSET('Sanitation Data'!$D$30,0,10*ROW('Sanitation Data'!D115))="","",OFFSET('Sanitation Data'!$D$30,0,10*ROW('Sanitation Data'!D115)))</f>
        <v/>
      </c>
      <c r="CN121" s="280" t="str">
        <f ca="true">+IF(OFFSET('Sanitation Data'!$D$31,0,10*ROW('Sanitation Data'!D115))="","",OFFSET('Sanitation Data'!$D$31,0,10*ROW('Sanitation Data'!D115)))</f>
        <v/>
      </c>
      <c r="CO121" s="280" t="str">
        <f ca="true">+IF(OFFSET('Sanitation Data'!$D$32,0,10*ROW('Sanitation Data'!D115))="","",OFFSET('Sanitation Data'!$D$32,0,10*ROW('Sanitation Data'!D115)))</f>
        <v/>
      </c>
      <c r="CP121" s="280" t="str">
        <f ca="true">+IF(OFFSET('Sanitation Data'!$E$28,0,10*ROW('Sanitation Data'!E115))="","",OFFSET('Sanitation Data'!$E$28,0,10*ROW('Sanitation Data'!E115)))</f>
        <v/>
      </c>
      <c r="CQ121" s="280" t="str">
        <f ca="true">+IF(OFFSET('Sanitation Data'!$E$29,0,10*ROW('Sanitation Data'!E115))="","",OFFSET('Sanitation Data'!$E$29,0,10*ROW('Sanitation Data'!E115)))</f>
        <v/>
      </c>
      <c r="CR121" s="280" t="str">
        <f ca="true">+IF(OFFSET('Sanitation Data'!$E$30,0,10*ROW('Sanitation Data'!E115))="","",OFFSET('Sanitation Data'!$E$30,0,10*ROW('Sanitation Data'!E115)))</f>
        <v/>
      </c>
      <c r="CS121" s="280" t="str">
        <f ca="true">+IF(OFFSET('Sanitation Data'!$E$31,0,10*ROW('Sanitation Data'!E115))="","",OFFSET('Sanitation Data'!$E$31,0,10*ROW('Sanitation Data'!E115)))</f>
        <v/>
      </c>
      <c r="CT121" s="280" t="str">
        <f ca="true">+IF(OFFSET('Sanitation Data'!$E$32,0,10*ROW('Sanitation Data'!E115))="","",OFFSET('Sanitation Data'!$E$32,0,10*ROW('Sanitation Data'!E115)))</f>
        <v/>
      </c>
      <c r="CU121" s="280" t="str">
        <f ca="true">+IF(OFFSET('Sanitation Data'!$F$28,0,10*ROW('Sanitation Data'!F115))="","",OFFSET('Sanitation Data'!$F$28,0,10*ROW('Sanitation Data'!F115)))</f>
        <v/>
      </c>
      <c r="CV121" s="280" t="str">
        <f ca="true">+IF(OFFSET('Sanitation Data'!$F$29,0,10*ROW('Sanitation Data'!F115))="","",OFFSET('Sanitation Data'!$F$29,0,10*ROW('Sanitation Data'!F115)))</f>
        <v/>
      </c>
      <c r="CW121" s="280" t="str">
        <f ca="true">+IF(OFFSET('Sanitation Data'!$F$30,0,10*ROW('Sanitation Data'!F115))="","",OFFSET('Sanitation Data'!$F$30,0,10*ROW('Sanitation Data'!F115)))</f>
        <v/>
      </c>
      <c r="CX121" s="280" t="str">
        <f ca="true">+IF(OFFSET('Sanitation Data'!$F$31,0,10*ROW('Sanitation Data'!F115))="","",OFFSET('Sanitation Data'!$F$31,0,10*ROW('Sanitation Data'!F115)))</f>
        <v/>
      </c>
      <c r="CY121" s="280" t="str">
        <f ca="true">+IF(OFFSET('Sanitation Data'!$F$32,0,10*ROW('Sanitation Data'!F115))="","",OFFSET('Sanitation Data'!$F$32,0,10*ROW('Sanitation Data'!F115)))</f>
        <v/>
      </c>
      <c r="CZ121" s="280" t="str">
        <f ca="true">+IF(OFFSET('Sanitation Data'!$G$28,0,10*ROW('Sanitation Data'!G115))="","",OFFSET('Sanitation Data'!$G$28,0,10*ROW('Sanitation Data'!G115)))</f>
        <v/>
      </c>
      <c r="DA121" s="280" t="str">
        <f ca="true">+IF(OFFSET('Sanitation Data'!$G$29,0,10*ROW('Sanitation Data'!G115))="","",OFFSET('Sanitation Data'!$G$29,0,10*ROW('Sanitation Data'!G115)))</f>
        <v/>
      </c>
      <c r="DB121" s="280" t="str">
        <f ca="true">+IF(OFFSET('Sanitation Data'!$G$30,0,10*ROW('Sanitation Data'!G115))="","",OFFSET('Sanitation Data'!$G$30,0,10*ROW('Sanitation Data'!G115)))</f>
        <v/>
      </c>
      <c r="DC121" s="280" t="str">
        <f ca="true">+IF(OFFSET('Sanitation Data'!$G$31,0,10*ROW('Sanitation Data'!G115))="","",OFFSET('Sanitation Data'!$G$31,0,10*ROW('Sanitation Data'!G115)))</f>
        <v/>
      </c>
      <c r="DD121" s="280" t="str">
        <f ca="true">+IF(OFFSET('Sanitation Data'!$G$32,0,10*ROW('Sanitation Data'!G115))="","",OFFSET('Sanitation Data'!$G$32,0,10*ROW('Sanitation Data'!G115)))</f>
        <v/>
      </c>
      <c r="DE121" s="280" t="str">
        <f ca="true">+IF(OFFSET('Sanitation Data'!$H$28,0,10*ROW('Sanitation Data'!H115))="","",OFFSET('Sanitation Data'!$H$28,0,10*ROW('Sanitation Data'!H115)))</f>
        <v/>
      </c>
      <c r="DF121" s="280" t="str">
        <f ca="true">+IF(OFFSET('Sanitation Data'!$H$29,0,10*ROW('Sanitation Data'!H115))="","",OFFSET('Sanitation Data'!$H$29,0,10*ROW('Sanitation Data'!H115)))</f>
        <v/>
      </c>
      <c r="DG121" s="280" t="str">
        <f ca="true">+IF(OFFSET('Sanitation Data'!$H$30,0,10*ROW('Sanitation Data'!H115))="","",OFFSET('Sanitation Data'!$H$30,0,10*ROW('Sanitation Data'!H115)))</f>
        <v/>
      </c>
      <c r="DH121" s="280" t="str">
        <f ca="true">+IF(OFFSET('Sanitation Data'!$H$31,0,10*ROW('Sanitation Data'!H115))="","",OFFSET('Sanitation Data'!$H$31,0,10*ROW('Sanitation Data'!H115)))</f>
        <v/>
      </c>
      <c r="DI121" s="280" t="str">
        <f ca="true">+IF(OFFSET('Sanitation Data'!$H$32,0,10*ROW('Sanitation Data'!H115))="","",OFFSET('Sanitation Data'!$H$32,0,10*ROW('Sanitation Data'!H115)))</f>
        <v/>
      </c>
      <c r="DJ121" s="280" t="str">
        <f ca="true">+IF(OFFSET('Sanitation Data'!$I$28,0,10*ROW('Sanitation Data'!I115))="","",OFFSET('Sanitation Data'!$I$28,0,10*ROW('Sanitation Data'!I115)))</f>
        <v/>
      </c>
      <c r="DK121" s="280" t="str">
        <f ca="true">+IF(OFFSET('Sanitation Data'!$I$29,0,10*ROW('Sanitation Data'!I115))="","",OFFSET('Sanitation Data'!$I$29,0,10*ROW('Sanitation Data'!I115)))</f>
        <v/>
      </c>
      <c r="DL121" s="280" t="str">
        <f ca="true">+IF(OFFSET('Sanitation Data'!$I$30,0,10*ROW('Sanitation Data'!I115))="","",OFFSET('Sanitation Data'!$I$30,0,10*ROW('Sanitation Data'!I115)))</f>
        <v/>
      </c>
      <c r="DM121" s="280" t="str">
        <f ca="true">+IF(OFFSET('Sanitation Data'!$I$31,0,10*ROW('Sanitation Data'!I115))="","",OFFSET('Sanitation Data'!$I$31,0,10*ROW('Sanitation Data'!I115)))</f>
        <v/>
      </c>
      <c r="DN121" s="280" t="str">
        <f ca="true">+IF(OFFSET('Sanitation Data'!$I$32,0,10*ROW('Sanitation Data'!I115))="","",OFFSET('Sanitation Data'!$I$32,0,10*ROW('Sanitation Data'!I115)))</f>
        <v/>
      </c>
      <c r="DO121" s="280" t="str">
        <f ca="true">+IF(OFFSET('Hygiene Data'!$D$11,0,10*ROW('Hygiene Data'!D115))="","",OFFSET('Hygiene Data'!$D$11,0,10*ROW('Hygiene Data'!D115)))</f>
        <v/>
      </c>
      <c r="DP121" s="280" t="str">
        <f ca="true">+IF(OFFSET('Hygiene Data'!$D$12,0,10*ROW('Hygiene Data'!D115))="","",OFFSET('Hygiene Data'!$D$12,0,10*ROW('Hygiene Data'!D115)))</f>
        <v/>
      </c>
      <c r="DQ121" s="280" t="str">
        <f ca="true">+IF(OFFSET('Hygiene Data'!$D$13,0,10*ROW('Hygiene Data'!D115))="","",OFFSET('Hygiene Data'!$D$13,0,10*ROW('Hygiene Data'!D115)))</f>
        <v/>
      </c>
      <c r="DR121" s="280" t="str">
        <f ca="true">+IF(OFFSET('Hygiene Data'!$E$11,0,10*ROW('Hygiene Data'!E115))="","",OFFSET('Hygiene Data'!$E$11,0,10*ROW('Hygiene Data'!E115)))</f>
        <v/>
      </c>
      <c r="DS121" s="280" t="str">
        <f ca="true">+IF(OFFSET('Hygiene Data'!$E$12,0,10*ROW('Hygiene Data'!E115))="","",OFFSET('Hygiene Data'!$E$12,0,10*ROW('Hygiene Data'!E115)))</f>
        <v/>
      </c>
      <c r="DT121" s="280" t="str">
        <f ca="true">+IF(OFFSET('Hygiene Data'!$E$13,0,10*ROW('Hygiene Data'!E115))="","",OFFSET('Hygiene Data'!$E$13,0,10*ROW('Hygiene Data'!E115)))</f>
        <v/>
      </c>
      <c r="DU121" s="280" t="str">
        <f ca="true">+IF(OFFSET('Hygiene Data'!$F$11,0,10*ROW('Hygiene Data'!F115))="","",OFFSET('Hygiene Data'!$F$11,0,10*ROW('Hygiene Data'!F115)))</f>
        <v/>
      </c>
      <c r="DV121" s="280" t="str">
        <f ca="true">+IF(OFFSET('Hygiene Data'!$F$12,0,10*ROW('Hygiene Data'!F115))="","",OFFSET('Hygiene Data'!$F$12,0,10*ROW('Hygiene Data'!F115)))</f>
        <v/>
      </c>
      <c r="DW121" s="280" t="str">
        <f ca="true">+IF(OFFSET('Hygiene Data'!$F$13,0,10*ROW('Hygiene Data'!F115))="","",OFFSET('Hygiene Data'!$F$13,0,10*ROW('Hygiene Data'!F115)))</f>
        <v/>
      </c>
      <c r="DX121" s="280" t="str">
        <f ca="true">+IF(OFFSET('Hygiene Data'!$G$11,0,10*ROW('Hygiene Data'!G115))="","",OFFSET('Hygiene Data'!$G$11,0,10*ROW('Hygiene Data'!G115)))</f>
        <v/>
      </c>
      <c r="DY121" s="280" t="str">
        <f ca="true">+IF(OFFSET('Hygiene Data'!$G$12,0,10*ROW('Hygiene Data'!G115))="","",OFFSET('Hygiene Data'!$G$12,0,10*ROW('Hygiene Data'!G115)))</f>
        <v/>
      </c>
      <c r="DZ121" s="280" t="str">
        <f ca="true">+IF(OFFSET('Hygiene Data'!$G$13,0,10*ROW('Hygiene Data'!G115))="","",OFFSET('Hygiene Data'!$G$13,0,10*ROW('Hygiene Data'!G115)))</f>
        <v/>
      </c>
      <c r="EA121" s="280" t="str">
        <f ca="true">+IF(OFFSET('Hygiene Data'!$H$11,0,10*ROW('Hygiene Data'!H115))="","",OFFSET('Hygiene Data'!$H$11,0,10*ROW('Hygiene Data'!H115)))</f>
        <v/>
      </c>
      <c r="EB121" s="280" t="str">
        <f ca="true">+IF(OFFSET('Hygiene Data'!$H$12,0,10*ROW('Hygiene Data'!H115))="","",OFFSET('Hygiene Data'!$H$12,0,10*ROW('Hygiene Data'!H115)))</f>
        <v/>
      </c>
      <c r="EC121" s="280" t="str">
        <f ca="true">+IF(OFFSET('Hygiene Data'!$H$13,0,10*ROW('Hygiene Data'!H115))="","",OFFSET('Hygiene Data'!$H$13,0,10*ROW('Hygiene Data'!H115)))</f>
        <v/>
      </c>
      <c r="ED121" s="280" t="str">
        <f ca="true">+IF(OFFSET('Hygiene Data'!$I$11,0,10*ROW('Hygiene Data'!I115))="","",OFFSET('Hygiene Data'!$I$11,0,10*ROW('Hygiene Data'!I115)))</f>
        <v/>
      </c>
      <c r="EE121" s="280" t="str">
        <f ca="true">+IF(OFFSET('Hygiene Data'!$I$12,0,10*ROW('Hygiene Data'!I115))="","",OFFSET('Hygiene Data'!$I$12,0,10*ROW('Hygiene Data'!I115)))</f>
        <v/>
      </c>
      <c r="EF121" s="28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6"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0"/>
      <c r="BS122" s="280" t="str">
        <f ca="true">+IF(OFFSET('Water Data'!$D$27,0,10*ROW('Water Data'!D116))="","",OFFSET('Water Data'!$D$27,0,10*ROW('Water Data'!D116)))</f>
        <v/>
      </c>
      <c r="BT122" s="280" t="str">
        <f ca="true">+IF(OFFSET('Water Data'!$D$28,0,10*ROW('Water Data'!D116))="","",OFFSET('Water Data'!$D$28,0,10*ROW('Water Data'!D116)))</f>
        <v/>
      </c>
      <c r="BU122" s="280" t="str">
        <f ca="true">+IF(OFFSET('Water Data'!$D$29,0,10*ROW('Water Data'!D116))="","",OFFSET('Water Data'!$D$29,0,10*ROW('Water Data'!D116)))</f>
        <v/>
      </c>
      <c r="BV122" s="280" t="str">
        <f ca="true">+IF(OFFSET('Water Data'!$E$27,0,10*ROW('Water Data'!E116))="","",OFFSET('Water Data'!$E$27,0,10*ROW('Water Data'!E116)))</f>
        <v/>
      </c>
      <c r="BW122" s="280" t="str">
        <f ca="true">+IF(OFFSET('Water Data'!$E$28,0,10*ROW('Water Data'!E116))="","",OFFSET('Water Data'!$E$28,0,10*ROW('Water Data'!E116)))</f>
        <v/>
      </c>
      <c r="BX122" s="280" t="str">
        <f ca="true">+IF(OFFSET('Water Data'!$E$29,0,10*ROW('Water Data'!E116))="","",OFFSET('Water Data'!$E$29,0,10*ROW('Water Data'!E116)))</f>
        <v/>
      </c>
      <c r="BY122" s="280" t="str">
        <f ca="true">+IF(OFFSET('Water Data'!$F$27,0,10*ROW('Water Data'!F116))="","",OFFSET('Water Data'!$F$27,0,10*ROW('Water Data'!F116)))</f>
        <v/>
      </c>
      <c r="BZ122" s="280" t="str">
        <f ca="true">+IF(OFFSET('Water Data'!$F$28,0,10*ROW('Water Data'!F116))="","",OFFSET('Water Data'!$F$28,0,10*ROW('Water Data'!F116)))</f>
        <v/>
      </c>
      <c r="CA122" s="280" t="str">
        <f ca="true">+IF(OFFSET('Water Data'!$F$29,0,10*ROW('Water Data'!F116))="","",OFFSET('Water Data'!$F$29,0,10*ROW('Water Data'!F116)))</f>
        <v/>
      </c>
      <c r="CB122" s="280" t="str">
        <f ca="true">+IF(OFFSET('Water Data'!$G$27,0,10*ROW('Water Data'!G116))="","",OFFSET('Water Data'!$G$27,0,10*ROW('Water Data'!G116)))</f>
        <v/>
      </c>
      <c r="CC122" s="280" t="str">
        <f ca="true">+IF(OFFSET('Water Data'!$G$28,0,10*ROW('Water Data'!G116))="","",OFFSET('Water Data'!$G$28,0,10*ROW('Water Data'!G116)))</f>
        <v/>
      </c>
      <c r="CD122" s="280" t="str">
        <f ca="true">+IF(OFFSET('Water Data'!$G$29,0,10*ROW('Water Data'!G116))="","",OFFSET('Water Data'!$G$29,0,10*ROW('Water Data'!G116)))</f>
        <v/>
      </c>
      <c r="CE122" s="280" t="str">
        <f ca="true">+IF(OFFSET('Water Data'!$H$27,0,10*ROW('Water Data'!H116))="","",OFFSET('Water Data'!$H$27,0,10*ROW('Water Data'!H116)))</f>
        <v/>
      </c>
      <c r="CF122" s="280" t="str">
        <f ca="true">+IF(OFFSET('Water Data'!$H$28,0,10*ROW('Water Data'!H116))="","",OFFSET('Water Data'!$H$28,0,10*ROW('Water Data'!H116)))</f>
        <v/>
      </c>
      <c r="CG122" s="280" t="str">
        <f ca="true">+IF(OFFSET('Water Data'!$H$29,0,10*ROW('Water Data'!H116))="","",OFFSET('Water Data'!$H$29,0,10*ROW('Water Data'!H116)))</f>
        <v/>
      </c>
      <c r="CH122" s="280" t="str">
        <f ca="true">+IF(OFFSET('Water Data'!$I$27,0,10*ROW('Water Data'!I116))="","",OFFSET('Water Data'!$I$27,0,10*ROW('Water Data'!I116)))</f>
        <v/>
      </c>
      <c r="CI122" s="280" t="str">
        <f ca="true">+IF(OFFSET('Water Data'!$I$28,0,10*ROW('Water Data'!I116))="","",OFFSET('Water Data'!$I$28,0,10*ROW('Water Data'!I116)))</f>
        <v/>
      </c>
      <c r="CJ122" s="280" t="str">
        <f ca="true">+IF(OFFSET('Water Data'!$I$29,0,10*ROW('Water Data'!I116))="","",OFFSET('Water Data'!$I$29,0,10*ROW('Water Data'!I116)))</f>
        <v/>
      </c>
      <c r="CK122" s="280" t="str">
        <f ca="true">+IF(OFFSET('Sanitation Data'!$D$28,0,10*ROW('Sanitation Data'!D116))="","",OFFSET('Sanitation Data'!$D$28,0,10*ROW('Sanitation Data'!D116)))</f>
        <v/>
      </c>
      <c r="CL122" s="280" t="str">
        <f ca="true">+IF(OFFSET('Sanitation Data'!$D$29,0,10*ROW('Sanitation Data'!D116))="","",OFFSET('Sanitation Data'!$D$29,0,10*ROW('Sanitation Data'!D116)))</f>
        <v/>
      </c>
      <c r="CM122" s="280" t="str">
        <f ca="true">+IF(OFFSET('Sanitation Data'!$D$30,0,10*ROW('Sanitation Data'!D116))="","",OFFSET('Sanitation Data'!$D$30,0,10*ROW('Sanitation Data'!D116)))</f>
        <v/>
      </c>
      <c r="CN122" s="280" t="str">
        <f ca="true">+IF(OFFSET('Sanitation Data'!$D$31,0,10*ROW('Sanitation Data'!D116))="","",OFFSET('Sanitation Data'!$D$31,0,10*ROW('Sanitation Data'!D116)))</f>
        <v/>
      </c>
      <c r="CO122" s="280" t="str">
        <f ca="true">+IF(OFFSET('Sanitation Data'!$D$32,0,10*ROW('Sanitation Data'!D116))="","",OFFSET('Sanitation Data'!$D$32,0,10*ROW('Sanitation Data'!D116)))</f>
        <v/>
      </c>
      <c r="CP122" s="280" t="str">
        <f ca="true">+IF(OFFSET('Sanitation Data'!$E$28,0,10*ROW('Sanitation Data'!E116))="","",OFFSET('Sanitation Data'!$E$28,0,10*ROW('Sanitation Data'!E116)))</f>
        <v/>
      </c>
      <c r="CQ122" s="280" t="str">
        <f ca="true">+IF(OFFSET('Sanitation Data'!$E$29,0,10*ROW('Sanitation Data'!E116))="","",OFFSET('Sanitation Data'!$E$29,0,10*ROW('Sanitation Data'!E116)))</f>
        <v/>
      </c>
      <c r="CR122" s="280" t="str">
        <f ca="true">+IF(OFFSET('Sanitation Data'!$E$30,0,10*ROW('Sanitation Data'!E116))="","",OFFSET('Sanitation Data'!$E$30,0,10*ROW('Sanitation Data'!E116)))</f>
        <v/>
      </c>
      <c r="CS122" s="280" t="str">
        <f ca="true">+IF(OFFSET('Sanitation Data'!$E$31,0,10*ROW('Sanitation Data'!E116))="","",OFFSET('Sanitation Data'!$E$31,0,10*ROW('Sanitation Data'!E116)))</f>
        <v/>
      </c>
      <c r="CT122" s="280" t="str">
        <f ca="true">+IF(OFFSET('Sanitation Data'!$E$32,0,10*ROW('Sanitation Data'!E116))="","",OFFSET('Sanitation Data'!$E$32,0,10*ROW('Sanitation Data'!E116)))</f>
        <v/>
      </c>
      <c r="CU122" s="280" t="str">
        <f ca="true">+IF(OFFSET('Sanitation Data'!$F$28,0,10*ROW('Sanitation Data'!F116))="","",OFFSET('Sanitation Data'!$F$28,0,10*ROW('Sanitation Data'!F116)))</f>
        <v/>
      </c>
      <c r="CV122" s="280" t="str">
        <f ca="true">+IF(OFFSET('Sanitation Data'!$F$29,0,10*ROW('Sanitation Data'!F116))="","",OFFSET('Sanitation Data'!$F$29,0,10*ROW('Sanitation Data'!F116)))</f>
        <v/>
      </c>
      <c r="CW122" s="280" t="str">
        <f ca="true">+IF(OFFSET('Sanitation Data'!$F$30,0,10*ROW('Sanitation Data'!F116))="","",OFFSET('Sanitation Data'!$F$30,0,10*ROW('Sanitation Data'!F116)))</f>
        <v/>
      </c>
      <c r="CX122" s="280" t="str">
        <f ca="true">+IF(OFFSET('Sanitation Data'!$F$31,0,10*ROW('Sanitation Data'!F116))="","",OFFSET('Sanitation Data'!$F$31,0,10*ROW('Sanitation Data'!F116)))</f>
        <v/>
      </c>
      <c r="CY122" s="280" t="str">
        <f ca="true">+IF(OFFSET('Sanitation Data'!$F$32,0,10*ROW('Sanitation Data'!F116))="","",OFFSET('Sanitation Data'!$F$32,0,10*ROW('Sanitation Data'!F116)))</f>
        <v/>
      </c>
      <c r="CZ122" s="280" t="str">
        <f ca="true">+IF(OFFSET('Sanitation Data'!$G$28,0,10*ROW('Sanitation Data'!G116))="","",OFFSET('Sanitation Data'!$G$28,0,10*ROW('Sanitation Data'!G116)))</f>
        <v/>
      </c>
      <c r="DA122" s="280" t="str">
        <f ca="true">+IF(OFFSET('Sanitation Data'!$G$29,0,10*ROW('Sanitation Data'!G116))="","",OFFSET('Sanitation Data'!$G$29,0,10*ROW('Sanitation Data'!G116)))</f>
        <v/>
      </c>
      <c r="DB122" s="280" t="str">
        <f ca="true">+IF(OFFSET('Sanitation Data'!$G$30,0,10*ROW('Sanitation Data'!G116))="","",OFFSET('Sanitation Data'!$G$30,0,10*ROW('Sanitation Data'!G116)))</f>
        <v/>
      </c>
      <c r="DC122" s="280" t="str">
        <f ca="true">+IF(OFFSET('Sanitation Data'!$G$31,0,10*ROW('Sanitation Data'!G116))="","",OFFSET('Sanitation Data'!$G$31,0,10*ROW('Sanitation Data'!G116)))</f>
        <v/>
      </c>
      <c r="DD122" s="280" t="str">
        <f ca="true">+IF(OFFSET('Sanitation Data'!$G$32,0,10*ROW('Sanitation Data'!G116))="","",OFFSET('Sanitation Data'!$G$32,0,10*ROW('Sanitation Data'!G116)))</f>
        <v/>
      </c>
      <c r="DE122" s="280" t="str">
        <f ca="true">+IF(OFFSET('Sanitation Data'!$H$28,0,10*ROW('Sanitation Data'!H116))="","",OFFSET('Sanitation Data'!$H$28,0,10*ROW('Sanitation Data'!H116)))</f>
        <v/>
      </c>
      <c r="DF122" s="280" t="str">
        <f ca="true">+IF(OFFSET('Sanitation Data'!$H$29,0,10*ROW('Sanitation Data'!H116))="","",OFFSET('Sanitation Data'!$H$29,0,10*ROW('Sanitation Data'!H116)))</f>
        <v/>
      </c>
      <c r="DG122" s="280" t="str">
        <f ca="true">+IF(OFFSET('Sanitation Data'!$H$30,0,10*ROW('Sanitation Data'!H116))="","",OFFSET('Sanitation Data'!$H$30,0,10*ROW('Sanitation Data'!H116)))</f>
        <v/>
      </c>
      <c r="DH122" s="280" t="str">
        <f ca="true">+IF(OFFSET('Sanitation Data'!$H$31,0,10*ROW('Sanitation Data'!H116))="","",OFFSET('Sanitation Data'!$H$31,0,10*ROW('Sanitation Data'!H116)))</f>
        <v/>
      </c>
      <c r="DI122" s="280" t="str">
        <f ca="true">+IF(OFFSET('Sanitation Data'!$H$32,0,10*ROW('Sanitation Data'!H116))="","",OFFSET('Sanitation Data'!$H$32,0,10*ROW('Sanitation Data'!H116)))</f>
        <v/>
      </c>
      <c r="DJ122" s="280" t="str">
        <f ca="true">+IF(OFFSET('Sanitation Data'!$I$28,0,10*ROW('Sanitation Data'!I116))="","",OFFSET('Sanitation Data'!$I$28,0,10*ROW('Sanitation Data'!I116)))</f>
        <v/>
      </c>
      <c r="DK122" s="280" t="str">
        <f ca="true">+IF(OFFSET('Sanitation Data'!$I$29,0,10*ROW('Sanitation Data'!I116))="","",OFFSET('Sanitation Data'!$I$29,0,10*ROW('Sanitation Data'!I116)))</f>
        <v/>
      </c>
      <c r="DL122" s="280" t="str">
        <f ca="true">+IF(OFFSET('Sanitation Data'!$I$30,0,10*ROW('Sanitation Data'!I116))="","",OFFSET('Sanitation Data'!$I$30,0,10*ROW('Sanitation Data'!I116)))</f>
        <v/>
      </c>
      <c r="DM122" s="280" t="str">
        <f ca="true">+IF(OFFSET('Sanitation Data'!$I$31,0,10*ROW('Sanitation Data'!I116))="","",OFFSET('Sanitation Data'!$I$31,0,10*ROW('Sanitation Data'!I116)))</f>
        <v/>
      </c>
      <c r="DN122" s="280" t="str">
        <f ca="true">+IF(OFFSET('Sanitation Data'!$I$32,0,10*ROW('Sanitation Data'!I116))="","",OFFSET('Sanitation Data'!$I$32,0,10*ROW('Sanitation Data'!I116)))</f>
        <v/>
      </c>
      <c r="DO122" s="280" t="str">
        <f ca="true">+IF(OFFSET('Hygiene Data'!$D$11,0,10*ROW('Hygiene Data'!D116))="","",OFFSET('Hygiene Data'!$D$11,0,10*ROW('Hygiene Data'!D116)))</f>
        <v/>
      </c>
      <c r="DP122" s="280" t="str">
        <f ca="true">+IF(OFFSET('Hygiene Data'!$D$12,0,10*ROW('Hygiene Data'!D116))="","",OFFSET('Hygiene Data'!$D$12,0,10*ROW('Hygiene Data'!D116)))</f>
        <v/>
      </c>
      <c r="DQ122" s="280" t="str">
        <f ca="true">+IF(OFFSET('Hygiene Data'!$D$13,0,10*ROW('Hygiene Data'!D116))="","",OFFSET('Hygiene Data'!$D$13,0,10*ROW('Hygiene Data'!D116)))</f>
        <v/>
      </c>
      <c r="DR122" s="280" t="str">
        <f ca="true">+IF(OFFSET('Hygiene Data'!$E$11,0,10*ROW('Hygiene Data'!E116))="","",OFFSET('Hygiene Data'!$E$11,0,10*ROW('Hygiene Data'!E116)))</f>
        <v/>
      </c>
      <c r="DS122" s="280" t="str">
        <f ca="true">+IF(OFFSET('Hygiene Data'!$E$12,0,10*ROW('Hygiene Data'!E116))="","",OFFSET('Hygiene Data'!$E$12,0,10*ROW('Hygiene Data'!E116)))</f>
        <v/>
      </c>
      <c r="DT122" s="280" t="str">
        <f ca="true">+IF(OFFSET('Hygiene Data'!$E$13,0,10*ROW('Hygiene Data'!E116))="","",OFFSET('Hygiene Data'!$E$13,0,10*ROW('Hygiene Data'!E116)))</f>
        <v/>
      </c>
      <c r="DU122" s="280" t="str">
        <f ca="true">+IF(OFFSET('Hygiene Data'!$F$11,0,10*ROW('Hygiene Data'!F116))="","",OFFSET('Hygiene Data'!$F$11,0,10*ROW('Hygiene Data'!F116)))</f>
        <v/>
      </c>
      <c r="DV122" s="280" t="str">
        <f ca="true">+IF(OFFSET('Hygiene Data'!$F$12,0,10*ROW('Hygiene Data'!F116))="","",OFFSET('Hygiene Data'!$F$12,0,10*ROW('Hygiene Data'!F116)))</f>
        <v/>
      </c>
      <c r="DW122" s="280" t="str">
        <f ca="true">+IF(OFFSET('Hygiene Data'!$F$13,0,10*ROW('Hygiene Data'!F116))="","",OFFSET('Hygiene Data'!$F$13,0,10*ROW('Hygiene Data'!F116)))</f>
        <v/>
      </c>
      <c r="DX122" s="280" t="str">
        <f ca="true">+IF(OFFSET('Hygiene Data'!$G$11,0,10*ROW('Hygiene Data'!G116))="","",OFFSET('Hygiene Data'!$G$11,0,10*ROW('Hygiene Data'!G116)))</f>
        <v/>
      </c>
      <c r="DY122" s="280" t="str">
        <f ca="true">+IF(OFFSET('Hygiene Data'!$G$12,0,10*ROW('Hygiene Data'!G116))="","",OFFSET('Hygiene Data'!$G$12,0,10*ROW('Hygiene Data'!G116)))</f>
        <v/>
      </c>
      <c r="DZ122" s="280" t="str">
        <f ca="true">+IF(OFFSET('Hygiene Data'!$G$13,0,10*ROW('Hygiene Data'!G116))="","",OFFSET('Hygiene Data'!$G$13,0,10*ROW('Hygiene Data'!G116)))</f>
        <v/>
      </c>
      <c r="EA122" s="280" t="str">
        <f ca="true">+IF(OFFSET('Hygiene Data'!$H$11,0,10*ROW('Hygiene Data'!H116))="","",OFFSET('Hygiene Data'!$H$11,0,10*ROW('Hygiene Data'!H116)))</f>
        <v/>
      </c>
      <c r="EB122" s="280" t="str">
        <f ca="true">+IF(OFFSET('Hygiene Data'!$H$12,0,10*ROW('Hygiene Data'!H116))="","",OFFSET('Hygiene Data'!$H$12,0,10*ROW('Hygiene Data'!H116)))</f>
        <v/>
      </c>
      <c r="EC122" s="280" t="str">
        <f ca="true">+IF(OFFSET('Hygiene Data'!$H$13,0,10*ROW('Hygiene Data'!H116))="","",OFFSET('Hygiene Data'!$H$13,0,10*ROW('Hygiene Data'!H116)))</f>
        <v/>
      </c>
      <c r="ED122" s="280" t="str">
        <f ca="true">+IF(OFFSET('Hygiene Data'!$I$11,0,10*ROW('Hygiene Data'!I116))="","",OFFSET('Hygiene Data'!$I$11,0,10*ROW('Hygiene Data'!I116)))</f>
        <v/>
      </c>
      <c r="EE122" s="280" t="str">
        <f ca="true">+IF(OFFSET('Hygiene Data'!$I$12,0,10*ROW('Hygiene Data'!I116))="","",OFFSET('Hygiene Data'!$I$12,0,10*ROW('Hygiene Data'!I116)))</f>
        <v/>
      </c>
      <c r="EF122" s="28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6"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0"/>
      <c r="BS123" s="280" t="str">
        <f ca="true">+IF(OFFSET('Water Data'!$D$27,0,10*ROW('Water Data'!D117))="","",OFFSET('Water Data'!$D$27,0,10*ROW('Water Data'!D117)))</f>
        <v/>
      </c>
      <c r="BT123" s="280" t="str">
        <f ca="true">+IF(OFFSET('Water Data'!$D$28,0,10*ROW('Water Data'!D117))="","",OFFSET('Water Data'!$D$28,0,10*ROW('Water Data'!D117)))</f>
        <v/>
      </c>
      <c r="BU123" s="280" t="str">
        <f ca="true">+IF(OFFSET('Water Data'!$D$29,0,10*ROW('Water Data'!D117))="","",OFFSET('Water Data'!$D$29,0,10*ROW('Water Data'!D117)))</f>
        <v/>
      </c>
      <c r="BV123" s="280" t="str">
        <f ca="true">+IF(OFFSET('Water Data'!$E$27,0,10*ROW('Water Data'!E117))="","",OFFSET('Water Data'!$E$27,0,10*ROW('Water Data'!E117)))</f>
        <v/>
      </c>
      <c r="BW123" s="280" t="str">
        <f ca="true">+IF(OFFSET('Water Data'!$E$28,0,10*ROW('Water Data'!E117))="","",OFFSET('Water Data'!$E$28,0,10*ROW('Water Data'!E117)))</f>
        <v/>
      </c>
      <c r="BX123" s="280" t="str">
        <f ca="true">+IF(OFFSET('Water Data'!$E$29,0,10*ROW('Water Data'!E117))="","",OFFSET('Water Data'!$E$29,0,10*ROW('Water Data'!E117)))</f>
        <v/>
      </c>
      <c r="BY123" s="280" t="str">
        <f ca="true">+IF(OFFSET('Water Data'!$F$27,0,10*ROW('Water Data'!F117))="","",OFFSET('Water Data'!$F$27,0,10*ROW('Water Data'!F117)))</f>
        <v/>
      </c>
      <c r="BZ123" s="280" t="str">
        <f ca="true">+IF(OFFSET('Water Data'!$F$28,0,10*ROW('Water Data'!F117))="","",OFFSET('Water Data'!$F$28,0,10*ROW('Water Data'!F117)))</f>
        <v/>
      </c>
      <c r="CA123" s="280" t="str">
        <f ca="true">+IF(OFFSET('Water Data'!$F$29,0,10*ROW('Water Data'!F117))="","",OFFSET('Water Data'!$F$29,0,10*ROW('Water Data'!F117)))</f>
        <v/>
      </c>
      <c r="CB123" s="280" t="str">
        <f ca="true">+IF(OFFSET('Water Data'!$G$27,0,10*ROW('Water Data'!G117))="","",OFFSET('Water Data'!$G$27,0,10*ROW('Water Data'!G117)))</f>
        <v/>
      </c>
      <c r="CC123" s="280" t="str">
        <f ca="true">+IF(OFFSET('Water Data'!$G$28,0,10*ROW('Water Data'!G117))="","",OFFSET('Water Data'!$G$28,0,10*ROW('Water Data'!G117)))</f>
        <v/>
      </c>
      <c r="CD123" s="280" t="str">
        <f ca="true">+IF(OFFSET('Water Data'!$G$29,0,10*ROW('Water Data'!G117))="","",OFFSET('Water Data'!$G$29,0,10*ROW('Water Data'!G117)))</f>
        <v/>
      </c>
      <c r="CE123" s="280" t="str">
        <f ca="true">+IF(OFFSET('Water Data'!$H$27,0,10*ROW('Water Data'!H117))="","",OFFSET('Water Data'!$H$27,0,10*ROW('Water Data'!H117)))</f>
        <v/>
      </c>
      <c r="CF123" s="280" t="str">
        <f ca="true">+IF(OFFSET('Water Data'!$H$28,0,10*ROW('Water Data'!H117))="","",OFFSET('Water Data'!$H$28,0,10*ROW('Water Data'!H117)))</f>
        <v/>
      </c>
      <c r="CG123" s="280" t="str">
        <f ca="true">+IF(OFFSET('Water Data'!$H$29,0,10*ROW('Water Data'!H117))="","",OFFSET('Water Data'!$H$29,0,10*ROW('Water Data'!H117)))</f>
        <v/>
      </c>
      <c r="CH123" s="280" t="str">
        <f ca="true">+IF(OFFSET('Water Data'!$I$27,0,10*ROW('Water Data'!I117))="","",OFFSET('Water Data'!$I$27,0,10*ROW('Water Data'!I117)))</f>
        <v/>
      </c>
      <c r="CI123" s="280" t="str">
        <f ca="true">+IF(OFFSET('Water Data'!$I$28,0,10*ROW('Water Data'!I117))="","",OFFSET('Water Data'!$I$28,0,10*ROW('Water Data'!I117)))</f>
        <v/>
      </c>
      <c r="CJ123" s="280" t="str">
        <f ca="true">+IF(OFFSET('Water Data'!$I$29,0,10*ROW('Water Data'!I117))="","",OFFSET('Water Data'!$I$29,0,10*ROW('Water Data'!I117)))</f>
        <v/>
      </c>
      <c r="CK123" s="280" t="str">
        <f ca="true">+IF(OFFSET('Sanitation Data'!$D$28,0,10*ROW('Sanitation Data'!D117))="","",OFFSET('Sanitation Data'!$D$28,0,10*ROW('Sanitation Data'!D117)))</f>
        <v/>
      </c>
      <c r="CL123" s="280" t="str">
        <f ca="true">+IF(OFFSET('Sanitation Data'!$D$29,0,10*ROW('Sanitation Data'!D117))="","",OFFSET('Sanitation Data'!$D$29,0,10*ROW('Sanitation Data'!D117)))</f>
        <v/>
      </c>
      <c r="CM123" s="280" t="str">
        <f ca="true">+IF(OFFSET('Sanitation Data'!$D$30,0,10*ROW('Sanitation Data'!D117))="","",OFFSET('Sanitation Data'!$D$30,0,10*ROW('Sanitation Data'!D117)))</f>
        <v/>
      </c>
      <c r="CN123" s="280" t="str">
        <f ca="true">+IF(OFFSET('Sanitation Data'!$D$31,0,10*ROW('Sanitation Data'!D117))="","",OFFSET('Sanitation Data'!$D$31,0,10*ROW('Sanitation Data'!D117)))</f>
        <v/>
      </c>
      <c r="CO123" s="280" t="str">
        <f ca="true">+IF(OFFSET('Sanitation Data'!$D$32,0,10*ROW('Sanitation Data'!D117))="","",OFFSET('Sanitation Data'!$D$32,0,10*ROW('Sanitation Data'!D117)))</f>
        <v/>
      </c>
      <c r="CP123" s="280" t="str">
        <f ca="true">+IF(OFFSET('Sanitation Data'!$E$28,0,10*ROW('Sanitation Data'!E117))="","",OFFSET('Sanitation Data'!$E$28,0,10*ROW('Sanitation Data'!E117)))</f>
        <v/>
      </c>
      <c r="CQ123" s="280" t="str">
        <f ca="true">+IF(OFFSET('Sanitation Data'!$E$29,0,10*ROW('Sanitation Data'!E117))="","",OFFSET('Sanitation Data'!$E$29,0,10*ROW('Sanitation Data'!E117)))</f>
        <v/>
      </c>
      <c r="CR123" s="280" t="str">
        <f ca="true">+IF(OFFSET('Sanitation Data'!$E$30,0,10*ROW('Sanitation Data'!E117))="","",OFFSET('Sanitation Data'!$E$30,0,10*ROW('Sanitation Data'!E117)))</f>
        <v/>
      </c>
      <c r="CS123" s="280" t="str">
        <f ca="true">+IF(OFFSET('Sanitation Data'!$E$31,0,10*ROW('Sanitation Data'!E117))="","",OFFSET('Sanitation Data'!$E$31,0,10*ROW('Sanitation Data'!E117)))</f>
        <v/>
      </c>
      <c r="CT123" s="280" t="str">
        <f ca="true">+IF(OFFSET('Sanitation Data'!$E$32,0,10*ROW('Sanitation Data'!E117))="","",OFFSET('Sanitation Data'!$E$32,0,10*ROW('Sanitation Data'!E117)))</f>
        <v/>
      </c>
      <c r="CU123" s="280" t="str">
        <f ca="true">+IF(OFFSET('Sanitation Data'!$F$28,0,10*ROW('Sanitation Data'!F117))="","",OFFSET('Sanitation Data'!$F$28,0,10*ROW('Sanitation Data'!F117)))</f>
        <v/>
      </c>
      <c r="CV123" s="280" t="str">
        <f ca="true">+IF(OFFSET('Sanitation Data'!$F$29,0,10*ROW('Sanitation Data'!F117))="","",OFFSET('Sanitation Data'!$F$29,0,10*ROW('Sanitation Data'!F117)))</f>
        <v/>
      </c>
      <c r="CW123" s="280" t="str">
        <f ca="true">+IF(OFFSET('Sanitation Data'!$F$30,0,10*ROW('Sanitation Data'!F117))="","",OFFSET('Sanitation Data'!$F$30,0,10*ROW('Sanitation Data'!F117)))</f>
        <v/>
      </c>
      <c r="CX123" s="280" t="str">
        <f ca="true">+IF(OFFSET('Sanitation Data'!$F$31,0,10*ROW('Sanitation Data'!F117))="","",OFFSET('Sanitation Data'!$F$31,0,10*ROW('Sanitation Data'!F117)))</f>
        <v/>
      </c>
      <c r="CY123" s="280" t="str">
        <f ca="true">+IF(OFFSET('Sanitation Data'!$F$32,0,10*ROW('Sanitation Data'!F117))="","",OFFSET('Sanitation Data'!$F$32,0,10*ROW('Sanitation Data'!F117)))</f>
        <v/>
      </c>
      <c r="CZ123" s="280" t="str">
        <f ca="true">+IF(OFFSET('Sanitation Data'!$G$28,0,10*ROW('Sanitation Data'!G117))="","",OFFSET('Sanitation Data'!$G$28,0,10*ROW('Sanitation Data'!G117)))</f>
        <v/>
      </c>
      <c r="DA123" s="280" t="str">
        <f ca="true">+IF(OFFSET('Sanitation Data'!$G$29,0,10*ROW('Sanitation Data'!G117))="","",OFFSET('Sanitation Data'!$G$29,0,10*ROW('Sanitation Data'!G117)))</f>
        <v/>
      </c>
      <c r="DB123" s="280" t="str">
        <f ca="true">+IF(OFFSET('Sanitation Data'!$G$30,0,10*ROW('Sanitation Data'!G117))="","",OFFSET('Sanitation Data'!$G$30,0,10*ROW('Sanitation Data'!G117)))</f>
        <v/>
      </c>
      <c r="DC123" s="280" t="str">
        <f ca="true">+IF(OFFSET('Sanitation Data'!$G$31,0,10*ROW('Sanitation Data'!G117))="","",OFFSET('Sanitation Data'!$G$31,0,10*ROW('Sanitation Data'!G117)))</f>
        <v/>
      </c>
      <c r="DD123" s="280" t="str">
        <f ca="true">+IF(OFFSET('Sanitation Data'!$G$32,0,10*ROW('Sanitation Data'!G117))="","",OFFSET('Sanitation Data'!$G$32,0,10*ROW('Sanitation Data'!G117)))</f>
        <v/>
      </c>
      <c r="DE123" s="280" t="str">
        <f ca="true">+IF(OFFSET('Sanitation Data'!$H$28,0,10*ROW('Sanitation Data'!H117))="","",OFFSET('Sanitation Data'!$H$28,0,10*ROW('Sanitation Data'!H117)))</f>
        <v/>
      </c>
      <c r="DF123" s="280" t="str">
        <f ca="true">+IF(OFFSET('Sanitation Data'!$H$29,0,10*ROW('Sanitation Data'!H117))="","",OFFSET('Sanitation Data'!$H$29,0,10*ROW('Sanitation Data'!H117)))</f>
        <v/>
      </c>
      <c r="DG123" s="280" t="str">
        <f ca="true">+IF(OFFSET('Sanitation Data'!$H$30,0,10*ROW('Sanitation Data'!H117))="","",OFFSET('Sanitation Data'!$H$30,0,10*ROW('Sanitation Data'!H117)))</f>
        <v/>
      </c>
      <c r="DH123" s="280" t="str">
        <f ca="true">+IF(OFFSET('Sanitation Data'!$H$31,0,10*ROW('Sanitation Data'!H117))="","",OFFSET('Sanitation Data'!$H$31,0,10*ROW('Sanitation Data'!H117)))</f>
        <v/>
      </c>
      <c r="DI123" s="280" t="str">
        <f ca="true">+IF(OFFSET('Sanitation Data'!$H$32,0,10*ROW('Sanitation Data'!H117))="","",OFFSET('Sanitation Data'!$H$32,0,10*ROW('Sanitation Data'!H117)))</f>
        <v/>
      </c>
      <c r="DJ123" s="280" t="str">
        <f ca="true">+IF(OFFSET('Sanitation Data'!$I$28,0,10*ROW('Sanitation Data'!I117))="","",OFFSET('Sanitation Data'!$I$28,0,10*ROW('Sanitation Data'!I117)))</f>
        <v/>
      </c>
      <c r="DK123" s="280" t="str">
        <f ca="true">+IF(OFFSET('Sanitation Data'!$I$29,0,10*ROW('Sanitation Data'!I117))="","",OFFSET('Sanitation Data'!$I$29,0,10*ROW('Sanitation Data'!I117)))</f>
        <v/>
      </c>
      <c r="DL123" s="280" t="str">
        <f ca="true">+IF(OFFSET('Sanitation Data'!$I$30,0,10*ROW('Sanitation Data'!I117))="","",OFFSET('Sanitation Data'!$I$30,0,10*ROW('Sanitation Data'!I117)))</f>
        <v/>
      </c>
      <c r="DM123" s="280" t="str">
        <f ca="true">+IF(OFFSET('Sanitation Data'!$I$31,0,10*ROW('Sanitation Data'!I117))="","",OFFSET('Sanitation Data'!$I$31,0,10*ROW('Sanitation Data'!I117)))</f>
        <v/>
      </c>
      <c r="DN123" s="280" t="str">
        <f ca="true">+IF(OFFSET('Sanitation Data'!$I$32,0,10*ROW('Sanitation Data'!I117))="","",OFFSET('Sanitation Data'!$I$32,0,10*ROW('Sanitation Data'!I117)))</f>
        <v/>
      </c>
      <c r="DO123" s="280" t="str">
        <f ca="true">+IF(OFFSET('Hygiene Data'!$D$11,0,10*ROW('Hygiene Data'!D117))="","",OFFSET('Hygiene Data'!$D$11,0,10*ROW('Hygiene Data'!D117)))</f>
        <v/>
      </c>
      <c r="DP123" s="280" t="str">
        <f ca="true">+IF(OFFSET('Hygiene Data'!$D$12,0,10*ROW('Hygiene Data'!D117))="","",OFFSET('Hygiene Data'!$D$12,0,10*ROW('Hygiene Data'!D117)))</f>
        <v/>
      </c>
      <c r="DQ123" s="280" t="str">
        <f ca="true">+IF(OFFSET('Hygiene Data'!$D$13,0,10*ROW('Hygiene Data'!D117))="","",OFFSET('Hygiene Data'!$D$13,0,10*ROW('Hygiene Data'!D117)))</f>
        <v/>
      </c>
      <c r="DR123" s="280" t="str">
        <f ca="true">+IF(OFFSET('Hygiene Data'!$E$11,0,10*ROW('Hygiene Data'!E117))="","",OFFSET('Hygiene Data'!$E$11,0,10*ROW('Hygiene Data'!E117)))</f>
        <v/>
      </c>
      <c r="DS123" s="280" t="str">
        <f ca="true">+IF(OFFSET('Hygiene Data'!$E$12,0,10*ROW('Hygiene Data'!E117))="","",OFFSET('Hygiene Data'!$E$12,0,10*ROW('Hygiene Data'!E117)))</f>
        <v/>
      </c>
      <c r="DT123" s="280" t="str">
        <f ca="true">+IF(OFFSET('Hygiene Data'!$E$13,0,10*ROW('Hygiene Data'!E117))="","",OFFSET('Hygiene Data'!$E$13,0,10*ROW('Hygiene Data'!E117)))</f>
        <v/>
      </c>
      <c r="DU123" s="280" t="str">
        <f ca="true">+IF(OFFSET('Hygiene Data'!$F$11,0,10*ROW('Hygiene Data'!F117))="","",OFFSET('Hygiene Data'!$F$11,0,10*ROW('Hygiene Data'!F117)))</f>
        <v/>
      </c>
      <c r="DV123" s="280" t="str">
        <f ca="true">+IF(OFFSET('Hygiene Data'!$F$12,0,10*ROW('Hygiene Data'!F117))="","",OFFSET('Hygiene Data'!$F$12,0,10*ROW('Hygiene Data'!F117)))</f>
        <v/>
      </c>
      <c r="DW123" s="280" t="str">
        <f ca="true">+IF(OFFSET('Hygiene Data'!$F$13,0,10*ROW('Hygiene Data'!F117))="","",OFFSET('Hygiene Data'!$F$13,0,10*ROW('Hygiene Data'!F117)))</f>
        <v/>
      </c>
      <c r="DX123" s="280" t="str">
        <f ca="true">+IF(OFFSET('Hygiene Data'!$G$11,0,10*ROW('Hygiene Data'!G117))="","",OFFSET('Hygiene Data'!$G$11,0,10*ROW('Hygiene Data'!G117)))</f>
        <v/>
      </c>
      <c r="DY123" s="280" t="str">
        <f ca="true">+IF(OFFSET('Hygiene Data'!$G$12,0,10*ROW('Hygiene Data'!G117))="","",OFFSET('Hygiene Data'!$G$12,0,10*ROW('Hygiene Data'!G117)))</f>
        <v/>
      </c>
      <c r="DZ123" s="280" t="str">
        <f ca="true">+IF(OFFSET('Hygiene Data'!$G$13,0,10*ROW('Hygiene Data'!G117))="","",OFFSET('Hygiene Data'!$G$13,0,10*ROW('Hygiene Data'!G117)))</f>
        <v/>
      </c>
      <c r="EA123" s="280" t="str">
        <f ca="true">+IF(OFFSET('Hygiene Data'!$H$11,0,10*ROW('Hygiene Data'!H117))="","",OFFSET('Hygiene Data'!$H$11,0,10*ROW('Hygiene Data'!H117)))</f>
        <v/>
      </c>
      <c r="EB123" s="280" t="str">
        <f ca="true">+IF(OFFSET('Hygiene Data'!$H$12,0,10*ROW('Hygiene Data'!H117))="","",OFFSET('Hygiene Data'!$H$12,0,10*ROW('Hygiene Data'!H117)))</f>
        <v/>
      </c>
      <c r="EC123" s="280" t="str">
        <f ca="true">+IF(OFFSET('Hygiene Data'!$H$13,0,10*ROW('Hygiene Data'!H117))="","",OFFSET('Hygiene Data'!$H$13,0,10*ROW('Hygiene Data'!H117)))</f>
        <v/>
      </c>
      <c r="ED123" s="280" t="str">
        <f ca="true">+IF(OFFSET('Hygiene Data'!$I$11,0,10*ROW('Hygiene Data'!I117))="","",OFFSET('Hygiene Data'!$I$11,0,10*ROW('Hygiene Data'!I117)))</f>
        <v/>
      </c>
      <c r="EE123" s="280" t="str">
        <f ca="true">+IF(OFFSET('Hygiene Data'!$I$12,0,10*ROW('Hygiene Data'!I117))="","",OFFSET('Hygiene Data'!$I$12,0,10*ROW('Hygiene Data'!I117)))</f>
        <v/>
      </c>
      <c r="EF123" s="28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6"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0"/>
      <c r="BS124" s="280" t="str">
        <f ca="true">+IF(OFFSET('Water Data'!$D$27,0,10*ROW('Water Data'!D118))="","",OFFSET('Water Data'!$D$27,0,10*ROW('Water Data'!D118)))</f>
        <v/>
      </c>
      <c r="BT124" s="280" t="str">
        <f ca="true">+IF(OFFSET('Water Data'!$D$28,0,10*ROW('Water Data'!D118))="","",OFFSET('Water Data'!$D$28,0,10*ROW('Water Data'!D118)))</f>
        <v/>
      </c>
      <c r="BU124" s="280" t="str">
        <f ca="true">+IF(OFFSET('Water Data'!$D$29,0,10*ROW('Water Data'!D118))="","",OFFSET('Water Data'!$D$29,0,10*ROW('Water Data'!D118)))</f>
        <v/>
      </c>
      <c r="BV124" s="280" t="str">
        <f ca="true">+IF(OFFSET('Water Data'!$E$27,0,10*ROW('Water Data'!E118))="","",OFFSET('Water Data'!$E$27,0,10*ROW('Water Data'!E118)))</f>
        <v/>
      </c>
      <c r="BW124" s="280" t="str">
        <f ca="true">+IF(OFFSET('Water Data'!$E$28,0,10*ROW('Water Data'!E118))="","",OFFSET('Water Data'!$E$28,0,10*ROW('Water Data'!E118)))</f>
        <v/>
      </c>
      <c r="BX124" s="280" t="str">
        <f ca="true">+IF(OFFSET('Water Data'!$E$29,0,10*ROW('Water Data'!E118))="","",OFFSET('Water Data'!$E$29,0,10*ROW('Water Data'!E118)))</f>
        <v/>
      </c>
      <c r="BY124" s="280" t="str">
        <f ca="true">+IF(OFFSET('Water Data'!$F$27,0,10*ROW('Water Data'!F118))="","",OFFSET('Water Data'!$F$27,0,10*ROW('Water Data'!F118)))</f>
        <v/>
      </c>
      <c r="BZ124" s="280" t="str">
        <f ca="true">+IF(OFFSET('Water Data'!$F$28,0,10*ROW('Water Data'!F118))="","",OFFSET('Water Data'!$F$28,0,10*ROW('Water Data'!F118)))</f>
        <v/>
      </c>
      <c r="CA124" s="280" t="str">
        <f ca="true">+IF(OFFSET('Water Data'!$F$29,0,10*ROW('Water Data'!F118))="","",OFFSET('Water Data'!$F$29,0,10*ROW('Water Data'!F118)))</f>
        <v/>
      </c>
      <c r="CB124" s="280" t="str">
        <f ca="true">+IF(OFFSET('Water Data'!$G$27,0,10*ROW('Water Data'!G118))="","",OFFSET('Water Data'!$G$27,0,10*ROW('Water Data'!G118)))</f>
        <v/>
      </c>
      <c r="CC124" s="280" t="str">
        <f ca="true">+IF(OFFSET('Water Data'!$G$28,0,10*ROW('Water Data'!G118))="","",OFFSET('Water Data'!$G$28,0,10*ROW('Water Data'!G118)))</f>
        <v/>
      </c>
      <c r="CD124" s="280" t="str">
        <f ca="true">+IF(OFFSET('Water Data'!$G$29,0,10*ROW('Water Data'!G118))="","",OFFSET('Water Data'!$G$29,0,10*ROW('Water Data'!G118)))</f>
        <v/>
      </c>
      <c r="CE124" s="280" t="str">
        <f ca="true">+IF(OFFSET('Water Data'!$H$27,0,10*ROW('Water Data'!H118))="","",OFFSET('Water Data'!$H$27,0,10*ROW('Water Data'!H118)))</f>
        <v/>
      </c>
      <c r="CF124" s="280" t="str">
        <f ca="true">+IF(OFFSET('Water Data'!$H$28,0,10*ROW('Water Data'!H118))="","",OFFSET('Water Data'!$H$28,0,10*ROW('Water Data'!H118)))</f>
        <v/>
      </c>
      <c r="CG124" s="280" t="str">
        <f ca="true">+IF(OFFSET('Water Data'!$H$29,0,10*ROW('Water Data'!H118))="","",OFFSET('Water Data'!$H$29,0,10*ROW('Water Data'!H118)))</f>
        <v/>
      </c>
      <c r="CH124" s="280" t="str">
        <f ca="true">+IF(OFFSET('Water Data'!$I$27,0,10*ROW('Water Data'!I118))="","",OFFSET('Water Data'!$I$27,0,10*ROW('Water Data'!I118)))</f>
        <v/>
      </c>
      <c r="CI124" s="280" t="str">
        <f ca="true">+IF(OFFSET('Water Data'!$I$28,0,10*ROW('Water Data'!I118))="","",OFFSET('Water Data'!$I$28,0,10*ROW('Water Data'!I118)))</f>
        <v/>
      </c>
      <c r="CJ124" s="280" t="str">
        <f ca="true">+IF(OFFSET('Water Data'!$I$29,0,10*ROW('Water Data'!I118))="","",OFFSET('Water Data'!$I$29,0,10*ROW('Water Data'!I118)))</f>
        <v/>
      </c>
      <c r="CK124" s="280" t="str">
        <f ca="true">+IF(OFFSET('Sanitation Data'!$D$28,0,10*ROW('Sanitation Data'!D118))="","",OFFSET('Sanitation Data'!$D$28,0,10*ROW('Sanitation Data'!D118)))</f>
        <v/>
      </c>
      <c r="CL124" s="280" t="str">
        <f ca="true">+IF(OFFSET('Sanitation Data'!$D$29,0,10*ROW('Sanitation Data'!D118))="","",OFFSET('Sanitation Data'!$D$29,0,10*ROW('Sanitation Data'!D118)))</f>
        <v/>
      </c>
      <c r="CM124" s="280" t="str">
        <f ca="true">+IF(OFFSET('Sanitation Data'!$D$30,0,10*ROW('Sanitation Data'!D118))="","",OFFSET('Sanitation Data'!$D$30,0,10*ROW('Sanitation Data'!D118)))</f>
        <v/>
      </c>
      <c r="CN124" s="280" t="str">
        <f ca="true">+IF(OFFSET('Sanitation Data'!$D$31,0,10*ROW('Sanitation Data'!D118))="","",OFFSET('Sanitation Data'!$D$31,0,10*ROW('Sanitation Data'!D118)))</f>
        <v/>
      </c>
      <c r="CO124" s="280" t="str">
        <f ca="true">+IF(OFFSET('Sanitation Data'!$D$32,0,10*ROW('Sanitation Data'!D118))="","",OFFSET('Sanitation Data'!$D$32,0,10*ROW('Sanitation Data'!D118)))</f>
        <v/>
      </c>
      <c r="CP124" s="280" t="str">
        <f ca="true">+IF(OFFSET('Sanitation Data'!$E$28,0,10*ROW('Sanitation Data'!E118))="","",OFFSET('Sanitation Data'!$E$28,0,10*ROW('Sanitation Data'!E118)))</f>
        <v/>
      </c>
      <c r="CQ124" s="280" t="str">
        <f ca="true">+IF(OFFSET('Sanitation Data'!$E$29,0,10*ROW('Sanitation Data'!E118))="","",OFFSET('Sanitation Data'!$E$29,0,10*ROW('Sanitation Data'!E118)))</f>
        <v/>
      </c>
      <c r="CR124" s="280" t="str">
        <f ca="true">+IF(OFFSET('Sanitation Data'!$E$30,0,10*ROW('Sanitation Data'!E118))="","",OFFSET('Sanitation Data'!$E$30,0,10*ROW('Sanitation Data'!E118)))</f>
        <v/>
      </c>
      <c r="CS124" s="280" t="str">
        <f ca="true">+IF(OFFSET('Sanitation Data'!$E$31,0,10*ROW('Sanitation Data'!E118))="","",OFFSET('Sanitation Data'!$E$31,0,10*ROW('Sanitation Data'!E118)))</f>
        <v/>
      </c>
      <c r="CT124" s="280" t="str">
        <f ca="true">+IF(OFFSET('Sanitation Data'!$E$32,0,10*ROW('Sanitation Data'!E118))="","",OFFSET('Sanitation Data'!$E$32,0,10*ROW('Sanitation Data'!E118)))</f>
        <v/>
      </c>
      <c r="CU124" s="280" t="str">
        <f ca="true">+IF(OFFSET('Sanitation Data'!$F$28,0,10*ROW('Sanitation Data'!F118))="","",OFFSET('Sanitation Data'!$F$28,0,10*ROW('Sanitation Data'!F118)))</f>
        <v/>
      </c>
      <c r="CV124" s="280" t="str">
        <f ca="true">+IF(OFFSET('Sanitation Data'!$F$29,0,10*ROW('Sanitation Data'!F118))="","",OFFSET('Sanitation Data'!$F$29,0,10*ROW('Sanitation Data'!F118)))</f>
        <v/>
      </c>
      <c r="CW124" s="280" t="str">
        <f ca="true">+IF(OFFSET('Sanitation Data'!$F$30,0,10*ROW('Sanitation Data'!F118))="","",OFFSET('Sanitation Data'!$F$30,0,10*ROW('Sanitation Data'!F118)))</f>
        <v/>
      </c>
      <c r="CX124" s="280" t="str">
        <f ca="true">+IF(OFFSET('Sanitation Data'!$F$31,0,10*ROW('Sanitation Data'!F118))="","",OFFSET('Sanitation Data'!$F$31,0,10*ROW('Sanitation Data'!F118)))</f>
        <v/>
      </c>
      <c r="CY124" s="280" t="str">
        <f ca="true">+IF(OFFSET('Sanitation Data'!$F$32,0,10*ROW('Sanitation Data'!F118))="","",OFFSET('Sanitation Data'!$F$32,0,10*ROW('Sanitation Data'!F118)))</f>
        <v/>
      </c>
      <c r="CZ124" s="280" t="str">
        <f ca="true">+IF(OFFSET('Sanitation Data'!$G$28,0,10*ROW('Sanitation Data'!G118))="","",OFFSET('Sanitation Data'!$G$28,0,10*ROW('Sanitation Data'!G118)))</f>
        <v/>
      </c>
      <c r="DA124" s="280" t="str">
        <f ca="true">+IF(OFFSET('Sanitation Data'!$G$29,0,10*ROW('Sanitation Data'!G118))="","",OFFSET('Sanitation Data'!$G$29,0,10*ROW('Sanitation Data'!G118)))</f>
        <v/>
      </c>
      <c r="DB124" s="280" t="str">
        <f ca="true">+IF(OFFSET('Sanitation Data'!$G$30,0,10*ROW('Sanitation Data'!G118))="","",OFFSET('Sanitation Data'!$G$30,0,10*ROW('Sanitation Data'!G118)))</f>
        <v/>
      </c>
      <c r="DC124" s="280" t="str">
        <f ca="true">+IF(OFFSET('Sanitation Data'!$G$31,0,10*ROW('Sanitation Data'!G118))="","",OFFSET('Sanitation Data'!$G$31,0,10*ROW('Sanitation Data'!G118)))</f>
        <v/>
      </c>
      <c r="DD124" s="280" t="str">
        <f ca="true">+IF(OFFSET('Sanitation Data'!$G$32,0,10*ROW('Sanitation Data'!G118))="","",OFFSET('Sanitation Data'!$G$32,0,10*ROW('Sanitation Data'!G118)))</f>
        <v/>
      </c>
      <c r="DE124" s="280" t="str">
        <f ca="true">+IF(OFFSET('Sanitation Data'!$H$28,0,10*ROW('Sanitation Data'!H118))="","",OFFSET('Sanitation Data'!$H$28,0,10*ROW('Sanitation Data'!H118)))</f>
        <v/>
      </c>
      <c r="DF124" s="280" t="str">
        <f ca="true">+IF(OFFSET('Sanitation Data'!$H$29,0,10*ROW('Sanitation Data'!H118))="","",OFFSET('Sanitation Data'!$H$29,0,10*ROW('Sanitation Data'!H118)))</f>
        <v/>
      </c>
      <c r="DG124" s="280" t="str">
        <f ca="true">+IF(OFFSET('Sanitation Data'!$H$30,0,10*ROW('Sanitation Data'!H118))="","",OFFSET('Sanitation Data'!$H$30,0,10*ROW('Sanitation Data'!H118)))</f>
        <v/>
      </c>
      <c r="DH124" s="280" t="str">
        <f ca="true">+IF(OFFSET('Sanitation Data'!$H$31,0,10*ROW('Sanitation Data'!H118))="","",OFFSET('Sanitation Data'!$H$31,0,10*ROW('Sanitation Data'!H118)))</f>
        <v/>
      </c>
      <c r="DI124" s="280" t="str">
        <f ca="true">+IF(OFFSET('Sanitation Data'!$H$32,0,10*ROW('Sanitation Data'!H118))="","",OFFSET('Sanitation Data'!$H$32,0,10*ROW('Sanitation Data'!H118)))</f>
        <v/>
      </c>
      <c r="DJ124" s="280" t="str">
        <f ca="true">+IF(OFFSET('Sanitation Data'!$I$28,0,10*ROW('Sanitation Data'!I118))="","",OFFSET('Sanitation Data'!$I$28,0,10*ROW('Sanitation Data'!I118)))</f>
        <v/>
      </c>
      <c r="DK124" s="280" t="str">
        <f ca="true">+IF(OFFSET('Sanitation Data'!$I$29,0,10*ROW('Sanitation Data'!I118))="","",OFFSET('Sanitation Data'!$I$29,0,10*ROW('Sanitation Data'!I118)))</f>
        <v/>
      </c>
      <c r="DL124" s="280" t="str">
        <f ca="true">+IF(OFFSET('Sanitation Data'!$I$30,0,10*ROW('Sanitation Data'!I118))="","",OFFSET('Sanitation Data'!$I$30,0,10*ROW('Sanitation Data'!I118)))</f>
        <v/>
      </c>
      <c r="DM124" s="280" t="str">
        <f ca="true">+IF(OFFSET('Sanitation Data'!$I$31,0,10*ROW('Sanitation Data'!I118))="","",OFFSET('Sanitation Data'!$I$31,0,10*ROW('Sanitation Data'!I118)))</f>
        <v/>
      </c>
      <c r="DN124" s="280" t="str">
        <f ca="true">+IF(OFFSET('Sanitation Data'!$I$32,0,10*ROW('Sanitation Data'!I118))="","",OFFSET('Sanitation Data'!$I$32,0,10*ROW('Sanitation Data'!I118)))</f>
        <v/>
      </c>
      <c r="DO124" s="280" t="str">
        <f ca="true">+IF(OFFSET('Hygiene Data'!$D$11,0,10*ROW('Hygiene Data'!D118))="","",OFFSET('Hygiene Data'!$D$11,0,10*ROW('Hygiene Data'!D118)))</f>
        <v/>
      </c>
      <c r="DP124" s="280" t="str">
        <f ca="true">+IF(OFFSET('Hygiene Data'!$D$12,0,10*ROW('Hygiene Data'!D118))="","",OFFSET('Hygiene Data'!$D$12,0,10*ROW('Hygiene Data'!D118)))</f>
        <v/>
      </c>
      <c r="DQ124" s="280" t="str">
        <f ca="true">+IF(OFFSET('Hygiene Data'!$D$13,0,10*ROW('Hygiene Data'!D118))="","",OFFSET('Hygiene Data'!$D$13,0,10*ROW('Hygiene Data'!D118)))</f>
        <v/>
      </c>
      <c r="DR124" s="280" t="str">
        <f ca="true">+IF(OFFSET('Hygiene Data'!$E$11,0,10*ROW('Hygiene Data'!E118))="","",OFFSET('Hygiene Data'!$E$11,0,10*ROW('Hygiene Data'!E118)))</f>
        <v/>
      </c>
      <c r="DS124" s="280" t="str">
        <f ca="true">+IF(OFFSET('Hygiene Data'!$E$12,0,10*ROW('Hygiene Data'!E118))="","",OFFSET('Hygiene Data'!$E$12,0,10*ROW('Hygiene Data'!E118)))</f>
        <v/>
      </c>
      <c r="DT124" s="280" t="str">
        <f ca="true">+IF(OFFSET('Hygiene Data'!$E$13,0,10*ROW('Hygiene Data'!E118))="","",OFFSET('Hygiene Data'!$E$13,0,10*ROW('Hygiene Data'!E118)))</f>
        <v/>
      </c>
      <c r="DU124" s="280" t="str">
        <f ca="true">+IF(OFFSET('Hygiene Data'!$F$11,0,10*ROW('Hygiene Data'!F118))="","",OFFSET('Hygiene Data'!$F$11,0,10*ROW('Hygiene Data'!F118)))</f>
        <v/>
      </c>
      <c r="DV124" s="280" t="str">
        <f ca="true">+IF(OFFSET('Hygiene Data'!$F$12,0,10*ROW('Hygiene Data'!F118))="","",OFFSET('Hygiene Data'!$F$12,0,10*ROW('Hygiene Data'!F118)))</f>
        <v/>
      </c>
      <c r="DW124" s="280" t="str">
        <f ca="true">+IF(OFFSET('Hygiene Data'!$F$13,0,10*ROW('Hygiene Data'!F118))="","",OFFSET('Hygiene Data'!$F$13,0,10*ROW('Hygiene Data'!F118)))</f>
        <v/>
      </c>
      <c r="DX124" s="280" t="str">
        <f ca="true">+IF(OFFSET('Hygiene Data'!$G$11,0,10*ROW('Hygiene Data'!G118))="","",OFFSET('Hygiene Data'!$G$11,0,10*ROW('Hygiene Data'!G118)))</f>
        <v/>
      </c>
      <c r="DY124" s="280" t="str">
        <f ca="true">+IF(OFFSET('Hygiene Data'!$G$12,0,10*ROW('Hygiene Data'!G118))="","",OFFSET('Hygiene Data'!$G$12,0,10*ROW('Hygiene Data'!G118)))</f>
        <v/>
      </c>
      <c r="DZ124" s="280" t="str">
        <f ca="true">+IF(OFFSET('Hygiene Data'!$G$13,0,10*ROW('Hygiene Data'!G118))="","",OFFSET('Hygiene Data'!$G$13,0,10*ROW('Hygiene Data'!G118)))</f>
        <v/>
      </c>
      <c r="EA124" s="280" t="str">
        <f ca="true">+IF(OFFSET('Hygiene Data'!$H$11,0,10*ROW('Hygiene Data'!H118))="","",OFFSET('Hygiene Data'!$H$11,0,10*ROW('Hygiene Data'!H118)))</f>
        <v/>
      </c>
      <c r="EB124" s="280" t="str">
        <f ca="true">+IF(OFFSET('Hygiene Data'!$H$12,0,10*ROW('Hygiene Data'!H118))="","",OFFSET('Hygiene Data'!$H$12,0,10*ROW('Hygiene Data'!H118)))</f>
        <v/>
      </c>
      <c r="EC124" s="280" t="str">
        <f ca="true">+IF(OFFSET('Hygiene Data'!$H$13,0,10*ROW('Hygiene Data'!H118))="","",OFFSET('Hygiene Data'!$H$13,0,10*ROW('Hygiene Data'!H118)))</f>
        <v/>
      </c>
      <c r="ED124" s="280" t="str">
        <f ca="true">+IF(OFFSET('Hygiene Data'!$I$11,0,10*ROW('Hygiene Data'!I118))="","",OFFSET('Hygiene Data'!$I$11,0,10*ROW('Hygiene Data'!I118)))</f>
        <v/>
      </c>
      <c r="EE124" s="280" t="str">
        <f ca="true">+IF(OFFSET('Hygiene Data'!$I$12,0,10*ROW('Hygiene Data'!I118))="","",OFFSET('Hygiene Data'!$I$12,0,10*ROW('Hygiene Data'!I118)))</f>
        <v/>
      </c>
      <c r="EF124" s="28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6"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0"/>
      <c r="BS125" s="280" t="str">
        <f ca="true">+IF(OFFSET('Water Data'!$D$27,0,10*ROW('Water Data'!D119))="","",OFFSET('Water Data'!$D$27,0,10*ROW('Water Data'!D119)))</f>
        <v/>
      </c>
      <c r="BT125" s="280" t="str">
        <f ca="true">+IF(OFFSET('Water Data'!$D$28,0,10*ROW('Water Data'!D119))="","",OFFSET('Water Data'!$D$28,0,10*ROW('Water Data'!D119)))</f>
        <v/>
      </c>
      <c r="BU125" s="280" t="str">
        <f ca="true">+IF(OFFSET('Water Data'!$D$29,0,10*ROW('Water Data'!D119))="","",OFFSET('Water Data'!$D$29,0,10*ROW('Water Data'!D119)))</f>
        <v/>
      </c>
      <c r="BV125" s="280" t="str">
        <f ca="true">+IF(OFFSET('Water Data'!$E$27,0,10*ROW('Water Data'!E119))="","",OFFSET('Water Data'!$E$27,0,10*ROW('Water Data'!E119)))</f>
        <v/>
      </c>
      <c r="BW125" s="280" t="str">
        <f ca="true">+IF(OFFSET('Water Data'!$E$28,0,10*ROW('Water Data'!E119))="","",OFFSET('Water Data'!$E$28,0,10*ROW('Water Data'!E119)))</f>
        <v/>
      </c>
      <c r="BX125" s="280" t="str">
        <f ca="true">+IF(OFFSET('Water Data'!$E$29,0,10*ROW('Water Data'!E119))="","",OFFSET('Water Data'!$E$29,0,10*ROW('Water Data'!E119)))</f>
        <v/>
      </c>
      <c r="BY125" s="280" t="str">
        <f ca="true">+IF(OFFSET('Water Data'!$F$27,0,10*ROW('Water Data'!F119))="","",OFFSET('Water Data'!$F$27,0,10*ROW('Water Data'!F119)))</f>
        <v/>
      </c>
      <c r="BZ125" s="280" t="str">
        <f ca="true">+IF(OFFSET('Water Data'!$F$28,0,10*ROW('Water Data'!F119))="","",OFFSET('Water Data'!$F$28,0,10*ROW('Water Data'!F119)))</f>
        <v/>
      </c>
      <c r="CA125" s="280" t="str">
        <f ca="true">+IF(OFFSET('Water Data'!$F$29,0,10*ROW('Water Data'!F119))="","",OFFSET('Water Data'!$F$29,0,10*ROW('Water Data'!F119)))</f>
        <v/>
      </c>
      <c r="CB125" s="280" t="str">
        <f ca="true">+IF(OFFSET('Water Data'!$G$27,0,10*ROW('Water Data'!G119))="","",OFFSET('Water Data'!$G$27,0,10*ROW('Water Data'!G119)))</f>
        <v/>
      </c>
      <c r="CC125" s="280" t="str">
        <f ca="true">+IF(OFFSET('Water Data'!$G$28,0,10*ROW('Water Data'!G119))="","",OFFSET('Water Data'!$G$28,0,10*ROW('Water Data'!G119)))</f>
        <v/>
      </c>
      <c r="CD125" s="280" t="str">
        <f ca="true">+IF(OFFSET('Water Data'!$G$29,0,10*ROW('Water Data'!G119))="","",OFFSET('Water Data'!$G$29,0,10*ROW('Water Data'!G119)))</f>
        <v/>
      </c>
      <c r="CE125" s="280" t="str">
        <f ca="true">+IF(OFFSET('Water Data'!$H$27,0,10*ROW('Water Data'!H119))="","",OFFSET('Water Data'!$H$27,0,10*ROW('Water Data'!H119)))</f>
        <v/>
      </c>
      <c r="CF125" s="280" t="str">
        <f ca="true">+IF(OFFSET('Water Data'!$H$28,0,10*ROW('Water Data'!H119))="","",OFFSET('Water Data'!$H$28,0,10*ROW('Water Data'!H119)))</f>
        <v/>
      </c>
      <c r="CG125" s="280" t="str">
        <f ca="true">+IF(OFFSET('Water Data'!$H$29,0,10*ROW('Water Data'!H119))="","",OFFSET('Water Data'!$H$29,0,10*ROW('Water Data'!H119)))</f>
        <v/>
      </c>
      <c r="CH125" s="280" t="str">
        <f ca="true">+IF(OFFSET('Water Data'!$I$27,0,10*ROW('Water Data'!I119))="","",OFFSET('Water Data'!$I$27,0,10*ROW('Water Data'!I119)))</f>
        <v/>
      </c>
      <c r="CI125" s="280" t="str">
        <f ca="true">+IF(OFFSET('Water Data'!$I$28,0,10*ROW('Water Data'!I119))="","",OFFSET('Water Data'!$I$28,0,10*ROW('Water Data'!I119)))</f>
        <v/>
      </c>
      <c r="CJ125" s="280" t="str">
        <f ca="true">+IF(OFFSET('Water Data'!$I$29,0,10*ROW('Water Data'!I119))="","",OFFSET('Water Data'!$I$29,0,10*ROW('Water Data'!I119)))</f>
        <v/>
      </c>
      <c r="CK125" s="280" t="str">
        <f ca="true">+IF(OFFSET('Sanitation Data'!$D$28,0,10*ROW('Sanitation Data'!D119))="","",OFFSET('Sanitation Data'!$D$28,0,10*ROW('Sanitation Data'!D119)))</f>
        <v/>
      </c>
      <c r="CL125" s="280" t="str">
        <f ca="true">+IF(OFFSET('Sanitation Data'!$D$29,0,10*ROW('Sanitation Data'!D119))="","",OFFSET('Sanitation Data'!$D$29,0,10*ROW('Sanitation Data'!D119)))</f>
        <v/>
      </c>
      <c r="CM125" s="280" t="str">
        <f ca="true">+IF(OFFSET('Sanitation Data'!$D$30,0,10*ROW('Sanitation Data'!D119))="","",OFFSET('Sanitation Data'!$D$30,0,10*ROW('Sanitation Data'!D119)))</f>
        <v/>
      </c>
      <c r="CN125" s="280" t="str">
        <f ca="true">+IF(OFFSET('Sanitation Data'!$D$31,0,10*ROW('Sanitation Data'!D119))="","",OFFSET('Sanitation Data'!$D$31,0,10*ROW('Sanitation Data'!D119)))</f>
        <v/>
      </c>
      <c r="CO125" s="280" t="str">
        <f ca="true">+IF(OFFSET('Sanitation Data'!$D$32,0,10*ROW('Sanitation Data'!D119))="","",OFFSET('Sanitation Data'!$D$32,0,10*ROW('Sanitation Data'!D119)))</f>
        <v/>
      </c>
      <c r="CP125" s="280" t="str">
        <f ca="true">+IF(OFFSET('Sanitation Data'!$E$28,0,10*ROW('Sanitation Data'!E119))="","",OFFSET('Sanitation Data'!$E$28,0,10*ROW('Sanitation Data'!E119)))</f>
        <v/>
      </c>
      <c r="CQ125" s="280" t="str">
        <f ca="true">+IF(OFFSET('Sanitation Data'!$E$29,0,10*ROW('Sanitation Data'!E119))="","",OFFSET('Sanitation Data'!$E$29,0,10*ROW('Sanitation Data'!E119)))</f>
        <v/>
      </c>
      <c r="CR125" s="280" t="str">
        <f ca="true">+IF(OFFSET('Sanitation Data'!$E$30,0,10*ROW('Sanitation Data'!E119))="","",OFFSET('Sanitation Data'!$E$30,0,10*ROW('Sanitation Data'!E119)))</f>
        <v/>
      </c>
      <c r="CS125" s="280" t="str">
        <f ca="true">+IF(OFFSET('Sanitation Data'!$E$31,0,10*ROW('Sanitation Data'!E119))="","",OFFSET('Sanitation Data'!$E$31,0,10*ROW('Sanitation Data'!E119)))</f>
        <v/>
      </c>
      <c r="CT125" s="280" t="str">
        <f ca="true">+IF(OFFSET('Sanitation Data'!$E$32,0,10*ROW('Sanitation Data'!E119))="","",OFFSET('Sanitation Data'!$E$32,0,10*ROW('Sanitation Data'!E119)))</f>
        <v/>
      </c>
      <c r="CU125" s="280" t="str">
        <f ca="true">+IF(OFFSET('Sanitation Data'!$F$28,0,10*ROW('Sanitation Data'!F119))="","",OFFSET('Sanitation Data'!$F$28,0,10*ROW('Sanitation Data'!F119)))</f>
        <v/>
      </c>
      <c r="CV125" s="280" t="str">
        <f ca="true">+IF(OFFSET('Sanitation Data'!$F$29,0,10*ROW('Sanitation Data'!F119))="","",OFFSET('Sanitation Data'!$F$29,0,10*ROW('Sanitation Data'!F119)))</f>
        <v/>
      </c>
      <c r="CW125" s="280" t="str">
        <f ca="true">+IF(OFFSET('Sanitation Data'!$F$30,0,10*ROW('Sanitation Data'!F119))="","",OFFSET('Sanitation Data'!$F$30,0,10*ROW('Sanitation Data'!F119)))</f>
        <v/>
      </c>
      <c r="CX125" s="280" t="str">
        <f ca="true">+IF(OFFSET('Sanitation Data'!$F$31,0,10*ROW('Sanitation Data'!F119))="","",OFFSET('Sanitation Data'!$F$31,0,10*ROW('Sanitation Data'!F119)))</f>
        <v/>
      </c>
      <c r="CY125" s="280" t="str">
        <f ca="true">+IF(OFFSET('Sanitation Data'!$F$32,0,10*ROW('Sanitation Data'!F119))="","",OFFSET('Sanitation Data'!$F$32,0,10*ROW('Sanitation Data'!F119)))</f>
        <v/>
      </c>
      <c r="CZ125" s="280" t="str">
        <f ca="true">+IF(OFFSET('Sanitation Data'!$G$28,0,10*ROW('Sanitation Data'!G119))="","",OFFSET('Sanitation Data'!$G$28,0,10*ROW('Sanitation Data'!G119)))</f>
        <v/>
      </c>
      <c r="DA125" s="280" t="str">
        <f ca="true">+IF(OFFSET('Sanitation Data'!$G$29,0,10*ROW('Sanitation Data'!G119))="","",OFFSET('Sanitation Data'!$G$29,0,10*ROW('Sanitation Data'!G119)))</f>
        <v/>
      </c>
      <c r="DB125" s="280" t="str">
        <f ca="true">+IF(OFFSET('Sanitation Data'!$G$30,0,10*ROW('Sanitation Data'!G119))="","",OFFSET('Sanitation Data'!$G$30,0,10*ROW('Sanitation Data'!G119)))</f>
        <v/>
      </c>
      <c r="DC125" s="280" t="str">
        <f ca="true">+IF(OFFSET('Sanitation Data'!$G$31,0,10*ROW('Sanitation Data'!G119))="","",OFFSET('Sanitation Data'!$G$31,0,10*ROW('Sanitation Data'!G119)))</f>
        <v/>
      </c>
      <c r="DD125" s="280" t="str">
        <f ca="true">+IF(OFFSET('Sanitation Data'!$G$32,0,10*ROW('Sanitation Data'!G119))="","",OFFSET('Sanitation Data'!$G$32,0,10*ROW('Sanitation Data'!G119)))</f>
        <v/>
      </c>
      <c r="DE125" s="280" t="str">
        <f ca="true">+IF(OFFSET('Sanitation Data'!$H$28,0,10*ROW('Sanitation Data'!H119))="","",OFFSET('Sanitation Data'!$H$28,0,10*ROW('Sanitation Data'!H119)))</f>
        <v/>
      </c>
      <c r="DF125" s="280" t="str">
        <f ca="true">+IF(OFFSET('Sanitation Data'!$H$29,0,10*ROW('Sanitation Data'!H119))="","",OFFSET('Sanitation Data'!$H$29,0,10*ROW('Sanitation Data'!H119)))</f>
        <v/>
      </c>
      <c r="DG125" s="280" t="str">
        <f ca="true">+IF(OFFSET('Sanitation Data'!$H$30,0,10*ROW('Sanitation Data'!H119))="","",OFFSET('Sanitation Data'!$H$30,0,10*ROW('Sanitation Data'!H119)))</f>
        <v/>
      </c>
      <c r="DH125" s="280" t="str">
        <f ca="true">+IF(OFFSET('Sanitation Data'!$H$31,0,10*ROW('Sanitation Data'!H119))="","",OFFSET('Sanitation Data'!$H$31,0,10*ROW('Sanitation Data'!H119)))</f>
        <v/>
      </c>
      <c r="DI125" s="280" t="str">
        <f ca="true">+IF(OFFSET('Sanitation Data'!$H$32,0,10*ROW('Sanitation Data'!H119))="","",OFFSET('Sanitation Data'!$H$32,0,10*ROW('Sanitation Data'!H119)))</f>
        <v/>
      </c>
      <c r="DJ125" s="280" t="str">
        <f ca="true">+IF(OFFSET('Sanitation Data'!$I$28,0,10*ROW('Sanitation Data'!I119))="","",OFFSET('Sanitation Data'!$I$28,0,10*ROW('Sanitation Data'!I119)))</f>
        <v/>
      </c>
      <c r="DK125" s="280" t="str">
        <f ca="true">+IF(OFFSET('Sanitation Data'!$I$29,0,10*ROW('Sanitation Data'!I119))="","",OFFSET('Sanitation Data'!$I$29,0,10*ROW('Sanitation Data'!I119)))</f>
        <v/>
      </c>
      <c r="DL125" s="280" t="str">
        <f ca="true">+IF(OFFSET('Sanitation Data'!$I$30,0,10*ROW('Sanitation Data'!I119))="","",OFFSET('Sanitation Data'!$I$30,0,10*ROW('Sanitation Data'!I119)))</f>
        <v/>
      </c>
      <c r="DM125" s="280" t="str">
        <f ca="true">+IF(OFFSET('Sanitation Data'!$I$31,0,10*ROW('Sanitation Data'!I119))="","",OFFSET('Sanitation Data'!$I$31,0,10*ROW('Sanitation Data'!I119)))</f>
        <v/>
      </c>
      <c r="DN125" s="280" t="str">
        <f ca="true">+IF(OFFSET('Sanitation Data'!$I$32,0,10*ROW('Sanitation Data'!I119))="","",OFFSET('Sanitation Data'!$I$32,0,10*ROW('Sanitation Data'!I119)))</f>
        <v/>
      </c>
      <c r="DO125" s="280" t="str">
        <f ca="true">+IF(OFFSET('Hygiene Data'!$D$11,0,10*ROW('Hygiene Data'!D119))="","",OFFSET('Hygiene Data'!$D$11,0,10*ROW('Hygiene Data'!D119)))</f>
        <v/>
      </c>
      <c r="DP125" s="280" t="str">
        <f ca="true">+IF(OFFSET('Hygiene Data'!$D$12,0,10*ROW('Hygiene Data'!D119))="","",OFFSET('Hygiene Data'!$D$12,0,10*ROW('Hygiene Data'!D119)))</f>
        <v/>
      </c>
      <c r="DQ125" s="280" t="str">
        <f ca="true">+IF(OFFSET('Hygiene Data'!$D$13,0,10*ROW('Hygiene Data'!D119))="","",OFFSET('Hygiene Data'!$D$13,0,10*ROW('Hygiene Data'!D119)))</f>
        <v/>
      </c>
      <c r="DR125" s="280" t="str">
        <f ca="true">+IF(OFFSET('Hygiene Data'!$E$11,0,10*ROW('Hygiene Data'!E119))="","",OFFSET('Hygiene Data'!$E$11,0,10*ROW('Hygiene Data'!E119)))</f>
        <v/>
      </c>
      <c r="DS125" s="280" t="str">
        <f ca="true">+IF(OFFSET('Hygiene Data'!$E$12,0,10*ROW('Hygiene Data'!E119))="","",OFFSET('Hygiene Data'!$E$12,0,10*ROW('Hygiene Data'!E119)))</f>
        <v/>
      </c>
      <c r="DT125" s="280" t="str">
        <f ca="true">+IF(OFFSET('Hygiene Data'!$E$13,0,10*ROW('Hygiene Data'!E119))="","",OFFSET('Hygiene Data'!$E$13,0,10*ROW('Hygiene Data'!E119)))</f>
        <v/>
      </c>
      <c r="DU125" s="280" t="str">
        <f ca="true">+IF(OFFSET('Hygiene Data'!$F$11,0,10*ROW('Hygiene Data'!F119))="","",OFFSET('Hygiene Data'!$F$11,0,10*ROW('Hygiene Data'!F119)))</f>
        <v/>
      </c>
      <c r="DV125" s="280" t="str">
        <f ca="true">+IF(OFFSET('Hygiene Data'!$F$12,0,10*ROW('Hygiene Data'!F119))="","",OFFSET('Hygiene Data'!$F$12,0,10*ROW('Hygiene Data'!F119)))</f>
        <v/>
      </c>
      <c r="DW125" s="280" t="str">
        <f ca="true">+IF(OFFSET('Hygiene Data'!$F$13,0,10*ROW('Hygiene Data'!F119))="","",OFFSET('Hygiene Data'!$F$13,0,10*ROW('Hygiene Data'!F119)))</f>
        <v/>
      </c>
      <c r="DX125" s="280" t="str">
        <f ca="true">+IF(OFFSET('Hygiene Data'!$G$11,0,10*ROW('Hygiene Data'!G119))="","",OFFSET('Hygiene Data'!$G$11,0,10*ROW('Hygiene Data'!G119)))</f>
        <v/>
      </c>
      <c r="DY125" s="280" t="str">
        <f ca="true">+IF(OFFSET('Hygiene Data'!$G$12,0,10*ROW('Hygiene Data'!G119))="","",OFFSET('Hygiene Data'!$G$12,0,10*ROW('Hygiene Data'!G119)))</f>
        <v/>
      </c>
      <c r="DZ125" s="280" t="str">
        <f ca="true">+IF(OFFSET('Hygiene Data'!$G$13,0,10*ROW('Hygiene Data'!G119))="","",OFFSET('Hygiene Data'!$G$13,0,10*ROW('Hygiene Data'!G119)))</f>
        <v/>
      </c>
      <c r="EA125" s="280" t="str">
        <f ca="true">+IF(OFFSET('Hygiene Data'!$H$11,0,10*ROW('Hygiene Data'!H119))="","",OFFSET('Hygiene Data'!$H$11,0,10*ROW('Hygiene Data'!H119)))</f>
        <v/>
      </c>
      <c r="EB125" s="280" t="str">
        <f ca="true">+IF(OFFSET('Hygiene Data'!$H$12,0,10*ROW('Hygiene Data'!H119))="","",OFFSET('Hygiene Data'!$H$12,0,10*ROW('Hygiene Data'!H119)))</f>
        <v/>
      </c>
      <c r="EC125" s="280" t="str">
        <f ca="true">+IF(OFFSET('Hygiene Data'!$H$13,0,10*ROW('Hygiene Data'!H119))="","",OFFSET('Hygiene Data'!$H$13,0,10*ROW('Hygiene Data'!H119)))</f>
        <v/>
      </c>
      <c r="ED125" s="280" t="str">
        <f ca="true">+IF(OFFSET('Hygiene Data'!$I$11,0,10*ROW('Hygiene Data'!I119))="","",OFFSET('Hygiene Data'!$I$11,0,10*ROW('Hygiene Data'!I119)))</f>
        <v/>
      </c>
      <c r="EE125" s="280" t="str">
        <f ca="true">+IF(OFFSET('Hygiene Data'!$I$12,0,10*ROW('Hygiene Data'!I119))="","",OFFSET('Hygiene Data'!$I$12,0,10*ROW('Hygiene Data'!I119)))</f>
        <v/>
      </c>
      <c r="EF125" s="28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6"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0"/>
      <c r="BS126" s="280" t="str">
        <f ca="true">+IF(OFFSET('Water Data'!$D$27,0,10*ROW('Water Data'!D120))="","",OFFSET('Water Data'!$D$27,0,10*ROW('Water Data'!D120)))</f>
        <v/>
      </c>
      <c r="BT126" s="280" t="str">
        <f ca="true">+IF(OFFSET('Water Data'!$D$28,0,10*ROW('Water Data'!D120))="","",OFFSET('Water Data'!$D$28,0,10*ROW('Water Data'!D120)))</f>
        <v/>
      </c>
      <c r="BU126" s="280" t="str">
        <f ca="true">+IF(OFFSET('Water Data'!$D$29,0,10*ROW('Water Data'!D120))="","",OFFSET('Water Data'!$D$29,0,10*ROW('Water Data'!D120)))</f>
        <v/>
      </c>
      <c r="BV126" s="280" t="str">
        <f ca="true">+IF(OFFSET('Water Data'!$E$27,0,10*ROW('Water Data'!E120))="","",OFFSET('Water Data'!$E$27,0,10*ROW('Water Data'!E120)))</f>
        <v/>
      </c>
      <c r="BW126" s="280" t="str">
        <f ca="true">+IF(OFFSET('Water Data'!$E$28,0,10*ROW('Water Data'!E120))="","",OFFSET('Water Data'!$E$28,0,10*ROW('Water Data'!E120)))</f>
        <v/>
      </c>
      <c r="BX126" s="280" t="str">
        <f ca="true">+IF(OFFSET('Water Data'!$E$29,0,10*ROW('Water Data'!E120))="","",OFFSET('Water Data'!$E$29,0,10*ROW('Water Data'!E120)))</f>
        <v/>
      </c>
      <c r="BY126" s="280" t="str">
        <f ca="true">+IF(OFFSET('Water Data'!$F$27,0,10*ROW('Water Data'!F120))="","",OFFSET('Water Data'!$F$27,0,10*ROW('Water Data'!F120)))</f>
        <v/>
      </c>
      <c r="BZ126" s="280" t="str">
        <f ca="true">+IF(OFFSET('Water Data'!$F$28,0,10*ROW('Water Data'!F120))="","",OFFSET('Water Data'!$F$28,0,10*ROW('Water Data'!F120)))</f>
        <v/>
      </c>
      <c r="CA126" s="280" t="str">
        <f ca="true">+IF(OFFSET('Water Data'!$F$29,0,10*ROW('Water Data'!F120))="","",OFFSET('Water Data'!$F$29,0,10*ROW('Water Data'!F120)))</f>
        <v/>
      </c>
      <c r="CB126" s="280" t="str">
        <f ca="true">+IF(OFFSET('Water Data'!$G$27,0,10*ROW('Water Data'!G120))="","",OFFSET('Water Data'!$G$27,0,10*ROW('Water Data'!G120)))</f>
        <v/>
      </c>
      <c r="CC126" s="280" t="str">
        <f ca="true">+IF(OFFSET('Water Data'!$G$28,0,10*ROW('Water Data'!G120))="","",OFFSET('Water Data'!$G$28,0,10*ROW('Water Data'!G120)))</f>
        <v/>
      </c>
      <c r="CD126" s="280" t="str">
        <f ca="true">+IF(OFFSET('Water Data'!$G$29,0,10*ROW('Water Data'!G120))="","",OFFSET('Water Data'!$G$29,0,10*ROW('Water Data'!G120)))</f>
        <v/>
      </c>
      <c r="CE126" s="280" t="str">
        <f ca="true">+IF(OFFSET('Water Data'!$H$27,0,10*ROW('Water Data'!H120))="","",OFFSET('Water Data'!$H$27,0,10*ROW('Water Data'!H120)))</f>
        <v/>
      </c>
      <c r="CF126" s="280" t="str">
        <f ca="true">+IF(OFFSET('Water Data'!$H$28,0,10*ROW('Water Data'!H120))="","",OFFSET('Water Data'!$H$28,0,10*ROW('Water Data'!H120)))</f>
        <v/>
      </c>
      <c r="CG126" s="280" t="str">
        <f ca="true">+IF(OFFSET('Water Data'!$H$29,0,10*ROW('Water Data'!H120))="","",OFFSET('Water Data'!$H$29,0,10*ROW('Water Data'!H120)))</f>
        <v/>
      </c>
      <c r="CH126" s="280" t="str">
        <f ca="true">+IF(OFFSET('Water Data'!$I$27,0,10*ROW('Water Data'!I120))="","",OFFSET('Water Data'!$I$27,0,10*ROW('Water Data'!I120)))</f>
        <v/>
      </c>
      <c r="CI126" s="280" t="str">
        <f ca="true">+IF(OFFSET('Water Data'!$I$28,0,10*ROW('Water Data'!I120))="","",OFFSET('Water Data'!$I$28,0,10*ROW('Water Data'!I120)))</f>
        <v/>
      </c>
      <c r="CJ126" s="280" t="str">
        <f ca="true">+IF(OFFSET('Water Data'!$I$29,0,10*ROW('Water Data'!I120))="","",OFFSET('Water Data'!$I$29,0,10*ROW('Water Data'!I120)))</f>
        <v/>
      </c>
      <c r="CK126" s="280" t="str">
        <f ca="true">+IF(OFFSET('Sanitation Data'!$D$28,0,10*ROW('Sanitation Data'!D120))="","",OFFSET('Sanitation Data'!$D$28,0,10*ROW('Sanitation Data'!D120)))</f>
        <v/>
      </c>
      <c r="CL126" s="280" t="str">
        <f ca="true">+IF(OFFSET('Sanitation Data'!$D$29,0,10*ROW('Sanitation Data'!D120))="","",OFFSET('Sanitation Data'!$D$29,0,10*ROW('Sanitation Data'!D120)))</f>
        <v/>
      </c>
      <c r="CM126" s="280" t="str">
        <f ca="true">+IF(OFFSET('Sanitation Data'!$D$30,0,10*ROW('Sanitation Data'!D120))="","",OFFSET('Sanitation Data'!$D$30,0,10*ROW('Sanitation Data'!D120)))</f>
        <v/>
      </c>
      <c r="CN126" s="280" t="str">
        <f ca="true">+IF(OFFSET('Sanitation Data'!$D$31,0,10*ROW('Sanitation Data'!D120))="","",OFFSET('Sanitation Data'!$D$31,0,10*ROW('Sanitation Data'!D120)))</f>
        <v/>
      </c>
      <c r="CO126" s="280" t="str">
        <f ca="true">+IF(OFFSET('Sanitation Data'!$D$32,0,10*ROW('Sanitation Data'!D120))="","",OFFSET('Sanitation Data'!$D$32,0,10*ROW('Sanitation Data'!D120)))</f>
        <v/>
      </c>
      <c r="CP126" s="280" t="str">
        <f ca="true">+IF(OFFSET('Sanitation Data'!$E$28,0,10*ROW('Sanitation Data'!E120))="","",OFFSET('Sanitation Data'!$E$28,0,10*ROW('Sanitation Data'!E120)))</f>
        <v/>
      </c>
      <c r="CQ126" s="280" t="str">
        <f ca="true">+IF(OFFSET('Sanitation Data'!$E$29,0,10*ROW('Sanitation Data'!E120))="","",OFFSET('Sanitation Data'!$E$29,0,10*ROW('Sanitation Data'!E120)))</f>
        <v/>
      </c>
      <c r="CR126" s="280" t="str">
        <f ca="true">+IF(OFFSET('Sanitation Data'!$E$30,0,10*ROW('Sanitation Data'!E120))="","",OFFSET('Sanitation Data'!$E$30,0,10*ROW('Sanitation Data'!E120)))</f>
        <v/>
      </c>
      <c r="CS126" s="280" t="str">
        <f ca="true">+IF(OFFSET('Sanitation Data'!$E$31,0,10*ROW('Sanitation Data'!E120))="","",OFFSET('Sanitation Data'!$E$31,0,10*ROW('Sanitation Data'!E120)))</f>
        <v/>
      </c>
      <c r="CT126" s="280" t="str">
        <f ca="true">+IF(OFFSET('Sanitation Data'!$E$32,0,10*ROW('Sanitation Data'!E120))="","",OFFSET('Sanitation Data'!$E$32,0,10*ROW('Sanitation Data'!E120)))</f>
        <v/>
      </c>
      <c r="CU126" s="280" t="str">
        <f ca="true">+IF(OFFSET('Sanitation Data'!$F$28,0,10*ROW('Sanitation Data'!F120))="","",OFFSET('Sanitation Data'!$F$28,0,10*ROW('Sanitation Data'!F120)))</f>
        <v/>
      </c>
      <c r="CV126" s="280" t="str">
        <f ca="true">+IF(OFFSET('Sanitation Data'!$F$29,0,10*ROW('Sanitation Data'!F120))="","",OFFSET('Sanitation Data'!$F$29,0,10*ROW('Sanitation Data'!F120)))</f>
        <v/>
      </c>
      <c r="CW126" s="280" t="str">
        <f ca="true">+IF(OFFSET('Sanitation Data'!$F$30,0,10*ROW('Sanitation Data'!F120))="","",OFFSET('Sanitation Data'!$F$30,0,10*ROW('Sanitation Data'!F120)))</f>
        <v/>
      </c>
      <c r="CX126" s="280" t="str">
        <f ca="true">+IF(OFFSET('Sanitation Data'!$F$31,0,10*ROW('Sanitation Data'!F120))="","",OFFSET('Sanitation Data'!$F$31,0,10*ROW('Sanitation Data'!F120)))</f>
        <v/>
      </c>
      <c r="CY126" s="280" t="str">
        <f ca="true">+IF(OFFSET('Sanitation Data'!$F$32,0,10*ROW('Sanitation Data'!F120))="","",OFFSET('Sanitation Data'!$F$32,0,10*ROW('Sanitation Data'!F120)))</f>
        <v/>
      </c>
      <c r="CZ126" s="280" t="str">
        <f ca="true">+IF(OFFSET('Sanitation Data'!$G$28,0,10*ROW('Sanitation Data'!G120))="","",OFFSET('Sanitation Data'!$G$28,0,10*ROW('Sanitation Data'!G120)))</f>
        <v/>
      </c>
      <c r="DA126" s="280" t="str">
        <f ca="true">+IF(OFFSET('Sanitation Data'!$G$29,0,10*ROW('Sanitation Data'!G120))="","",OFFSET('Sanitation Data'!$G$29,0,10*ROW('Sanitation Data'!G120)))</f>
        <v/>
      </c>
      <c r="DB126" s="280" t="str">
        <f ca="true">+IF(OFFSET('Sanitation Data'!$G$30,0,10*ROW('Sanitation Data'!G120))="","",OFFSET('Sanitation Data'!$G$30,0,10*ROW('Sanitation Data'!G120)))</f>
        <v/>
      </c>
      <c r="DC126" s="280" t="str">
        <f ca="true">+IF(OFFSET('Sanitation Data'!$G$31,0,10*ROW('Sanitation Data'!G120))="","",OFFSET('Sanitation Data'!$G$31,0,10*ROW('Sanitation Data'!G120)))</f>
        <v/>
      </c>
      <c r="DD126" s="280" t="str">
        <f ca="true">+IF(OFFSET('Sanitation Data'!$G$32,0,10*ROW('Sanitation Data'!G120))="","",OFFSET('Sanitation Data'!$G$32,0,10*ROW('Sanitation Data'!G120)))</f>
        <v/>
      </c>
      <c r="DE126" s="280" t="str">
        <f ca="true">+IF(OFFSET('Sanitation Data'!$H$28,0,10*ROW('Sanitation Data'!H120))="","",OFFSET('Sanitation Data'!$H$28,0,10*ROW('Sanitation Data'!H120)))</f>
        <v/>
      </c>
      <c r="DF126" s="280" t="str">
        <f ca="true">+IF(OFFSET('Sanitation Data'!$H$29,0,10*ROW('Sanitation Data'!H120))="","",OFFSET('Sanitation Data'!$H$29,0,10*ROW('Sanitation Data'!H120)))</f>
        <v/>
      </c>
      <c r="DG126" s="280" t="str">
        <f ca="true">+IF(OFFSET('Sanitation Data'!$H$30,0,10*ROW('Sanitation Data'!H120))="","",OFFSET('Sanitation Data'!$H$30,0,10*ROW('Sanitation Data'!H120)))</f>
        <v/>
      </c>
      <c r="DH126" s="280" t="str">
        <f ca="true">+IF(OFFSET('Sanitation Data'!$H$31,0,10*ROW('Sanitation Data'!H120))="","",OFFSET('Sanitation Data'!$H$31,0,10*ROW('Sanitation Data'!H120)))</f>
        <v/>
      </c>
      <c r="DI126" s="280" t="str">
        <f ca="true">+IF(OFFSET('Sanitation Data'!$H$32,0,10*ROW('Sanitation Data'!H120))="","",OFFSET('Sanitation Data'!$H$32,0,10*ROW('Sanitation Data'!H120)))</f>
        <v/>
      </c>
      <c r="DJ126" s="280" t="str">
        <f ca="true">+IF(OFFSET('Sanitation Data'!$I$28,0,10*ROW('Sanitation Data'!I120))="","",OFFSET('Sanitation Data'!$I$28,0,10*ROW('Sanitation Data'!I120)))</f>
        <v/>
      </c>
      <c r="DK126" s="280" t="str">
        <f ca="true">+IF(OFFSET('Sanitation Data'!$I$29,0,10*ROW('Sanitation Data'!I120))="","",OFFSET('Sanitation Data'!$I$29,0,10*ROW('Sanitation Data'!I120)))</f>
        <v/>
      </c>
      <c r="DL126" s="280" t="str">
        <f ca="true">+IF(OFFSET('Sanitation Data'!$I$30,0,10*ROW('Sanitation Data'!I120))="","",OFFSET('Sanitation Data'!$I$30,0,10*ROW('Sanitation Data'!I120)))</f>
        <v/>
      </c>
      <c r="DM126" s="280" t="str">
        <f ca="true">+IF(OFFSET('Sanitation Data'!$I$31,0,10*ROW('Sanitation Data'!I120))="","",OFFSET('Sanitation Data'!$I$31,0,10*ROW('Sanitation Data'!I120)))</f>
        <v/>
      </c>
      <c r="DN126" s="280" t="str">
        <f ca="true">+IF(OFFSET('Sanitation Data'!$I$32,0,10*ROW('Sanitation Data'!I120))="","",OFFSET('Sanitation Data'!$I$32,0,10*ROW('Sanitation Data'!I120)))</f>
        <v/>
      </c>
      <c r="DO126" s="280" t="str">
        <f ca="true">+IF(OFFSET('Hygiene Data'!$D$11,0,10*ROW('Hygiene Data'!D120))="","",OFFSET('Hygiene Data'!$D$11,0,10*ROW('Hygiene Data'!D120)))</f>
        <v/>
      </c>
      <c r="DP126" s="280" t="str">
        <f ca="true">+IF(OFFSET('Hygiene Data'!$D$12,0,10*ROW('Hygiene Data'!D120))="","",OFFSET('Hygiene Data'!$D$12,0,10*ROW('Hygiene Data'!D120)))</f>
        <v/>
      </c>
      <c r="DQ126" s="280" t="str">
        <f ca="true">+IF(OFFSET('Hygiene Data'!$D$13,0,10*ROW('Hygiene Data'!D120))="","",OFFSET('Hygiene Data'!$D$13,0,10*ROW('Hygiene Data'!D120)))</f>
        <v/>
      </c>
      <c r="DR126" s="280" t="str">
        <f ca="true">+IF(OFFSET('Hygiene Data'!$E$11,0,10*ROW('Hygiene Data'!E120))="","",OFFSET('Hygiene Data'!$E$11,0,10*ROW('Hygiene Data'!E120)))</f>
        <v/>
      </c>
      <c r="DS126" s="280" t="str">
        <f ca="true">+IF(OFFSET('Hygiene Data'!$E$12,0,10*ROW('Hygiene Data'!E120))="","",OFFSET('Hygiene Data'!$E$12,0,10*ROW('Hygiene Data'!E120)))</f>
        <v/>
      </c>
      <c r="DT126" s="280" t="str">
        <f ca="true">+IF(OFFSET('Hygiene Data'!$E$13,0,10*ROW('Hygiene Data'!E120))="","",OFFSET('Hygiene Data'!$E$13,0,10*ROW('Hygiene Data'!E120)))</f>
        <v/>
      </c>
      <c r="DU126" s="280" t="str">
        <f ca="true">+IF(OFFSET('Hygiene Data'!$F$11,0,10*ROW('Hygiene Data'!F120))="","",OFFSET('Hygiene Data'!$F$11,0,10*ROW('Hygiene Data'!F120)))</f>
        <v/>
      </c>
      <c r="DV126" s="280" t="str">
        <f ca="true">+IF(OFFSET('Hygiene Data'!$F$12,0,10*ROW('Hygiene Data'!F120))="","",OFFSET('Hygiene Data'!$F$12,0,10*ROW('Hygiene Data'!F120)))</f>
        <v/>
      </c>
      <c r="DW126" s="280" t="str">
        <f ca="true">+IF(OFFSET('Hygiene Data'!$F$13,0,10*ROW('Hygiene Data'!F120))="","",OFFSET('Hygiene Data'!$F$13,0,10*ROW('Hygiene Data'!F120)))</f>
        <v/>
      </c>
      <c r="DX126" s="280" t="str">
        <f ca="true">+IF(OFFSET('Hygiene Data'!$G$11,0,10*ROW('Hygiene Data'!G120))="","",OFFSET('Hygiene Data'!$G$11,0,10*ROW('Hygiene Data'!G120)))</f>
        <v/>
      </c>
      <c r="DY126" s="280" t="str">
        <f ca="true">+IF(OFFSET('Hygiene Data'!$G$12,0,10*ROW('Hygiene Data'!G120))="","",OFFSET('Hygiene Data'!$G$12,0,10*ROW('Hygiene Data'!G120)))</f>
        <v/>
      </c>
      <c r="DZ126" s="280" t="str">
        <f ca="true">+IF(OFFSET('Hygiene Data'!$G$13,0,10*ROW('Hygiene Data'!G120))="","",OFFSET('Hygiene Data'!$G$13,0,10*ROW('Hygiene Data'!G120)))</f>
        <v/>
      </c>
      <c r="EA126" s="280" t="str">
        <f ca="true">+IF(OFFSET('Hygiene Data'!$H$11,0,10*ROW('Hygiene Data'!H120))="","",OFFSET('Hygiene Data'!$H$11,0,10*ROW('Hygiene Data'!H120)))</f>
        <v/>
      </c>
      <c r="EB126" s="280" t="str">
        <f ca="true">+IF(OFFSET('Hygiene Data'!$H$12,0,10*ROW('Hygiene Data'!H120))="","",OFFSET('Hygiene Data'!$H$12,0,10*ROW('Hygiene Data'!H120)))</f>
        <v/>
      </c>
      <c r="EC126" s="280" t="str">
        <f ca="true">+IF(OFFSET('Hygiene Data'!$H$13,0,10*ROW('Hygiene Data'!H120))="","",OFFSET('Hygiene Data'!$H$13,0,10*ROW('Hygiene Data'!H120)))</f>
        <v/>
      </c>
      <c r="ED126" s="280" t="str">
        <f ca="true">+IF(OFFSET('Hygiene Data'!$I$11,0,10*ROW('Hygiene Data'!I120))="","",OFFSET('Hygiene Data'!$I$11,0,10*ROW('Hygiene Data'!I120)))</f>
        <v/>
      </c>
      <c r="EE126" s="280" t="str">
        <f ca="true">+IF(OFFSET('Hygiene Data'!$I$12,0,10*ROW('Hygiene Data'!I120))="","",OFFSET('Hygiene Data'!$I$12,0,10*ROW('Hygiene Data'!I120)))</f>
        <v/>
      </c>
      <c r="EF126" s="28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6"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0"/>
      <c r="BS127" s="280" t="str">
        <f ca="true">+IF(OFFSET('Water Data'!$D$27,0,10*ROW('Water Data'!D121))="","",OFFSET('Water Data'!$D$27,0,10*ROW('Water Data'!D121)))</f>
        <v/>
      </c>
      <c r="BT127" s="280" t="str">
        <f ca="true">+IF(OFFSET('Water Data'!$D$28,0,10*ROW('Water Data'!D121))="","",OFFSET('Water Data'!$D$28,0,10*ROW('Water Data'!D121)))</f>
        <v/>
      </c>
      <c r="BU127" s="280" t="str">
        <f ca="true">+IF(OFFSET('Water Data'!$D$29,0,10*ROW('Water Data'!D121))="","",OFFSET('Water Data'!$D$29,0,10*ROW('Water Data'!D121)))</f>
        <v/>
      </c>
      <c r="BV127" s="280" t="str">
        <f ca="true">+IF(OFFSET('Water Data'!$E$27,0,10*ROW('Water Data'!E121))="","",OFFSET('Water Data'!$E$27,0,10*ROW('Water Data'!E121)))</f>
        <v/>
      </c>
      <c r="BW127" s="280" t="str">
        <f ca="true">+IF(OFFSET('Water Data'!$E$28,0,10*ROW('Water Data'!E121))="","",OFFSET('Water Data'!$E$28,0,10*ROW('Water Data'!E121)))</f>
        <v/>
      </c>
      <c r="BX127" s="280" t="str">
        <f ca="true">+IF(OFFSET('Water Data'!$E$29,0,10*ROW('Water Data'!E121))="","",OFFSET('Water Data'!$E$29,0,10*ROW('Water Data'!E121)))</f>
        <v/>
      </c>
      <c r="BY127" s="280" t="str">
        <f ca="true">+IF(OFFSET('Water Data'!$F$27,0,10*ROW('Water Data'!F121))="","",OFFSET('Water Data'!$F$27,0,10*ROW('Water Data'!F121)))</f>
        <v/>
      </c>
      <c r="BZ127" s="280" t="str">
        <f ca="true">+IF(OFFSET('Water Data'!$F$28,0,10*ROW('Water Data'!F121))="","",OFFSET('Water Data'!$F$28,0,10*ROW('Water Data'!F121)))</f>
        <v/>
      </c>
      <c r="CA127" s="280" t="str">
        <f ca="true">+IF(OFFSET('Water Data'!$F$29,0,10*ROW('Water Data'!F121))="","",OFFSET('Water Data'!$F$29,0,10*ROW('Water Data'!F121)))</f>
        <v/>
      </c>
      <c r="CB127" s="280" t="str">
        <f ca="true">+IF(OFFSET('Water Data'!$G$27,0,10*ROW('Water Data'!G121))="","",OFFSET('Water Data'!$G$27,0,10*ROW('Water Data'!G121)))</f>
        <v/>
      </c>
      <c r="CC127" s="280" t="str">
        <f ca="true">+IF(OFFSET('Water Data'!$G$28,0,10*ROW('Water Data'!G121))="","",OFFSET('Water Data'!$G$28,0,10*ROW('Water Data'!G121)))</f>
        <v/>
      </c>
      <c r="CD127" s="280" t="str">
        <f ca="true">+IF(OFFSET('Water Data'!$G$29,0,10*ROW('Water Data'!G121))="","",OFFSET('Water Data'!$G$29,0,10*ROW('Water Data'!G121)))</f>
        <v/>
      </c>
      <c r="CE127" s="280" t="str">
        <f ca="true">+IF(OFFSET('Water Data'!$H$27,0,10*ROW('Water Data'!H121))="","",OFFSET('Water Data'!$H$27,0,10*ROW('Water Data'!H121)))</f>
        <v/>
      </c>
      <c r="CF127" s="280" t="str">
        <f ca="true">+IF(OFFSET('Water Data'!$H$28,0,10*ROW('Water Data'!H121))="","",OFFSET('Water Data'!$H$28,0,10*ROW('Water Data'!H121)))</f>
        <v/>
      </c>
      <c r="CG127" s="280" t="str">
        <f ca="true">+IF(OFFSET('Water Data'!$H$29,0,10*ROW('Water Data'!H121))="","",OFFSET('Water Data'!$H$29,0,10*ROW('Water Data'!H121)))</f>
        <v/>
      </c>
      <c r="CH127" s="280" t="str">
        <f ca="true">+IF(OFFSET('Water Data'!$I$27,0,10*ROW('Water Data'!I121))="","",OFFSET('Water Data'!$I$27,0,10*ROW('Water Data'!I121)))</f>
        <v/>
      </c>
      <c r="CI127" s="280" t="str">
        <f ca="true">+IF(OFFSET('Water Data'!$I$28,0,10*ROW('Water Data'!I121))="","",OFFSET('Water Data'!$I$28,0,10*ROW('Water Data'!I121)))</f>
        <v/>
      </c>
      <c r="CJ127" s="280" t="str">
        <f ca="true">+IF(OFFSET('Water Data'!$I$29,0,10*ROW('Water Data'!I121))="","",OFFSET('Water Data'!$I$29,0,10*ROW('Water Data'!I121)))</f>
        <v/>
      </c>
      <c r="CK127" s="280" t="str">
        <f ca="true">+IF(OFFSET('Sanitation Data'!$D$28,0,10*ROW('Sanitation Data'!D121))="","",OFFSET('Sanitation Data'!$D$28,0,10*ROW('Sanitation Data'!D121)))</f>
        <v/>
      </c>
      <c r="CL127" s="280" t="str">
        <f ca="true">+IF(OFFSET('Sanitation Data'!$D$29,0,10*ROW('Sanitation Data'!D121))="","",OFFSET('Sanitation Data'!$D$29,0,10*ROW('Sanitation Data'!D121)))</f>
        <v/>
      </c>
      <c r="CM127" s="280" t="str">
        <f ca="true">+IF(OFFSET('Sanitation Data'!$D$30,0,10*ROW('Sanitation Data'!D121))="","",OFFSET('Sanitation Data'!$D$30,0,10*ROW('Sanitation Data'!D121)))</f>
        <v/>
      </c>
      <c r="CN127" s="280" t="str">
        <f ca="true">+IF(OFFSET('Sanitation Data'!$D$31,0,10*ROW('Sanitation Data'!D121))="","",OFFSET('Sanitation Data'!$D$31,0,10*ROW('Sanitation Data'!D121)))</f>
        <v/>
      </c>
      <c r="CO127" s="280" t="str">
        <f ca="true">+IF(OFFSET('Sanitation Data'!$D$32,0,10*ROW('Sanitation Data'!D121))="","",OFFSET('Sanitation Data'!$D$32,0,10*ROW('Sanitation Data'!D121)))</f>
        <v/>
      </c>
      <c r="CP127" s="280" t="str">
        <f ca="true">+IF(OFFSET('Sanitation Data'!$E$28,0,10*ROW('Sanitation Data'!E121))="","",OFFSET('Sanitation Data'!$E$28,0,10*ROW('Sanitation Data'!E121)))</f>
        <v/>
      </c>
      <c r="CQ127" s="280" t="str">
        <f ca="true">+IF(OFFSET('Sanitation Data'!$E$29,0,10*ROW('Sanitation Data'!E121))="","",OFFSET('Sanitation Data'!$E$29,0,10*ROW('Sanitation Data'!E121)))</f>
        <v/>
      </c>
      <c r="CR127" s="280" t="str">
        <f ca="true">+IF(OFFSET('Sanitation Data'!$E$30,0,10*ROW('Sanitation Data'!E121))="","",OFFSET('Sanitation Data'!$E$30,0,10*ROW('Sanitation Data'!E121)))</f>
        <v/>
      </c>
      <c r="CS127" s="280" t="str">
        <f ca="true">+IF(OFFSET('Sanitation Data'!$E$31,0,10*ROW('Sanitation Data'!E121))="","",OFFSET('Sanitation Data'!$E$31,0,10*ROW('Sanitation Data'!E121)))</f>
        <v/>
      </c>
      <c r="CT127" s="280" t="str">
        <f ca="true">+IF(OFFSET('Sanitation Data'!$E$32,0,10*ROW('Sanitation Data'!E121))="","",OFFSET('Sanitation Data'!$E$32,0,10*ROW('Sanitation Data'!E121)))</f>
        <v/>
      </c>
      <c r="CU127" s="280" t="str">
        <f ca="true">+IF(OFFSET('Sanitation Data'!$F$28,0,10*ROW('Sanitation Data'!F121))="","",OFFSET('Sanitation Data'!$F$28,0,10*ROW('Sanitation Data'!F121)))</f>
        <v/>
      </c>
      <c r="CV127" s="280" t="str">
        <f ca="true">+IF(OFFSET('Sanitation Data'!$F$29,0,10*ROW('Sanitation Data'!F121))="","",OFFSET('Sanitation Data'!$F$29,0,10*ROW('Sanitation Data'!F121)))</f>
        <v/>
      </c>
      <c r="CW127" s="280" t="str">
        <f ca="true">+IF(OFFSET('Sanitation Data'!$F$30,0,10*ROW('Sanitation Data'!F121))="","",OFFSET('Sanitation Data'!$F$30,0,10*ROW('Sanitation Data'!F121)))</f>
        <v/>
      </c>
      <c r="CX127" s="280" t="str">
        <f ca="true">+IF(OFFSET('Sanitation Data'!$F$31,0,10*ROW('Sanitation Data'!F121))="","",OFFSET('Sanitation Data'!$F$31,0,10*ROW('Sanitation Data'!F121)))</f>
        <v/>
      </c>
      <c r="CY127" s="280" t="str">
        <f ca="true">+IF(OFFSET('Sanitation Data'!$F$32,0,10*ROW('Sanitation Data'!F121))="","",OFFSET('Sanitation Data'!$F$32,0,10*ROW('Sanitation Data'!F121)))</f>
        <v/>
      </c>
      <c r="CZ127" s="280" t="str">
        <f ca="true">+IF(OFFSET('Sanitation Data'!$G$28,0,10*ROW('Sanitation Data'!G121))="","",OFFSET('Sanitation Data'!$G$28,0,10*ROW('Sanitation Data'!G121)))</f>
        <v/>
      </c>
      <c r="DA127" s="280" t="str">
        <f ca="true">+IF(OFFSET('Sanitation Data'!$G$29,0,10*ROW('Sanitation Data'!G121))="","",OFFSET('Sanitation Data'!$G$29,0,10*ROW('Sanitation Data'!G121)))</f>
        <v/>
      </c>
      <c r="DB127" s="280" t="str">
        <f ca="true">+IF(OFFSET('Sanitation Data'!$G$30,0,10*ROW('Sanitation Data'!G121))="","",OFFSET('Sanitation Data'!$G$30,0,10*ROW('Sanitation Data'!G121)))</f>
        <v/>
      </c>
      <c r="DC127" s="280" t="str">
        <f ca="true">+IF(OFFSET('Sanitation Data'!$G$31,0,10*ROW('Sanitation Data'!G121))="","",OFFSET('Sanitation Data'!$G$31,0,10*ROW('Sanitation Data'!G121)))</f>
        <v/>
      </c>
      <c r="DD127" s="280" t="str">
        <f ca="true">+IF(OFFSET('Sanitation Data'!$G$32,0,10*ROW('Sanitation Data'!G121))="","",OFFSET('Sanitation Data'!$G$32,0,10*ROW('Sanitation Data'!G121)))</f>
        <v/>
      </c>
      <c r="DE127" s="280" t="str">
        <f ca="true">+IF(OFFSET('Sanitation Data'!$H$28,0,10*ROW('Sanitation Data'!H121))="","",OFFSET('Sanitation Data'!$H$28,0,10*ROW('Sanitation Data'!H121)))</f>
        <v/>
      </c>
      <c r="DF127" s="280" t="str">
        <f ca="true">+IF(OFFSET('Sanitation Data'!$H$29,0,10*ROW('Sanitation Data'!H121))="","",OFFSET('Sanitation Data'!$H$29,0,10*ROW('Sanitation Data'!H121)))</f>
        <v/>
      </c>
      <c r="DG127" s="280" t="str">
        <f ca="true">+IF(OFFSET('Sanitation Data'!$H$30,0,10*ROW('Sanitation Data'!H121))="","",OFFSET('Sanitation Data'!$H$30,0,10*ROW('Sanitation Data'!H121)))</f>
        <v/>
      </c>
      <c r="DH127" s="280" t="str">
        <f ca="true">+IF(OFFSET('Sanitation Data'!$H$31,0,10*ROW('Sanitation Data'!H121))="","",OFFSET('Sanitation Data'!$H$31,0,10*ROW('Sanitation Data'!H121)))</f>
        <v/>
      </c>
      <c r="DI127" s="280" t="str">
        <f ca="true">+IF(OFFSET('Sanitation Data'!$H$32,0,10*ROW('Sanitation Data'!H121))="","",OFFSET('Sanitation Data'!$H$32,0,10*ROW('Sanitation Data'!H121)))</f>
        <v/>
      </c>
      <c r="DJ127" s="280" t="str">
        <f ca="true">+IF(OFFSET('Sanitation Data'!$I$28,0,10*ROW('Sanitation Data'!I121))="","",OFFSET('Sanitation Data'!$I$28,0,10*ROW('Sanitation Data'!I121)))</f>
        <v/>
      </c>
      <c r="DK127" s="280" t="str">
        <f ca="true">+IF(OFFSET('Sanitation Data'!$I$29,0,10*ROW('Sanitation Data'!I121))="","",OFFSET('Sanitation Data'!$I$29,0,10*ROW('Sanitation Data'!I121)))</f>
        <v/>
      </c>
      <c r="DL127" s="280" t="str">
        <f ca="true">+IF(OFFSET('Sanitation Data'!$I$30,0,10*ROW('Sanitation Data'!I121))="","",OFFSET('Sanitation Data'!$I$30,0,10*ROW('Sanitation Data'!I121)))</f>
        <v/>
      </c>
      <c r="DM127" s="280" t="str">
        <f ca="true">+IF(OFFSET('Sanitation Data'!$I$31,0,10*ROW('Sanitation Data'!I121))="","",OFFSET('Sanitation Data'!$I$31,0,10*ROW('Sanitation Data'!I121)))</f>
        <v/>
      </c>
      <c r="DN127" s="280" t="str">
        <f ca="true">+IF(OFFSET('Sanitation Data'!$I$32,0,10*ROW('Sanitation Data'!I121))="","",OFFSET('Sanitation Data'!$I$32,0,10*ROW('Sanitation Data'!I121)))</f>
        <v/>
      </c>
      <c r="DO127" s="280" t="str">
        <f ca="true">+IF(OFFSET('Hygiene Data'!$D$11,0,10*ROW('Hygiene Data'!D121))="","",OFFSET('Hygiene Data'!$D$11,0,10*ROW('Hygiene Data'!D121)))</f>
        <v/>
      </c>
      <c r="DP127" s="280" t="str">
        <f ca="true">+IF(OFFSET('Hygiene Data'!$D$12,0,10*ROW('Hygiene Data'!D121))="","",OFFSET('Hygiene Data'!$D$12,0,10*ROW('Hygiene Data'!D121)))</f>
        <v/>
      </c>
      <c r="DQ127" s="280" t="str">
        <f ca="true">+IF(OFFSET('Hygiene Data'!$D$13,0,10*ROW('Hygiene Data'!D121))="","",OFFSET('Hygiene Data'!$D$13,0,10*ROW('Hygiene Data'!D121)))</f>
        <v/>
      </c>
      <c r="DR127" s="280" t="str">
        <f ca="true">+IF(OFFSET('Hygiene Data'!$E$11,0,10*ROW('Hygiene Data'!E121))="","",OFFSET('Hygiene Data'!$E$11,0,10*ROW('Hygiene Data'!E121)))</f>
        <v/>
      </c>
      <c r="DS127" s="280" t="str">
        <f ca="true">+IF(OFFSET('Hygiene Data'!$E$12,0,10*ROW('Hygiene Data'!E121))="","",OFFSET('Hygiene Data'!$E$12,0,10*ROW('Hygiene Data'!E121)))</f>
        <v/>
      </c>
      <c r="DT127" s="280" t="str">
        <f ca="true">+IF(OFFSET('Hygiene Data'!$E$13,0,10*ROW('Hygiene Data'!E121))="","",OFFSET('Hygiene Data'!$E$13,0,10*ROW('Hygiene Data'!E121)))</f>
        <v/>
      </c>
      <c r="DU127" s="280" t="str">
        <f ca="true">+IF(OFFSET('Hygiene Data'!$F$11,0,10*ROW('Hygiene Data'!F121))="","",OFFSET('Hygiene Data'!$F$11,0,10*ROW('Hygiene Data'!F121)))</f>
        <v/>
      </c>
      <c r="DV127" s="280" t="str">
        <f ca="true">+IF(OFFSET('Hygiene Data'!$F$12,0,10*ROW('Hygiene Data'!F121))="","",OFFSET('Hygiene Data'!$F$12,0,10*ROW('Hygiene Data'!F121)))</f>
        <v/>
      </c>
      <c r="DW127" s="280" t="str">
        <f ca="true">+IF(OFFSET('Hygiene Data'!$F$13,0,10*ROW('Hygiene Data'!F121))="","",OFFSET('Hygiene Data'!$F$13,0,10*ROW('Hygiene Data'!F121)))</f>
        <v/>
      </c>
      <c r="DX127" s="280" t="str">
        <f ca="true">+IF(OFFSET('Hygiene Data'!$G$11,0,10*ROW('Hygiene Data'!G121))="","",OFFSET('Hygiene Data'!$G$11,0,10*ROW('Hygiene Data'!G121)))</f>
        <v/>
      </c>
      <c r="DY127" s="280" t="str">
        <f ca="true">+IF(OFFSET('Hygiene Data'!$G$12,0,10*ROW('Hygiene Data'!G121))="","",OFFSET('Hygiene Data'!$G$12,0,10*ROW('Hygiene Data'!G121)))</f>
        <v/>
      </c>
      <c r="DZ127" s="280" t="str">
        <f ca="true">+IF(OFFSET('Hygiene Data'!$G$13,0,10*ROW('Hygiene Data'!G121))="","",OFFSET('Hygiene Data'!$G$13,0,10*ROW('Hygiene Data'!G121)))</f>
        <v/>
      </c>
      <c r="EA127" s="280" t="str">
        <f ca="true">+IF(OFFSET('Hygiene Data'!$H$11,0,10*ROW('Hygiene Data'!H121))="","",OFFSET('Hygiene Data'!$H$11,0,10*ROW('Hygiene Data'!H121)))</f>
        <v/>
      </c>
      <c r="EB127" s="280" t="str">
        <f ca="true">+IF(OFFSET('Hygiene Data'!$H$12,0,10*ROW('Hygiene Data'!H121))="","",OFFSET('Hygiene Data'!$H$12,0,10*ROW('Hygiene Data'!H121)))</f>
        <v/>
      </c>
      <c r="EC127" s="280" t="str">
        <f ca="true">+IF(OFFSET('Hygiene Data'!$H$13,0,10*ROW('Hygiene Data'!H121))="","",OFFSET('Hygiene Data'!$H$13,0,10*ROW('Hygiene Data'!H121)))</f>
        <v/>
      </c>
      <c r="ED127" s="280" t="str">
        <f ca="true">+IF(OFFSET('Hygiene Data'!$I$11,0,10*ROW('Hygiene Data'!I121))="","",OFFSET('Hygiene Data'!$I$11,0,10*ROW('Hygiene Data'!I121)))</f>
        <v/>
      </c>
      <c r="EE127" s="280" t="str">
        <f ca="true">+IF(OFFSET('Hygiene Data'!$I$12,0,10*ROW('Hygiene Data'!I121))="","",OFFSET('Hygiene Data'!$I$12,0,10*ROW('Hygiene Data'!I121)))</f>
        <v/>
      </c>
      <c r="EF127" s="28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6"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0"/>
      <c r="BS128" s="280" t="str">
        <f ca="true">+IF(OFFSET('Water Data'!$D$27,0,10*ROW('Water Data'!D122))="","",OFFSET('Water Data'!$D$27,0,10*ROW('Water Data'!D122)))</f>
        <v/>
      </c>
      <c r="BT128" s="280" t="str">
        <f ca="true">+IF(OFFSET('Water Data'!$D$28,0,10*ROW('Water Data'!D122))="","",OFFSET('Water Data'!$D$28,0,10*ROW('Water Data'!D122)))</f>
        <v/>
      </c>
      <c r="BU128" s="280" t="str">
        <f ca="true">+IF(OFFSET('Water Data'!$D$29,0,10*ROW('Water Data'!D122))="","",OFFSET('Water Data'!$D$29,0,10*ROW('Water Data'!D122)))</f>
        <v/>
      </c>
      <c r="BV128" s="280" t="str">
        <f ca="true">+IF(OFFSET('Water Data'!$E$27,0,10*ROW('Water Data'!E122))="","",OFFSET('Water Data'!$E$27,0,10*ROW('Water Data'!E122)))</f>
        <v/>
      </c>
      <c r="BW128" s="280" t="str">
        <f ca="true">+IF(OFFSET('Water Data'!$E$28,0,10*ROW('Water Data'!E122))="","",OFFSET('Water Data'!$E$28,0,10*ROW('Water Data'!E122)))</f>
        <v/>
      </c>
      <c r="BX128" s="280" t="str">
        <f ca="true">+IF(OFFSET('Water Data'!$E$29,0,10*ROW('Water Data'!E122))="","",OFFSET('Water Data'!$E$29,0,10*ROW('Water Data'!E122)))</f>
        <v/>
      </c>
      <c r="BY128" s="280" t="str">
        <f ca="true">+IF(OFFSET('Water Data'!$F$27,0,10*ROW('Water Data'!F122))="","",OFFSET('Water Data'!$F$27,0,10*ROW('Water Data'!F122)))</f>
        <v/>
      </c>
      <c r="BZ128" s="280" t="str">
        <f ca="true">+IF(OFFSET('Water Data'!$F$28,0,10*ROW('Water Data'!F122))="","",OFFSET('Water Data'!$F$28,0,10*ROW('Water Data'!F122)))</f>
        <v/>
      </c>
      <c r="CA128" s="280" t="str">
        <f ca="true">+IF(OFFSET('Water Data'!$F$29,0,10*ROW('Water Data'!F122))="","",OFFSET('Water Data'!$F$29,0,10*ROW('Water Data'!F122)))</f>
        <v/>
      </c>
      <c r="CB128" s="280" t="str">
        <f ca="true">+IF(OFFSET('Water Data'!$G$27,0,10*ROW('Water Data'!G122))="","",OFFSET('Water Data'!$G$27,0,10*ROW('Water Data'!G122)))</f>
        <v/>
      </c>
      <c r="CC128" s="280" t="str">
        <f ca="true">+IF(OFFSET('Water Data'!$G$28,0,10*ROW('Water Data'!G122))="","",OFFSET('Water Data'!$G$28,0,10*ROW('Water Data'!G122)))</f>
        <v/>
      </c>
      <c r="CD128" s="280" t="str">
        <f ca="true">+IF(OFFSET('Water Data'!$G$29,0,10*ROW('Water Data'!G122))="","",OFFSET('Water Data'!$G$29,0,10*ROW('Water Data'!G122)))</f>
        <v/>
      </c>
      <c r="CE128" s="280" t="str">
        <f ca="true">+IF(OFFSET('Water Data'!$H$27,0,10*ROW('Water Data'!H122))="","",OFFSET('Water Data'!$H$27,0,10*ROW('Water Data'!H122)))</f>
        <v/>
      </c>
      <c r="CF128" s="280" t="str">
        <f ca="true">+IF(OFFSET('Water Data'!$H$28,0,10*ROW('Water Data'!H122))="","",OFFSET('Water Data'!$H$28,0,10*ROW('Water Data'!H122)))</f>
        <v/>
      </c>
      <c r="CG128" s="280" t="str">
        <f ca="true">+IF(OFFSET('Water Data'!$H$29,0,10*ROW('Water Data'!H122))="","",OFFSET('Water Data'!$H$29,0,10*ROW('Water Data'!H122)))</f>
        <v/>
      </c>
      <c r="CH128" s="280" t="str">
        <f ca="true">+IF(OFFSET('Water Data'!$I$27,0,10*ROW('Water Data'!I122))="","",OFFSET('Water Data'!$I$27,0,10*ROW('Water Data'!I122)))</f>
        <v/>
      </c>
      <c r="CI128" s="280" t="str">
        <f ca="true">+IF(OFFSET('Water Data'!$I$28,0,10*ROW('Water Data'!I122))="","",OFFSET('Water Data'!$I$28,0,10*ROW('Water Data'!I122)))</f>
        <v/>
      </c>
      <c r="CJ128" s="280" t="str">
        <f ca="true">+IF(OFFSET('Water Data'!$I$29,0,10*ROW('Water Data'!I122))="","",OFFSET('Water Data'!$I$29,0,10*ROW('Water Data'!I122)))</f>
        <v/>
      </c>
      <c r="CK128" s="280" t="str">
        <f ca="true">+IF(OFFSET('Sanitation Data'!$D$28,0,10*ROW('Sanitation Data'!D122))="","",OFFSET('Sanitation Data'!$D$28,0,10*ROW('Sanitation Data'!D122)))</f>
        <v/>
      </c>
      <c r="CL128" s="280" t="str">
        <f ca="true">+IF(OFFSET('Sanitation Data'!$D$29,0,10*ROW('Sanitation Data'!D122))="","",OFFSET('Sanitation Data'!$D$29,0,10*ROW('Sanitation Data'!D122)))</f>
        <v/>
      </c>
      <c r="CM128" s="280" t="str">
        <f ca="true">+IF(OFFSET('Sanitation Data'!$D$30,0,10*ROW('Sanitation Data'!D122))="","",OFFSET('Sanitation Data'!$D$30,0,10*ROW('Sanitation Data'!D122)))</f>
        <v/>
      </c>
      <c r="CN128" s="280" t="str">
        <f ca="true">+IF(OFFSET('Sanitation Data'!$D$31,0,10*ROW('Sanitation Data'!D122))="","",OFFSET('Sanitation Data'!$D$31,0,10*ROW('Sanitation Data'!D122)))</f>
        <v/>
      </c>
      <c r="CO128" s="280" t="str">
        <f ca="true">+IF(OFFSET('Sanitation Data'!$D$32,0,10*ROW('Sanitation Data'!D122))="","",OFFSET('Sanitation Data'!$D$32,0,10*ROW('Sanitation Data'!D122)))</f>
        <v/>
      </c>
      <c r="CP128" s="280" t="str">
        <f ca="true">+IF(OFFSET('Sanitation Data'!$E$28,0,10*ROW('Sanitation Data'!E122))="","",OFFSET('Sanitation Data'!$E$28,0,10*ROW('Sanitation Data'!E122)))</f>
        <v/>
      </c>
      <c r="CQ128" s="280" t="str">
        <f ca="true">+IF(OFFSET('Sanitation Data'!$E$29,0,10*ROW('Sanitation Data'!E122))="","",OFFSET('Sanitation Data'!$E$29,0,10*ROW('Sanitation Data'!E122)))</f>
        <v/>
      </c>
      <c r="CR128" s="280" t="str">
        <f ca="true">+IF(OFFSET('Sanitation Data'!$E$30,0,10*ROW('Sanitation Data'!E122))="","",OFFSET('Sanitation Data'!$E$30,0,10*ROW('Sanitation Data'!E122)))</f>
        <v/>
      </c>
      <c r="CS128" s="280" t="str">
        <f ca="true">+IF(OFFSET('Sanitation Data'!$E$31,0,10*ROW('Sanitation Data'!E122))="","",OFFSET('Sanitation Data'!$E$31,0,10*ROW('Sanitation Data'!E122)))</f>
        <v/>
      </c>
      <c r="CT128" s="280" t="str">
        <f ca="true">+IF(OFFSET('Sanitation Data'!$E$32,0,10*ROW('Sanitation Data'!E122))="","",OFFSET('Sanitation Data'!$E$32,0,10*ROW('Sanitation Data'!E122)))</f>
        <v/>
      </c>
      <c r="CU128" s="280" t="str">
        <f ca="true">+IF(OFFSET('Sanitation Data'!$F$28,0,10*ROW('Sanitation Data'!F122))="","",OFFSET('Sanitation Data'!$F$28,0,10*ROW('Sanitation Data'!F122)))</f>
        <v/>
      </c>
      <c r="CV128" s="280" t="str">
        <f ca="true">+IF(OFFSET('Sanitation Data'!$F$29,0,10*ROW('Sanitation Data'!F122))="","",OFFSET('Sanitation Data'!$F$29,0,10*ROW('Sanitation Data'!F122)))</f>
        <v/>
      </c>
      <c r="CW128" s="280" t="str">
        <f ca="true">+IF(OFFSET('Sanitation Data'!$F$30,0,10*ROW('Sanitation Data'!F122))="","",OFFSET('Sanitation Data'!$F$30,0,10*ROW('Sanitation Data'!F122)))</f>
        <v/>
      </c>
      <c r="CX128" s="280" t="str">
        <f ca="true">+IF(OFFSET('Sanitation Data'!$F$31,0,10*ROW('Sanitation Data'!F122))="","",OFFSET('Sanitation Data'!$F$31,0,10*ROW('Sanitation Data'!F122)))</f>
        <v/>
      </c>
      <c r="CY128" s="280" t="str">
        <f ca="true">+IF(OFFSET('Sanitation Data'!$F$32,0,10*ROW('Sanitation Data'!F122))="","",OFFSET('Sanitation Data'!$F$32,0,10*ROW('Sanitation Data'!F122)))</f>
        <v/>
      </c>
      <c r="CZ128" s="280" t="str">
        <f ca="true">+IF(OFFSET('Sanitation Data'!$G$28,0,10*ROW('Sanitation Data'!G122))="","",OFFSET('Sanitation Data'!$G$28,0,10*ROW('Sanitation Data'!G122)))</f>
        <v/>
      </c>
      <c r="DA128" s="280" t="str">
        <f ca="true">+IF(OFFSET('Sanitation Data'!$G$29,0,10*ROW('Sanitation Data'!G122))="","",OFFSET('Sanitation Data'!$G$29,0,10*ROW('Sanitation Data'!G122)))</f>
        <v/>
      </c>
      <c r="DB128" s="280" t="str">
        <f ca="true">+IF(OFFSET('Sanitation Data'!$G$30,0,10*ROW('Sanitation Data'!G122))="","",OFFSET('Sanitation Data'!$G$30,0,10*ROW('Sanitation Data'!G122)))</f>
        <v/>
      </c>
      <c r="DC128" s="280" t="str">
        <f ca="true">+IF(OFFSET('Sanitation Data'!$G$31,0,10*ROW('Sanitation Data'!G122))="","",OFFSET('Sanitation Data'!$G$31,0,10*ROW('Sanitation Data'!G122)))</f>
        <v/>
      </c>
      <c r="DD128" s="280" t="str">
        <f ca="true">+IF(OFFSET('Sanitation Data'!$G$32,0,10*ROW('Sanitation Data'!G122))="","",OFFSET('Sanitation Data'!$G$32,0,10*ROW('Sanitation Data'!G122)))</f>
        <v/>
      </c>
      <c r="DE128" s="280" t="str">
        <f ca="true">+IF(OFFSET('Sanitation Data'!$H$28,0,10*ROW('Sanitation Data'!H122))="","",OFFSET('Sanitation Data'!$H$28,0,10*ROW('Sanitation Data'!H122)))</f>
        <v/>
      </c>
      <c r="DF128" s="280" t="str">
        <f ca="true">+IF(OFFSET('Sanitation Data'!$H$29,0,10*ROW('Sanitation Data'!H122))="","",OFFSET('Sanitation Data'!$H$29,0,10*ROW('Sanitation Data'!H122)))</f>
        <v/>
      </c>
      <c r="DG128" s="280" t="str">
        <f ca="true">+IF(OFFSET('Sanitation Data'!$H$30,0,10*ROW('Sanitation Data'!H122))="","",OFFSET('Sanitation Data'!$H$30,0,10*ROW('Sanitation Data'!H122)))</f>
        <v/>
      </c>
      <c r="DH128" s="280" t="str">
        <f ca="true">+IF(OFFSET('Sanitation Data'!$H$31,0,10*ROW('Sanitation Data'!H122))="","",OFFSET('Sanitation Data'!$H$31,0,10*ROW('Sanitation Data'!H122)))</f>
        <v/>
      </c>
      <c r="DI128" s="280" t="str">
        <f ca="true">+IF(OFFSET('Sanitation Data'!$H$32,0,10*ROW('Sanitation Data'!H122))="","",OFFSET('Sanitation Data'!$H$32,0,10*ROW('Sanitation Data'!H122)))</f>
        <v/>
      </c>
      <c r="DJ128" s="280" t="str">
        <f ca="true">+IF(OFFSET('Sanitation Data'!$I$28,0,10*ROW('Sanitation Data'!I122))="","",OFFSET('Sanitation Data'!$I$28,0,10*ROW('Sanitation Data'!I122)))</f>
        <v/>
      </c>
      <c r="DK128" s="280" t="str">
        <f ca="true">+IF(OFFSET('Sanitation Data'!$I$29,0,10*ROW('Sanitation Data'!I122))="","",OFFSET('Sanitation Data'!$I$29,0,10*ROW('Sanitation Data'!I122)))</f>
        <v/>
      </c>
      <c r="DL128" s="280" t="str">
        <f ca="true">+IF(OFFSET('Sanitation Data'!$I$30,0,10*ROW('Sanitation Data'!I122))="","",OFFSET('Sanitation Data'!$I$30,0,10*ROW('Sanitation Data'!I122)))</f>
        <v/>
      </c>
      <c r="DM128" s="280" t="str">
        <f ca="true">+IF(OFFSET('Sanitation Data'!$I$31,0,10*ROW('Sanitation Data'!I122))="","",OFFSET('Sanitation Data'!$I$31,0,10*ROW('Sanitation Data'!I122)))</f>
        <v/>
      </c>
      <c r="DN128" s="280" t="str">
        <f ca="true">+IF(OFFSET('Sanitation Data'!$I$32,0,10*ROW('Sanitation Data'!I122))="","",OFFSET('Sanitation Data'!$I$32,0,10*ROW('Sanitation Data'!I122)))</f>
        <v/>
      </c>
      <c r="DO128" s="280" t="str">
        <f ca="true">+IF(OFFSET('Hygiene Data'!$D$11,0,10*ROW('Hygiene Data'!D122))="","",OFFSET('Hygiene Data'!$D$11,0,10*ROW('Hygiene Data'!D122)))</f>
        <v/>
      </c>
      <c r="DP128" s="280" t="str">
        <f ca="true">+IF(OFFSET('Hygiene Data'!$D$12,0,10*ROW('Hygiene Data'!D122))="","",OFFSET('Hygiene Data'!$D$12,0,10*ROW('Hygiene Data'!D122)))</f>
        <v/>
      </c>
      <c r="DQ128" s="280" t="str">
        <f ca="true">+IF(OFFSET('Hygiene Data'!$D$13,0,10*ROW('Hygiene Data'!D122))="","",OFFSET('Hygiene Data'!$D$13,0,10*ROW('Hygiene Data'!D122)))</f>
        <v/>
      </c>
      <c r="DR128" s="280" t="str">
        <f ca="true">+IF(OFFSET('Hygiene Data'!$E$11,0,10*ROW('Hygiene Data'!E122))="","",OFFSET('Hygiene Data'!$E$11,0,10*ROW('Hygiene Data'!E122)))</f>
        <v/>
      </c>
      <c r="DS128" s="280" t="str">
        <f ca="true">+IF(OFFSET('Hygiene Data'!$E$12,0,10*ROW('Hygiene Data'!E122))="","",OFFSET('Hygiene Data'!$E$12,0,10*ROW('Hygiene Data'!E122)))</f>
        <v/>
      </c>
      <c r="DT128" s="280" t="str">
        <f ca="true">+IF(OFFSET('Hygiene Data'!$E$13,0,10*ROW('Hygiene Data'!E122))="","",OFFSET('Hygiene Data'!$E$13,0,10*ROW('Hygiene Data'!E122)))</f>
        <v/>
      </c>
      <c r="DU128" s="280" t="str">
        <f ca="true">+IF(OFFSET('Hygiene Data'!$F$11,0,10*ROW('Hygiene Data'!F122))="","",OFFSET('Hygiene Data'!$F$11,0,10*ROW('Hygiene Data'!F122)))</f>
        <v/>
      </c>
      <c r="DV128" s="280" t="str">
        <f ca="true">+IF(OFFSET('Hygiene Data'!$F$12,0,10*ROW('Hygiene Data'!F122))="","",OFFSET('Hygiene Data'!$F$12,0,10*ROW('Hygiene Data'!F122)))</f>
        <v/>
      </c>
      <c r="DW128" s="280" t="str">
        <f ca="true">+IF(OFFSET('Hygiene Data'!$F$13,0,10*ROW('Hygiene Data'!F122))="","",OFFSET('Hygiene Data'!$F$13,0,10*ROW('Hygiene Data'!F122)))</f>
        <v/>
      </c>
      <c r="DX128" s="280" t="str">
        <f ca="true">+IF(OFFSET('Hygiene Data'!$G$11,0,10*ROW('Hygiene Data'!G122))="","",OFFSET('Hygiene Data'!$G$11,0,10*ROW('Hygiene Data'!G122)))</f>
        <v/>
      </c>
      <c r="DY128" s="280" t="str">
        <f ca="true">+IF(OFFSET('Hygiene Data'!$G$12,0,10*ROW('Hygiene Data'!G122))="","",OFFSET('Hygiene Data'!$G$12,0,10*ROW('Hygiene Data'!G122)))</f>
        <v/>
      </c>
      <c r="DZ128" s="280" t="str">
        <f ca="true">+IF(OFFSET('Hygiene Data'!$G$13,0,10*ROW('Hygiene Data'!G122))="","",OFFSET('Hygiene Data'!$G$13,0,10*ROW('Hygiene Data'!G122)))</f>
        <v/>
      </c>
      <c r="EA128" s="280" t="str">
        <f ca="true">+IF(OFFSET('Hygiene Data'!$H$11,0,10*ROW('Hygiene Data'!H122))="","",OFFSET('Hygiene Data'!$H$11,0,10*ROW('Hygiene Data'!H122)))</f>
        <v/>
      </c>
      <c r="EB128" s="280" t="str">
        <f ca="true">+IF(OFFSET('Hygiene Data'!$H$12,0,10*ROW('Hygiene Data'!H122))="","",OFFSET('Hygiene Data'!$H$12,0,10*ROW('Hygiene Data'!H122)))</f>
        <v/>
      </c>
      <c r="EC128" s="280" t="str">
        <f ca="true">+IF(OFFSET('Hygiene Data'!$H$13,0,10*ROW('Hygiene Data'!H122))="","",OFFSET('Hygiene Data'!$H$13,0,10*ROW('Hygiene Data'!H122)))</f>
        <v/>
      </c>
      <c r="ED128" s="280" t="str">
        <f ca="true">+IF(OFFSET('Hygiene Data'!$I$11,0,10*ROW('Hygiene Data'!I122))="","",OFFSET('Hygiene Data'!$I$11,0,10*ROW('Hygiene Data'!I122)))</f>
        <v/>
      </c>
      <c r="EE128" s="280" t="str">
        <f ca="true">+IF(OFFSET('Hygiene Data'!$I$12,0,10*ROW('Hygiene Data'!I122))="","",OFFSET('Hygiene Data'!$I$12,0,10*ROW('Hygiene Data'!I122)))</f>
        <v/>
      </c>
      <c r="EF128" s="28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6"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0"/>
      <c r="BS129" s="280" t="str">
        <f ca="true">+IF(OFFSET('Water Data'!$D$27,0,10*ROW('Water Data'!D123))="","",OFFSET('Water Data'!$D$27,0,10*ROW('Water Data'!D123)))</f>
        <v/>
      </c>
      <c r="BT129" s="280" t="str">
        <f ca="true">+IF(OFFSET('Water Data'!$D$28,0,10*ROW('Water Data'!D123))="","",OFFSET('Water Data'!$D$28,0,10*ROW('Water Data'!D123)))</f>
        <v/>
      </c>
      <c r="BU129" s="280" t="str">
        <f ca="true">+IF(OFFSET('Water Data'!$D$29,0,10*ROW('Water Data'!D123))="","",OFFSET('Water Data'!$D$29,0,10*ROW('Water Data'!D123)))</f>
        <v/>
      </c>
      <c r="BV129" s="280" t="str">
        <f ca="true">+IF(OFFSET('Water Data'!$E$27,0,10*ROW('Water Data'!E123))="","",OFFSET('Water Data'!$E$27,0,10*ROW('Water Data'!E123)))</f>
        <v/>
      </c>
      <c r="BW129" s="280" t="str">
        <f ca="true">+IF(OFFSET('Water Data'!$E$28,0,10*ROW('Water Data'!E123))="","",OFFSET('Water Data'!$E$28,0,10*ROW('Water Data'!E123)))</f>
        <v/>
      </c>
      <c r="BX129" s="280" t="str">
        <f ca="true">+IF(OFFSET('Water Data'!$E$29,0,10*ROW('Water Data'!E123))="","",OFFSET('Water Data'!$E$29,0,10*ROW('Water Data'!E123)))</f>
        <v/>
      </c>
      <c r="BY129" s="280" t="str">
        <f ca="true">+IF(OFFSET('Water Data'!$F$27,0,10*ROW('Water Data'!F123))="","",OFFSET('Water Data'!$F$27,0,10*ROW('Water Data'!F123)))</f>
        <v/>
      </c>
      <c r="BZ129" s="280" t="str">
        <f ca="true">+IF(OFFSET('Water Data'!$F$28,0,10*ROW('Water Data'!F123))="","",OFFSET('Water Data'!$F$28,0,10*ROW('Water Data'!F123)))</f>
        <v/>
      </c>
      <c r="CA129" s="280" t="str">
        <f ca="true">+IF(OFFSET('Water Data'!$F$29,0,10*ROW('Water Data'!F123))="","",OFFSET('Water Data'!$F$29,0,10*ROW('Water Data'!F123)))</f>
        <v/>
      </c>
      <c r="CB129" s="280" t="str">
        <f ca="true">+IF(OFFSET('Water Data'!$G$27,0,10*ROW('Water Data'!G123))="","",OFFSET('Water Data'!$G$27,0,10*ROW('Water Data'!G123)))</f>
        <v/>
      </c>
      <c r="CC129" s="280" t="str">
        <f ca="true">+IF(OFFSET('Water Data'!$G$28,0,10*ROW('Water Data'!G123))="","",OFFSET('Water Data'!$G$28,0,10*ROW('Water Data'!G123)))</f>
        <v/>
      </c>
      <c r="CD129" s="280" t="str">
        <f ca="true">+IF(OFFSET('Water Data'!$G$29,0,10*ROW('Water Data'!G123))="","",OFFSET('Water Data'!$G$29,0,10*ROW('Water Data'!G123)))</f>
        <v/>
      </c>
      <c r="CE129" s="280" t="str">
        <f ca="true">+IF(OFFSET('Water Data'!$H$27,0,10*ROW('Water Data'!H123))="","",OFFSET('Water Data'!$H$27,0,10*ROW('Water Data'!H123)))</f>
        <v/>
      </c>
      <c r="CF129" s="280" t="str">
        <f ca="true">+IF(OFFSET('Water Data'!$H$28,0,10*ROW('Water Data'!H123))="","",OFFSET('Water Data'!$H$28,0,10*ROW('Water Data'!H123)))</f>
        <v/>
      </c>
      <c r="CG129" s="280" t="str">
        <f ca="true">+IF(OFFSET('Water Data'!$H$29,0,10*ROW('Water Data'!H123))="","",OFFSET('Water Data'!$H$29,0,10*ROW('Water Data'!H123)))</f>
        <v/>
      </c>
      <c r="CH129" s="280" t="str">
        <f ca="true">+IF(OFFSET('Water Data'!$I$27,0,10*ROW('Water Data'!I123))="","",OFFSET('Water Data'!$I$27,0,10*ROW('Water Data'!I123)))</f>
        <v/>
      </c>
      <c r="CI129" s="280" t="str">
        <f ca="true">+IF(OFFSET('Water Data'!$I$28,0,10*ROW('Water Data'!I123))="","",OFFSET('Water Data'!$I$28,0,10*ROW('Water Data'!I123)))</f>
        <v/>
      </c>
      <c r="CJ129" s="280" t="str">
        <f ca="true">+IF(OFFSET('Water Data'!$I$29,0,10*ROW('Water Data'!I123))="","",OFFSET('Water Data'!$I$29,0,10*ROW('Water Data'!I123)))</f>
        <v/>
      </c>
      <c r="CK129" s="280" t="str">
        <f ca="true">+IF(OFFSET('Sanitation Data'!$D$28,0,10*ROW('Sanitation Data'!D123))="","",OFFSET('Sanitation Data'!$D$28,0,10*ROW('Sanitation Data'!D123)))</f>
        <v/>
      </c>
      <c r="CL129" s="280" t="str">
        <f ca="true">+IF(OFFSET('Sanitation Data'!$D$29,0,10*ROW('Sanitation Data'!D123))="","",OFFSET('Sanitation Data'!$D$29,0,10*ROW('Sanitation Data'!D123)))</f>
        <v/>
      </c>
      <c r="CM129" s="280" t="str">
        <f ca="true">+IF(OFFSET('Sanitation Data'!$D$30,0,10*ROW('Sanitation Data'!D123))="","",OFFSET('Sanitation Data'!$D$30,0,10*ROW('Sanitation Data'!D123)))</f>
        <v/>
      </c>
      <c r="CN129" s="280" t="str">
        <f ca="true">+IF(OFFSET('Sanitation Data'!$D$31,0,10*ROW('Sanitation Data'!D123))="","",OFFSET('Sanitation Data'!$D$31,0,10*ROW('Sanitation Data'!D123)))</f>
        <v/>
      </c>
      <c r="CO129" s="280" t="str">
        <f ca="true">+IF(OFFSET('Sanitation Data'!$D$32,0,10*ROW('Sanitation Data'!D123))="","",OFFSET('Sanitation Data'!$D$32,0,10*ROW('Sanitation Data'!D123)))</f>
        <v/>
      </c>
      <c r="CP129" s="280" t="str">
        <f ca="true">+IF(OFFSET('Sanitation Data'!$E$28,0,10*ROW('Sanitation Data'!E123))="","",OFFSET('Sanitation Data'!$E$28,0,10*ROW('Sanitation Data'!E123)))</f>
        <v/>
      </c>
      <c r="CQ129" s="280" t="str">
        <f ca="true">+IF(OFFSET('Sanitation Data'!$E$29,0,10*ROW('Sanitation Data'!E123))="","",OFFSET('Sanitation Data'!$E$29,0,10*ROW('Sanitation Data'!E123)))</f>
        <v/>
      </c>
      <c r="CR129" s="280" t="str">
        <f ca="true">+IF(OFFSET('Sanitation Data'!$E$30,0,10*ROW('Sanitation Data'!E123))="","",OFFSET('Sanitation Data'!$E$30,0,10*ROW('Sanitation Data'!E123)))</f>
        <v/>
      </c>
      <c r="CS129" s="280" t="str">
        <f ca="true">+IF(OFFSET('Sanitation Data'!$E$31,0,10*ROW('Sanitation Data'!E123))="","",OFFSET('Sanitation Data'!$E$31,0,10*ROW('Sanitation Data'!E123)))</f>
        <v/>
      </c>
      <c r="CT129" s="280" t="str">
        <f ca="true">+IF(OFFSET('Sanitation Data'!$E$32,0,10*ROW('Sanitation Data'!E123))="","",OFFSET('Sanitation Data'!$E$32,0,10*ROW('Sanitation Data'!E123)))</f>
        <v/>
      </c>
      <c r="CU129" s="280" t="str">
        <f ca="true">+IF(OFFSET('Sanitation Data'!$F$28,0,10*ROW('Sanitation Data'!F123))="","",OFFSET('Sanitation Data'!$F$28,0,10*ROW('Sanitation Data'!F123)))</f>
        <v/>
      </c>
      <c r="CV129" s="280" t="str">
        <f ca="true">+IF(OFFSET('Sanitation Data'!$F$29,0,10*ROW('Sanitation Data'!F123))="","",OFFSET('Sanitation Data'!$F$29,0,10*ROW('Sanitation Data'!F123)))</f>
        <v/>
      </c>
      <c r="CW129" s="280" t="str">
        <f ca="true">+IF(OFFSET('Sanitation Data'!$F$30,0,10*ROW('Sanitation Data'!F123))="","",OFFSET('Sanitation Data'!$F$30,0,10*ROW('Sanitation Data'!F123)))</f>
        <v/>
      </c>
      <c r="CX129" s="280" t="str">
        <f ca="true">+IF(OFFSET('Sanitation Data'!$F$31,0,10*ROW('Sanitation Data'!F123))="","",OFFSET('Sanitation Data'!$F$31,0,10*ROW('Sanitation Data'!F123)))</f>
        <v/>
      </c>
      <c r="CY129" s="280" t="str">
        <f ca="true">+IF(OFFSET('Sanitation Data'!$F$32,0,10*ROW('Sanitation Data'!F123))="","",OFFSET('Sanitation Data'!$F$32,0,10*ROW('Sanitation Data'!F123)))</f>
        <v/>
      </c>
      <c r="CZ129" s="280" t="str">
        <f ca="true">+IF(OFFSET('Sanitation Data'!$G$28,0,10*ROW('Sanitation Data'!G123))="","",OFFSET('Sanitation Data'!$G$28,0,10*ROW('Sanitation Data'!G123)))</f>
        <v/>
      </c>
      <c r="DA129" s="280" t="str">
        <f ca="true">+IF(OFFSET('Sanitation Data'!$G$29,0,10*ROW('Sanitation Data'!G123))="","",OFFSET('Sanitation Data'!$G$29,0,10*ROW('Sanitation Data'!G123)))</f>
        <v/>
      </c>
      <c r="DB129" s="280" t="str">
        <f ca="true">+IF(OFFSET('Sanitation Data'!$G$30,0,10*ROW('Sanitation Data'!G123))="","",OFFSET('Sanitation Data'!$G$30,0,10*ROW('Sanitation Data'!G123)))</f>
        <v/>
      </c>
      <c r="DC129" s="280" t="str">
        <f ca="true">+IF(OFFSET('Sanitation Data'!$G$31,0,10*ROW('Sanitation Data'!G123))="","",OFFSET('Sanitation Data'!$G$31,0,10*ROW('Sanitation Data'!G123)))</f>
        <v/>
      </c>
      <c r="DD129" s="280" t="str">
        <f ca="true">+IF(OFFSET('Sanitation Data'!$G$32,0,10*ROW('Sanitation Data'!G123))="","",OFFSET('Sanitation Data'!$G$32,0,10*ROW('Sanitation Data'!G123)))</f>
        <v/>
      </c>
      <c r="DE129" s="280" t="str">
        <f ca="true">+IF(OFFSET('Sanitation Data'!$H$28,0,10*ROW('Sanitation Data'!H123))="","",OFFSET('Sanitation Data'!$H$28,0,10*ROW('Sanitation Data'!H123)))</f>
        <v/>
      </c>
      <c r="DF129" s="280" t="str">
        <f ca="true">+IF(OFFSET('Sanitation Data'!$H$29,0,10*ROW('Sanitation Data'!H123))="","",OFFSET('Sanitation Data'!$H$29,0,10*ROW('Sanitation Data'!H123)))</f>
        <v/>
      </c>
      <c r="DG129" s="280" t="str">
        <f ca="true">+IF(OFFSET('Sanitation Data'!$H$30,0,10*ROW('Sanitation Data'!H123))="","",OFFSET('Sanitation Data'!$H$30,0,10*ROW('Sanitation Data'!H123)))</f>
        <v/>
      </c>
      <c r="DH129" s="280" t="str">
        <f ca="true">+IF(OFFSET('Sanitation Data'!$H$31,0,10*ROW('Sanitation Data'!H123))="","",OFFSET('Sanitation Data'!$H$31,0,10*ROW('Sanitation Data'!H123)))</f>
        <v/>
      </c>
      <c r="DI129" s="280" t="str">
        <f ca="true">+IF(OFFSET('Sanitation Data'!$H$32,0,10*ROW('Sanitation Data'!H123))="","",OFFSET('Sanitation Data'!$H$32,0,10*ROW('Sanitation Data'!H123)))</f>
        <v/>
      </c>
      <c r="DJ129" s="280" t="str">
        <f ca="true">+IF(OFFSET('Sanitation Data'!$I$28,0,10*ROW('Sanitation Data'!I123))="","",OFFSET('Sanitation Data'!$I$28,0,10*ROW('Sanitation Data'!I123)))</f>
        <v/>
      </c>
      <c r="DK129" s="280" t="str">
        <f ca="true">+IF(OFFSET('Sanitation Data'!$I$29,0,10*ROW('Sanitation Data'!I123))="","",OFFSET('Sanitation Data'!$I$29,0,10*ROW('Sanitation Data'!I123)))</f>
        <v/>
      </c>
      <c r="DL129" s="280" t="str">
        <f ca="true">+IF(OFFSET('Sanitation Data'!$I$30,0,10*ROW('Sanitation Data'!I123))="","",OFFSET('Sanitation Data'!$I$30,0,10*ROW('Sanitation Data'!I123)))</f>
        <v/>
      </c>
      <c r="DM129" s="280" t="str">
        <f ca="true">+IF(OFFSET('Sanitation Data'!$I$31,0,10*ROW('Sanitation Data'!I123))="","",OFFSET('Sanitation Data'!$I$31,0,10*ROW('Sanitation Data'!I123)))</f>
        <v/>
      </c>
      <c r="DN129" s="280" t="str">
        <f ca="true">+IF(OFFSET('Sanitation Data'!$I$32,0,10*ROW('Sanitation Data'!I123))="","",OFFSET('Sanitation Data'!$I$32,0,10*ROW('Sanitation Data'!I123)))</f>
        <v/>
      </c>
      <c r="DO129" s="280" t="str">
        <f ca="true">+IF(OFFSET('Hygiene Data'!$D$11,0,10*ROW('Hygiene Data'!D123))="","",OFFSET('Hygiene Data'!$D$11,0,10*ROW('Hygiene Data'!D123)))</f>
        <v/>
      </c>
      <c r="DP129" s="280" t="str">
        <f ca="true">+IF(OFFSET('Hygiene Data'!$D$12,0,10*ROW('Hygiene Data'!D123))="","",OFFSET('Hygiene Data'!$D$12,0,10*ROW('Hygiene Data'!D123)))</f>
        <v/>
      </c>
      <c r="DQ129" s="280" t="str">
        <f ca="true">+IF(OFFSET('Hygiene Data'!$D$13,0,10*ROW('Hygiene Data'!D123))="","",OFFSET('Hygiene Data'!$D$13,0,10*ROW('Hygiene Data'!D123)))</f>
        <v/>
      </c>
      <c r="DR129" s="280" t="str">
        <f ca="true">+IF(OFFSET('Hygiene Data'!$E$11,0,10*ROW('Hygiene Data'!E123))="","",OFFSET('Hygiene Data'!$E$11,0,10*ROW('Hygiene Data'!E123)))</f>
        <v/>
      </c>
      <c r="DS129" s="280" t="str">
        <f ca="true">+IF(OFFSET('Hygiene Data'!$E$12,0,10*ROW('Hygiene Data'!E123))="","",OFFSET('Hygiene Data'!$E$12,0,10*ROW('Hygiene Data'!E123)))</f>
        <v/>
      </c>
      <c r="DT129" s="280" t="str">
        <f ca="true">+IF(OFFSET('Hygiene Data'!$E$13,0,10*ROW('Hygiene Data'!E123))="","",OFFSET('Hygiene Data'!$E$13,0,10*ROW('Hygiene Data'!E123)))</f>
        <v/>
      </c>
      <c r="DU129" s="280" t="str">
        <f ca="true">+IF(OFFSET('Hygiene Data'!$F$11,0,10*ROW('Hygiene Data'!F123))="","",OFFSET('Hygiene Data'!$F$11,0,10*ROW('Hygiene Data'!F123)))</f>
        <v/>
      </c>
      <c r="DV129" s="280" t="str">
        <f ca="true">+IF(OFFSET('Hygiene Data'!$F$12,0,10*ROW('Hygiene Data'!F123))="","",OFFSET('Hygiene Data'!$F$12,0,10*ROW('Hygiene Data'!F123)))</f>
        <v/>
      </c>
      <c r="DW129" s="280" t="str">
        <f ca="true">+IF(OFFSET('Hygiene Data'!$F$13,0,10*ROW('Hygiene Data'!F123))="","",OFFSET('Hygiene Data'!$F$13,0,10*ROW('Hygiene Data'!F123)))</f>
        <v/>
      </c>
      <c r="DX129" s="280" t="str">
        <f ca="true">+IF(OFFSET('Hygiene Data'!$G$11,0,10*ROW('Hygiene Data'!G123))="","",OFFSET('Hygiene Data'!$G$11,0,10*ROW('Hygiene Data'!G123)))</f>
        <v/>
      </c>
      <c r="DY129" s="280" t="str">
        <f ca="true">+IF(OFFSET('Hygiene Data'!$G$12,0,10*ROW('Hygiene Data'!G123))="","",OFFSET('Hygiene Data'!$G$12,0,10*ROW('Hygiene Data'!G123)))</f>
        <v/>
      </c>
      <c r="DZ129" s="280" t="str">
        <f ca="true">+IF(OFFSET('Hygiene Data'!$G$13,0,10*ROW('Hygiene Data'!G123))="","",OFFSET('Hygiene Data'!$G$13,0,10*ROW('Hygiene Data'!G123)))</f>
        <v/>
      </c>
      <c r="EA129" s="280" t="str">
        <f ca="true">+IF(OFFSET('Hygiene Data'!$H$11,0,10*ROW('Hygiene Data'!H123))="","",OFFSET('Hygiene Data'!$H$11,0,10*ROW('Hygiene Data'!H123)))</f>
        <v/>
      </c>
      <c r="EB129" s="280" t="str">
        <f ca="true">+IF(OFFSET('Hygiene Data'!$H$12,0,10*ROW('Hygiene Data'!H123))="","",OFFSET('Hygiene Data'!$H$12,0,10*ROW('Hygiene Data'!H123)))</f>
        <v/>
      </c>
      <c r="EC129" s="280" t="str">
        <f ca="true">+IF(OFFSET('Hygiene Data'!$H$13,0,10*ROW('Hygiene Data'!H123))="","",OFFSET('Hygiene Data'!$H$13,0,10*ROW('Hygiene Data'!H123)))</f>
        <v/>
      </c>
      <c r="ED129" s="280" t="str">
        <f ca="true">+IF(OFFSET('Hygiene Data'!$I$11,0,10*ROW('Hygiene Data'!I123))="","",OFFSET('Hygiene Data'!$I$11,0,10*ROW('Hygiene Data'!I123)))</f>
        <v/>
      </c>
      <c r="EE129" s="280" t="str">
        <f ca="true">+IF(OFFSET('Hygiene Data'!$I$12,0,10*ROW('Hygiene Data'!I123))="","",OFFSET('Hygiene Data'!$I$12,0,10*ROW('Hygiene Data'!I123)))</f>
        <v/>
      </c>
      <c r="EF129" s="28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6"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0"/>
      <c r="BS130" s="280" t="str">
        <f ca="true">+IF(OFFSET('Water Data'!$D$27,0,10*ROW('Water Data'!D124))="","",OFFSET('Water Data'!$D$27,0,10*ROW('Water Data'!D124)))</f>
        <v/>
      </c>
      <c r="BT130" s="280" t="str">
        <f ca="true">+IF(OFFSET('Water Data'!$D$28,0,10*ROW('Water Data'!D124))="","",OFFSET('Water Data'!$D$28,0,10*ROW('Water Data'!D124)))</f>
        <v/>
      </c>
      <c r="BU130" s="280" t="str">
        <f ca="true">+IF(OFFSET('Water Data'!$D$29,0,10*ROW('Water Data'!D124))="","",OFFSET('Water Data'!$D$29,0,10*ROW('Water Data'!D124)))</f>
        <v/>
      </c>
      <c r="BV130" s="280" t="str">
        <f ca="true">+IF(OFFSET('Water Data'!$E$27,0,10*ROW('Water Data'!E124))="","",OFFSET('Water Data'!$E$27,0,10*ROW('Water Data'!E124)))</f>
        <v/>
      </c>
      <c r="BW130" s="280" t="str">
        <f ca="true">+IF(OFFSET('Water Data'!$E$28,0,10*ROW('Water Data'!E124))="","",OFFSET('Water Data'!$E$28,0,10*ROW('Water Data'!E124)))</f>
        <v/>
      </c>
      <c r="BX130" s="280" t="str">
        <f ca="true">+IF(OFFSET('Water Data'!$E$29,0,10*ROW('Water Data'!E124))="","",OFFSET('Water Data'!$E$29,0,10*ROW('Water Data'!E124)))</f>
        <v/>
      </c>
      <c r="BY130" s="280" t="str">
        <f ca="true">+IF(OFFSET('Water Data'!$F$27,0,10*ROW('Water Data'!F124))="","",OFFSET('Water Data'!$F$27,0,10*ROW('Water Data'!F124)))</f>
        <v/>
      </c>
      <c r="BZ130" s="280" t="str">
        <f ca="true">+IF(OFFSET('Water Data'!$F$28,0,10*ROW('Water Data'!F124))="","",OFFSET('Water Data'!$F$28,0,10*ROW('Water Data'!F124)))</f>
        <v/>
      </c>
      <c r="CA130" s="280" t="str">
        <f ca="true">+IF(OFFSET('Water Data'!$F$29,0,10*ROW('Water Data'!F124))="","",OFFSET('Water Data'!$F$29,0,10*ROW('Water Data'!F124)))</f>
        <v/>
      </c>
      <c r="CB130" s="280" t="str">
        <f ca="true">+IF(OFFSET('Water Data'!$G$27,0,10*ROW('Water Data'!G124))="","",OFFSET('Water Data'!$G$27,0,10*ROW('Water Data'!G124)))</f>
        <v/>
      </c>
      <c r="CC130" s="280" t="str">
        <f ca="true">+IF(OFFSET('Water Data'!$G$28,0,10*ROW('Water Data'!G124))="","",OFFSET('Water Data'!$G$28,0,10*ROW('Water Data'!G124)))</f>
        <v/>
      </c>
      <c r="CD130" s="280" t="str">
        <f ca="true">+IF(OFFSET('Water Data'!$G$29,0,10*ROW('Water Data'!G124))="","",OFFSET('Water Data'!$G$29,0,10*ROW('Water Data'!G124)))</f>
        <v/>
      </c>
      <c r="CE130" s="280" t="str">
        <f ca="true">+IF(OFFSET('Water Data'!$H$27,0,10*ROW('Water Data'!H124))="","",OFFSET('Water Data'!$H$27,0,10*ROW('Water Data'!H124)))</f>
        <v/>
      </c>
      <c r="CF130" s="280" t="str">
        <f ca="true">+IF(OFFSET('Water Data'!$H$28,0,10*ROW('Water Data'!H124))="","",OFFSET('Water Data'!$H$28,0,10*ROW('Water Data'!H124)))</f>
        <v/>
      </c>
      <c r="CG130" s="280" t="str">
        <f ca="true">+IF(OFFSET('Water Data'!$H$29,0,10*ROW('Water Data'!H124))="","",OFFSET('Water Data'!$H$29,0,10*ROW('Water Data'!H124)))</f>
        <v/>
      </c>
      <c r="CH130" s="280" t="str">
        <f ca="true">+IF(OFFSET('Water Data'!$I$27,0,10*ROW('Water Data'!I124))="","",OFFSET('Water Data'!$I$27,0,10*ROW('Water Data'!I124)))</f>
        <v/>
      </c>
      <c r="CI130" s="280" t="str">
        <f ca="true">+IF(OFFSET('Water Data'!$I$28,0,10*ROW('Water Data'!I124))="","",OFFSET('Water Data'!$I$28,0,10*ROW('Water Data'!I124)))</f>
        <v/>
      </c>
      <c r="CJ130" s="280" t="str">
        <f ca="true">+IF(OFFSET('Water Data'!$I$29,0,10*ROW('Water Data'!I124))="","",OFFSET('Water Data'!$I$29,0,10*ROW('Water Data'!I124)))</f>
        <v/>
      </c>
      <c r="CK130" s="280" t="str">
        <f ca="true">+IF(OFFSET('Sanitation Data'!$D$28,0,10*ROW('Sanitation Data'!D124))="","",OFFSET('Sanitation Data'!$D$28,0,10*ROW('Sanitation Data'!D124)))</f>
        <v/>
      </c>
      <c r="CL130" s="280" t="str">
        <f ca="true">+IF(OFFSET('Sanitation Data'!$D$29,0,10*ROW('Sanitation Data'!D124))="","",OFFSET('Sanitation Data'!$D$29,0,10*ROW('Sanitation Data'!D124)))</f>
        <v/>
      </c>
      <c r="CM130" s="280" t="str">
        <f ca="true">+IF(OFFSET('Sanitation Data'!$D$30,0,10*ROW('Sanitation Data'!D124))="","",OFFSET('Sanitation Data'!$D$30,0,10*ROW('Sanitation Data'!D124)))</f>
        <v/>
      </c>
      <c r="CN130" s="280" t="str">
        <f ca="true">+IF(OFFSET('Sanitation Data'!$D$31,0,10*ROW('Sanitation Data'!D124))="","",OFFSET('Sanitation Data'!$D$31,0,10*ROW('Sanitation Data'!D124)))</f>
        <v/>
      </c>
      <c r="CO130" s="280" t="str">
        <f ca="true">+IF(OFFSET('Sanitation Data'!$D$32,0,10*ROW('Sanitation Data'!D124))="","",OFFSET('Sanitation Data'!$D$32,0,10*ROW('Sanitation Data'!D124)))</f>
        <v/>
      </c>
      <c r="CP130" s="280" t="str">
        <f ca="true">+IF(OFFSET('Sanitation Data'!$E$28,0,10*ROW('Sanitation Data'!E124))="","",OFFSET('Sanitation Data'!$E$28,0,10*ROW('Sanitation Data'!E124)))</f>
        <v/>
      </c>
      <c r="CQ130" s="280" t="str">
        <f ca="true">+IF(OFFSET('Sanitation Data'!$E$29,0,10*ROW('Sanitation Data'!E124))="","",OFFSET('Sanitation Data'!$E$29,0,10*ROW('Sanitation Data'!E124)))</f>
        <v/>
      </c>
      <c r="CR130" s="280" t="str">
        <f ca="true">+IF(OFFSET('Sanitation Data'!$E$30,0,10*ROW('Sanitation Data'!E124))="","",OFFSET('Sanitation Data'!$E$30,0,10*ROW('Sanitation Data'!E124)))</f>
        <v/>
      </c>
      <c r="CS130" s="280" t="str">
        <f ca="true">+IF(OFFSET('Sanitation Data'!$E$31,0,10*ROW('Sanitation Data'!E124))="","",OFFSET('Sanitation Data'!$E$31,0,10*ROW('Sanitation Data'!E124)))</f>
        <v/>
      </c>
      <c r="CT130" s="280" t="str">
        <f ca="true">+IF(OFFSET('Sanitation Data'!$E$32,0,10*ROW('Sanitation Data'!E124))="","",OFFSET('Sanitation Data'!$E$32,0,10*ROW('Sanitation Data'!E124)))</f>
        <v/>
      </c>
      <c r="CU130" s="280" t="str">
        <f ca="true">+IF(OFFSET('Sanitation Data'!$F$28,0,10*ROW('Sanitation Data'!F124))="","",OFFSET('Sanitation Data'!$F$28,0,10*ROW('Sanitation Data'!F124)))</f>
        <v/>
      </c>
      <c r="CV130" s="280" t="str">
        <f ca="true">+IF(OFFSET('Sanitation Data'!$F$29,0,10*ROW('Sanitation Data'!F124))="","",OFFSET('Sanitation Data'!$F$29,0,10*ROW('Sanitation Data'!F124)))</f>
        <v/>
      </c>
      <c r="CW130" s="280" t="str">
        <f ca="true">+IF(OFFSET('Sanitation Data'!$F$30,0,10*ROW('Sanitation Data'!F124))="","",OFFSET('Sanitation Data'!$F$30,0,10*ROW('Sanitation Data'!F124)))</f>
        <v/>
      </c>
      <c r="CX130" s="280" t="str">
        <f ca="true">+IF(OFFSET('Sanitation Data'!$F$31,0,10*ROW('Sanitation Data'!F124))="","",OFFSET('Sanitation Data'!$F$31,0,10*ROW('Sanitation Data'!F124)))</f>
        <v/>
      </c>
      <c r="CY130" s="280" t="str">
        <f ca="true">+IF(OFFSET('Sanitation Data'!$F$32,0,10*ROW('Sanitation Data'!F124))="","",OFFSET('Sanitation Data'!$F$32,0,10*ROW('Sanitation Data'!F124)))</f>
        <v/>
      </c>
      <c r="CZ130" s="280" t="str">
        <f ca="true">+IF(OFFSET('Sanitation Data'!$G$28,0,10*ROW('Sanitation Data'!G124))="","",OFFSET('Sanitation Data'!$G$28,0,10*ROW('Sanitation Data'!G124)))</f>
        <v/>
      </c>
      <c r="DA130" s="280" t="str">
        <f ca="true">+IF(OFFSET('Sanitation Data'!$G$29,0,10*ROW('Sanitation Data'!G124))="","",OFFSET('Sanitation Data'!$G$29,0,10*ROW('Sanitation Data'!G124)))</f>
        <v/>
      </c>
      <c r="DB130" s="280" t="str">
        <f ca="true">+IF(OFFSET('Sanitation Data'!$G$30,0,10*ROW('Sanitation Data'!G124))="","",OFFSET('Sanitation Data'!$G$30,0,10*ROW('Sanitation Data'!G124)))</f>
        <v/>
      </c>
      <c r="DC130" s="280" t="str">
        <f ca="true">+IF(OFFSET('Sanitation Data'!$G$31,0,10*ROW('Sanitation Data'!G124))="","",OFFSET('Sanitation Data'!$G$31,0,10*ROW('Sanitation Data'!G124)))</f>
        <v/>
      </c>
      <c r="DD130" s="280" t="str">
        <f ca="true">+IF(OFFSET('Sanitation Data'!$G$32,0,10*ROW('Sanitation Data'!G124))="","",OFFSET('Sanitation Data'!$G$32,0,10*ROW('Sanitation Data'!G124)))</f>
        <v/>
      </c>
      <c r="DE130" s="280" t="str">
        <f ca="true">+IF(OFFSET('Sanitation Data'!$H$28,0,10*ROW('Sanitation Data'!H124))="","",OFFSET('Sanitation Data'!$H$28,0,10*ROW('Sanitation Data'!H124)))</f>
        <v/>
      </c>
      <c r="DF130" s="280" t="str">
        <f ca="true">+IF(OFFSET('Sanitation Data'!$H$29,0,10*ROW('Sanitation Data'!H124))="","",OFFSET('Sanitation Data'!$H$29,0,10*ROW('Sanitation Data'!H124)))</f>
        <v/>
      </c>
      <c r="DG130" s="280" t="str">
        <f ca="true">+IF(OFFSET('Sanitation Data'!$H$30,0,10*ROW('Sanitation Data'!H124))="","",OFFSET('Sanitation Data'!$H$30,0,10*ROW('Sanitation Data'!H124)))</f>
        <v/>
      </c>
      <c r="DH130" s="280" t="str">
        <f ca="true">+IF(OFFSET('Sanitation Data'!$H$31,0,10*ROW('Sanitation Data'!H124))="","",OFFSET('Sanitation Data'!$H$31,0,10*ROW('Sanitation Data'!H124)))</f>
        <v/>
      </c>
      <c r="DI130" s="280" t="str">
        <f ca="true">+IF(OFFSET('Sanitation Data'!$H$32,0,10*ROW('Sanitation Data'!H124))="","",OFFSET('Sanitation Data'!$H$32,0,10*ROW('Sanitation Data'!H124)))</f>
        <v/>
      </c>
      <c r="DJ130" s="280" t="str">
        <f ca="true">+IF(OFFSET('Sanitation Data'!$I$28,0,10*ROW('Sanitation Data'!I124))="","",OFFSET('Sanitation Data'!$I$28,0,10*ROW('Sanitation Data'!I124)))</f>
        <v/>
      </c>
      <c r="DK130" s="280" t="str">
        <f ca="true">+IF(OFFSET('Sanitation Data'!$I$29,0,10*ROW('Sanitation Data'!I124))="","",OFFSET('Sanitation Data'!$I$29,0,10*ROW('Sanitation Data'!I124)))</f>
        <v/>
      </c>
      <c r="DL130" s="280" t="str">
        <f ca="true">+IF(OFFSET('Sanitation Data'!$I$30,0,10*ROW('Sanitation Data'!I124))="","",OFFSET('Sanitation Data'!$I$30,0,10*ROW('Sanitation Data'!I124)))</f>
        <v/>
      </c>
      <c r="DM130" s="280" t="str">
        <f ca="true">+IF(OFFSET('Sanitation Data'!$I$31,0,10*ROW('Sanitation Data'!I124))="","",OFFSET('Sanitation Data'!$I$31,0,10*ROW('Sanitation Data'!I124)))</f>
        <v/>
      </c>
      <c r="DN130" s="280" t="str">
        <f ca="true">+IF(OFFSET('Sanitation Data'!$I$32,0,10*ROW('Sanitation Data'!I124))="","",OFFSET('Sanitation Data'!$I$32,0,10*ROW('Sanitation Data'!I124)))</f>
        <v/>
      </c>
      <c r="DO130" s="280" t="str">
        <f ca="true">+IF(OFFSET('Hygiene Data'!$D$11,0,10*ROW('Hygiene Data'!D124))="","",OFFSET('Hygiene Data'!$D$11,0,10*ROW('Hygiene Data'!D124)))</f>
        <v/>
      </c>
      <c r="DP130" s="280" t="str">
        <f ca="true">+IF(OFFSET('Hygiene Data'!$D$12,0,10*ROW('Hygiene Data'!D124))="","",OFFSET('Hygiene Data'!$D$12,0,10*ROW('Hygiene Data'!D124)))</f>
        <v/>
      </c>
      <c r="DQ130" s="280" t="str">
        <f ca="true">+IF(OFFSET('Hygiene Data'!$D$13,0,10*ROW('Hygiene Data'!D124))="","",OFFSET('Hygiene Data'!$D$13,0,10*ROW('Hygiene Data'!D124)))</f>
        <v/>
      </c>
      <c r="DR130" s="280" t="str">
        <f ca="true">+IF(OFFSET('Hygiene Data'!$E$11,0,10*ROW('Hygiene Data'!E124))="","",OFFSET('Hygiene Data'!$E$11,0,10*ROW('Hygiene Data'!E124)))</f>
        <v/>
      </c>
      <c r="DS130" s="280" t="str">
        <f ca="true">+IF(OFFSET('Hygiene Data'!$E$12,0,10*ROW('Hygiene Data'!E124))="","",OFFSET('Hygiene Data'!$E$12,0,10*ROW('Hygiene Data'!E124)))</f>
        <v/>
      </c>
      <c r="DT130" s="280" t="str">
        <f ca="true">+IF(OFFSET('Hygiene Data'!$E$13,0,10*ROW('Hygiene Data'!E124))="","",OFFSET('Hygiene Data'!$E$13,0,10*ROW('Hygiene Data'!E124)))</f>
        <v/>
      </c>
      <c r="DU130" s="280" t="str">
        <f ca="true">+IF(OFFSET('Hygiene Data'!$F$11,0,10*ROW('Hygiene Data'!F124))="","",OFFSET('Hygiene Data'!$F$11,0,10*ROW('Hygiene Data'!F124)))</f>
        <v/>
      </c>
      <c r="DV130" s="280" t="str">
        <f ca="true">+IF(OFFSET('Hygiene Data'!$F$12,0,10*ROW('Hygiene Data'!F124))="","",OFFSET('Hygiene Data'!$F$12,0,10*ROW('Hygiene Data'!F124)))</f>
        <v/>
      </c>
      <c r="DW130" s="280" t="str">
        <f ca="true">+IF(OFFSET('Hygiene Data'!$F$13,0,10*ROW('Hygiene Data'!F124))="","",OFFSET('Hygiene Data'!$F$13,0,10*ROW('Hygiene Data'!F124)))</f>
        <v/>
      </c>
      <c r="DX130" s="280" t="str">
        <f ca="true">+IF(OFFSET('Hygiene Data'!$G$11,0,10*ROW('Hygiene Data'!G124))="","",OFFSET('Hygiene Data'!$G$11,0,10*ROW('Hygiene Data'!G124)))</f>
        <v/>
      </c>
      <c r="DY130" s="280" t="str">
        <f ca="true">+IF(OFFSET('Hygiene Data'!$G$12,0,10*ROW('Hygiene Data'!G124))="","",OFFSET('Hygiene Data'!$G$12,0,10*ROW('Hygiene Data'!G124)))</f>
        <v/>
      </c>
      <c r="DZ130" s="280" t="str">
        <f ca="true">+IF(OFFSET('Hygiene Data'!$G$13,0,10*ROW('Hygiene Data'!G124))="","",OFFSET('Hygiene Data'!$G$13,0,10*ROW('Hygiene Data'!G124)))</f>
        <v/>
      </c>
      <c r="EA130" s="280" t="str">
        <f ca="true">+IF(OFFSET('Hygiene Data'!$H$11,0,10*ROW('Hygiene Data'!H124))="","",OFFSET('Hygiene Data'!$H$11,0,10*ROW('Hygiene Data'!H124)))</f>
        <v/>
      </c>
      <c r="EB130" s="280" t="str">
        <f ca="true">+IF(OFFSET('Hygiene Data'!$H$12,0,10*ROW('Hygiene Data'!H124))="","",OFFSET('Hygiene Data'!$H$12,0,10*ROW('Hygiene Data'!H124)))</f>
        <v/>
      </c>
      <c r="EC130" s="280" t="str">
        <f ca="true">+IF(OFFSET('Hygiene Data'!$H$13,0,10*ROW('Hygiene Data'!H124))="","",OFFSET('Hygiene Data'!$H$13,0,10*ROW('Hygiene Data'!H124)))</f>
        <v/>
      </c>
      <c r="ED130" s="280" t="str">
        <f ca="true">+IF(OFFSET('Hygiene Data'!$I$11,0,10*ROW('Hygiene Data'!I124))="","",OFFSET('Hygiene Data'!$I$11,0,10*ROW('Hygiene Data'!I124)))</f>
        <v/>
      </c>
      <c r="EE130" s="280" t="str">
        <f ca="true">+IF(OFFSET('Hygiene Data'!$I$12,0,10*ROW('Hygiene Data'!I124))="","",OFFSET('Hygiene Data'!$I$12,0,10*ROW('Hygiene Data'!I124)))</f>
        <v/>
      </c>
      <c r="EF130" s="28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6"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0"/>
      <c r="BS131" s="280" t="str">
        <f ca="true">+IF(OFFSET('Water Data'!$D$27,0,10*ROW('Water Data'!D125))="","",OFFSET('Water Data'!$D$27,0,10*ROW('Water Data'!D125)))</f>
        <v/>
      </c>
      <c r="BT131" s="280" t="str">
        <f ca="true">+IF(OFFSET('Water Data'!$D$28,0,10*ROW('Water Data'!D125))="","",OFFSET('Water Data'!$D$28,0,10*ROW('Water Data'!D125)))</f>
        <v/>
      </c>
      <c r="BU131" s="280" t="str">
        <f ca="true">+IF(OFFSET('Water Data'!$D$29,0,10*ROW('Water Data'!D125))="","",OFFSET('Water Data'!$D$29,0,10*ROW('Water Data'!D125)))</f>
        <v/>
      </c>
      <c r="BV131" s="280" t="str">
        <f ca="true">+IF(OFFSET('Water Data'!$E$27,0,10*ROW('Water Data'!E125))="","",OFFSET('Water Data'!$E$27,0,10*ROW('Water Data'!E125)))</f>
        <v/>
      </c>
      <c r="BW131" s="280" t="str">
        <f ca="true">+IF(OFFSET('Water Data'!$E$28,0,10*ROW('Water Data'!E125))="","",OFFSET('Water Data'!$E$28,0,10*ROW('Water Data'!E125)))</f>
        <v/>
      </c>
      <c r="BX131" s="280" t="str">
        <f ca="true">+IF(OFFSET('Water Data'!$E$29,0,10*ROW('Water Data'!E125))="","",OFFSET('Water Data'!$E$29,0,10*ROW('Water Data'!E125)))</f>
        <v/>
      </c>
      <c r="BY131" s="280" t="str">
        <f ca="true">+IF(OFFSET('Water Data'!$F$27,0,10*ROW('Water Data'!F125))="","",OFFSET('Water Data'!$F$27,0,10*ROW('Water Data'!F125)))</f>
        <v/>
      </c>
      <c r="BZ131" s="280" t="str">
        <f ca="true">+IF(OFFSET('Water Data'!$F$28,0,10*ROW('Water Data'!F125))="","",OFFSET('Water Data'!$F$28,0,10*ROW('Water Data'!F125)))</f>
        <v/>
      </c>
      <c r="CA131" s="280" t="str">
        <f ca="true">+IF(OFFSET('Water Data'!$F$29,0,10*ROW('Water Data'!F125))="","",OFFSET('Water Data'!$F$29,0,10*ROW('Water Data'!F125)))</f>
        <v/>
      </c>
      <c r="CB131" s="280" t="str">
        <f ca="true">+IF(OFFSET('Water Data'!$G$27,0,10*ROW('Water Data'!G125))="","",OFFSET('Water Data'!$G$27,0,10*ROW('Water Data'!G125)))</f>
        <v/>
      </c>
      <c r="CC131" s="280" t="str">
        <f ca="true">+IF(OFFSET('Water Data'!$G$28,0,10*ROW('Water Data'!G125))="","",OFFSET('Water Data'!$G$28,0,10*ROW('Water Data'!G125)))</f>
        <v/>
      </c>
      <c r="CD131" s="280" t="str">
        <f ca="true">+IF(OFFSET('Water Data'!$G$29,0,10*ROW('Water Data'!G125))="","",OFFSET('Water Data'!$G$29,0,10*ROW('Water Data'!G125)))</f>
        <v/>
      </c>
      <c r="CE131" s="280" t="str">
        <f ca="true">+IF(OFFSET('Water Data'!$H$27,0,10*ROW('Water Data'!H125))="","",OFFSET('Water Data'!$H$27,0,10*ROW('Water Data'!H125)))</f>
        <v/>
      </c>
      <c r="CF131" s="280" t="str">
        <f ca="true">+IF(OFFSET('Water Data'!$H$28,0,10*ROW('Water Data'!H125))="","",OFFSET('Water Data'!$H$28,0,10*ROW('Water Data'!H125)))</f>
        <v/>
      </c>
      <c r="CG131" s="280" t="str">
        <f ca="true">+IF(OFFSET('Water Data'!$H$29,0,10*ROW('Water Data'!H125))="","",OFFSET('Water Data'!$H$29,0,10*ROW('Water Data'!H125)))</f>
        <v/>
      </c>
      <c r="CH131" s="280" t="str">
        <f ca="true">+IF(OFFSET('Water Data'!$I$27,0,10*ROW('Water Data'!I125))="","",OFFSET('Water Data'!$I$27,0,10*ROW('Water Data'!I125)))</f>
        <v/>
      </c>
      <c r="CI131" s="280" t="str">
        <f ca="true">+IF(OFFSET('Water Data'!$I$28,0,10*ROW('Water Data'!I125))="","",OFFSET('Water Data'!$I$28,0,10*ROW('Water Data'!I125)))</f>
        <v/>
      </c>
      <c r="CJ131" s="280" t="str">
        <f ca="true">+IF(OFFSET('Water Data'!$I$29,0,10*ROW('Water Data'!I125))="","",OFFSET('Water Data'!$I$29,0,10*ROW('Water Data'!I125)))</f>
        <v/>
      </c>
      <c r="CK131" s="280" t="str">
        <f ca="true">+IF(OFFSET('Sanitation Data'!$D$28,0,10*ROW('Sanitation Data'!D125))="","",OFFSET('Sanitation Data'!$D$28,0,10*ROW('Sanitation Data'!D125)))</f>
        <v/>
      </c>
      <c r="CL131" s="280" t="str">
        <f ca="true">+IF(OFFSET('Sanitation Data'!$D$29,0,10*ROW('Sanitation Data'!D125))="","",OFFSET('Sanitation Data'!$D$29,0,10*ROW('Sanitation Data'!D125)))</f>
        <v/>
      </c>
      <c r="CM131" s="280" t="str">
        <f ca="true">+IF(OFFSET('Sanitation Data'!$D$30,0,10*ROW('Sanitation Data'!D125))="","",OFFSET('Sanitation Data'!$D$30,0,10*ROW('Sanitation Data'!D125)))</f>
        <v/>
      </c>
      <c r="CN131" s="280" t="str">
        <f ca="true">+IF(OFFSET('Sanitation Data'!$D$31,0,10*ROW('Sanitation Data'!D125))="","",OFFSET('Sanitation Data'!$D$31,0,10*ROW('Sanitation Data'!D125)))</f>
        <v/>
      </c>
      <c r="CO131" s="280" t="str">
        <f ca="true">+IF(OFFSET('Sanitation Data'!$D$32,0,10*ROW('Sanitation Data'!D125))="","",OFFSET('Sanitation Data'!$D$32,0,10*ROW('Sanitation Data'!D125)))</f>
        <v/>
      </c>
      <c r="CP131" s="280" t="str">
        <f ca="true">+IF(OFFSET('Sanitation Data'!$E$28,0,10*ROW('Sanitation Data'!E125))="","",OFFSET('Sanitation Data'!$E$28,0,10*ROW('Sanitation Data'!E125)))</f>
        <v/>
      </c>
      <c r="CQ131" s="280" t="str">
        <f ca="true">+IF(OFFSET('Sanitation Data'!$E$29,0,10*ROW('Sanitation Data'!E125))="","",OFFSET('Sanitation Data'!$E$29,0,10*ROW('Sanitation Data'!E125)))</f>
        <v/>
      </c>
      <c r="CR131" s="280" t="str">
        <f ca="true">+IF(OFFSET('Sanitation Data'!$E$30,0,10*ROW('Sanitation Data'!E125))="","",OFFSET('Sanitation Data'!$E$30,0,10*ROW('Sanitation Data'!E125)))</f>
        <v/>
      </c>
      <c r="CS131" s="280" t="str">
        <f ca="true">+IF(OFFSET('Sanitation Data'!$E$31,0,10*ROW('Sanitation Data'!E125))="","",OFFSET('Sanitation Data'!$E$31,0,10*ROW('Sanitation Data'!E125)))</f>
        <v/>
      </c>
      <c r="CT131" s="280" t="str">
        <f ca="true">+IF(OFFSET('Sanitation Data'!$E$32,0,10*ROW('Sanitation Data'!E125))="","",OFFSET('Sanitation Data'!$E$32,0,10*ROW('Sanitation Data'!E125)))</f>
        <v/>
      </c>
      <c r="CU131" s="280" t="str">
        <f ca="true">+IF(OFFSET('Sanitation Data'!$F$28,0,10*ROW('Sanitation Data'!F125))="","",OFFSET('Sanitation Data'!$F$28,0,10*ROW('Sanitation Data'!F125)))</f>
        <v/>
      </c>
      <c r="CV131" s="280" t="str">
        <f ca="true">+IF(OFFSET('Sanitation Data'!$F$29,0,10*ROW('Sanitation Data'!F125))="","",OFFSET('Sanitation Data'!$F$29,0,10*ROW('Sanitation Data'!F125)))</f>
        <v/>
      </c>
      <c r="CW131" s="280" t="str">
        <f ca="true">+IF(OFFSET('Sanitation Data'!$F$30,0,10*ROW('Sanitation Data'!F125))="","",OFFSET('Sanitation Data'!$F$30,0,10*ROW('Sanitation Data'!F125)))</f>
        <v/>
      </c>
      <c r="CX131" s="280" t="str">
        <f ca="true">+IF(OFFSET('Sanitation Data'!$F$31,0,10*ROW('Sanitation Data'!F125))="","",OFFSET('Sanitation Data'!$F$31,0,10*ROW('Sanitation Data'!F125)))</f>
        <v/>
      </c>
      <c r="CY131" s="280" t="str">
        <f ca="true">+IF(OFFSET('Sanitation Data'!$F$32,0,10*ROW('Sanitation Data'!F125))="","",OFFSET('Sanitation Data'!$F$32,0,10*ROW('Sanitation Data'!F125)))</f>
        <v/>
      </c>
      <c r="CZ131" s="280" t="str">
        <f ca="true">+IF(OFFSET('Sanitation Data'!$G$28,0,10*ROW('Sanitation Data'!G125))="","",OFFSET('Sanitation Data'!$G$28,0,10*ROW('Sanitation Data'!G125)))</f>
        <v/>
      </c>
      <c r="DA131" s="280" t="str">
        <f ca="true">+IF(OFFSET('Sanitation Data'!$G$29,0,10*ROW('Sanitation Data'!G125))="","",OFFSET('Sanitation Data'!$G$29,0,10*ROW('Sanitation Data'!G125)))</f>
        <v/>
      </c>
      <c r="DB131" s="280" t="str">
        <f ca="true">+IF(OFFSET('Sanitation Data'!$G$30,0,10*ROW('Sanitation Data'!G125))="","",OFFSET('Sanitation Data'!$G$30,0,10*ROW('Sanitation Data'!G125)))</f>
        <v/>
      </c>
      <c r="DC131" s="280" t="str">
        <f ca="true">+IF(OFFSET('Sanitation Data'!$G$31,0,10*ROW('Sanitation Data'!G125))="","",OFFSET('Sanitation Data'!$G$31,0,10*ROW('Sanitation Data'!G125)))</f>
        <v/>
      </c>
      <c r="DD131" s="280" t="str">
        <f ca="true">+IF(OFFSET('Sanitation Data'!$G$32,0,10*ROW('Sanitation Data'!G125))="","",OFFSET('Sanitation Data'!$G$32,0,10*ROW('Sanitation Data'!G125)))</f>
        <v/>
      </c>
      <c r="DE131" s="280" t="str">
        <f ca="true">+IF(OFFSET('Sanitation Data'!$H$28,0,10*ROW('Sanitation Data'!H125))="","",OFFSET('Sanitation Data'!$H$28,0,10*ROW('Sanitation Data'!H125)))</f>
        <v/>
      </c>
      <c r="DF131" s="280" t="str">
        <f ca="true">+IF(OFFSET('Sanitation Data'!$H$29,0,10*ROW('Sanitation Data'!H125))="","",OFFSET('Sanitation Data'!$H$29,0,10*ROW('Sanitation Data'!H125)))</f>
        <v/>
      </c>
      <c r="DG131" s="280" t="str">
        <f ca="true">+IF(OFFSET('Sanitation Data'!$H$30,0,10*ROW('Sanitation Data'!H125))="","",OFFSET('Sanitation Data'!$H$30,0,10*ROW('Sanitation Data'!H125)))</f>
        <v/>
      </c>
      <c r="DH131" s="280" t="str">
        <f ca="true">+IF(OFFSET('Sanitation Data'!$H$31,0,10*ROW('Sanitation Data'!H125))="","",OFFSET('Sanitation Data'!$H$31,0,10*ROW('Sanitation Data'!H125)))</f>
        <v/>
      </c>
      <c r="DI131" s="280" t="str">
        <f ca="true">+IF(OFFSET('Sanitation Data'!$H$32,0,10*ROW('Sanitation Data'!H125))="","",OFFSET('Sanitation Data'!$H$32,0,10*ROW('Sanitation Data'!H125)))</f>
        <v/>
      </c>
      <c r="DJ131" s="280" t="str">
        <f ca="true">+IF(OFFSET('Sanitation Data'!$I$28,0,10*ROW('Sanitation Data'!I125))="","",OFFSET('Sanitation Data'!$I$28,0,10*ROW('Sanitation Data'!I125)))</f>
        <v/>
      </c>
      <c r="DK131" s="280" t="str">
        <f ca="true">+IF(OFFSET('Sanitation Data'!$I$29,0,10*ROW('Sanitation Data'!I125))="","",OFFSET('Sanitation Data'!$I$29,0,10*ROW('Sanitation Data'!I125)))</f>
        <v/>
      </c>
      <c r="DL131" s="280" t="str">
        <f ca="true">+IF(OFFSET('Sanitation Data'!$I$30,0,10*ROW('Sanitation Data'!I125))="","",OFFSET('Sanitation Data'!$I$30,0,10*ROW('Sanitation Data'!I125)))</f>
        <v/>
      </c>
      <c r="DM131" s="280" t="str">
        <f ca="true">+IF(OFFSET('Sanitation Data'!$I$31,0,10*ROW('Sanitation Data'!I125))="","",OFFSET('Sanitation Data'!$I$31,0,10*ROW('Sanitation Data'!I125)))</f>
        <v/>
      </c>
      <c r="DN131" s="280" t="str">
        <f ca="true">+IF(OFFSET('Sanitation Data'!$I$32,0,10*ROW('Sanitation Data'!I125))="","",OFFSET('Sanitation Data'!$I$32,0,10*ROW('Sanitation Data'!I125)))</f>
        <v/>
      </c>
      <c r="DO131" s="280" t="str">
        <f ca="true">+IF(OFFSET('Hygiene Data'!$D$11,0,10*ROW('Hygiene Data'!D125))="","",OFFSET('Hygiene Data'!$D$11,0,10*ROW('Hygiene Data'!D125)))</f>
        <v/>
      </c>
      <c r="DP131" s="280" t="str">
        <f ca="true">+IF(OFFSET('Hygiene Data'!$D$12,0,10*ROW('Hygiene Data'!D125))="","",OFFSET('Hygiene Data'!$D$12,0,10*ROW('Hygiene Data'!D125)))</f>
        <v/>
      </c>
      <c r="DQ131" s="280" t="str">
        <f ca="true">+IF(OFFSET('Hygiene Data'!$D$13,0,10*ROW('Hygiene Data'!D125))="","",OFFSET('Hygiene Data'!$D$13,0,10*ROW('Hygiene Data'!D125)))</f>
        <v/>
      </c>
      <c r="DR131" s="280" t="str">
        <f ca="true">+IF(OFFSET('Hygiene Data'!$E$11,0,10*ROW('Hygiene Data'!E125))="","",OFFSET('Hygiene Data'!$E$11,0,10*ROW('Hygiene Data'!E125)))</f>
        <v/>
      </c>
      <c r="DS131" s="280" t="str">
        <f ca="true">+IF(OFFSET('Hygiene Data'!$E$12,0,10*ROW('Hygiene Data'!E125))="","",OFFSET('Hygiene Data'!$E$12,0,10*ROW('Hygiene Data'!E125)))</f>
        <v/>
      </c>
      <c r="DT131" s="280" t="str">
        <f ca="true">+IF(OFFSET('Hygiene Data'!$E$13,0,10*ROW('Hygiene Data'!E125))="","",OFFSET('Hygiene Data'!$E$13,0,10*ROW('Hygiene Data'!E125)))</f>
        <v/>
      </c>
      <c r="DU131" s="280" t="str">
        <f ca="true">+IF(OFFSET('Hygiene Data'!$F$11,0,10*ROW('Hygiene Data'!F125))="","",OFFSET('Hygiene Data'!$F$11,0,10*ROW('Hygiene Data'!F125)))</f>
        <v/>
      </c>
      <c r="DV131" s="280" t="str">
        <f ca="true">+IF(OFFSET('Hygiene Data'!$F$12,0,10*ROW('Hygiene Data'!F125))="","",OFFSET('Hygiene Data'!$F$12,0,10*ROW('Hygiene Data'!F125)))</f>
        <v/>
      </c>
      <c r="DW131" s="280" t="str">
        <f ca="true">+IF(OFFSET('Hygiene Data'!$F$13,0,10*ROW('Hygiene Data'!F125))="","",OFFSET('Hygiene Data'!$F$13,0,10*ROW('Hygiene Data'!F125)))</f>
        <v/>
      </c>
      <c r="DX131" s="280" t="str">
        <f ca="true">+IF(OFFSET('Hygiene Data'!$G$11,0,10*ROW('Hygiene Data'!G125))="","",OFFSET('Hygiene Data'!$G$11,0,10*ROW('Hygiene Data'!G125)))</f>
        <v/>
      </c>
      <c r="DY131" s="280" t="str">
        <f ca="true">+IF(OFFSET('Hygiene Data'!$G$12,0,10*ROW('Hygiene Data'!G125))="","",OFFSET('Hygiene Data'!$G$12,0,10*ROW('Hygiene Data'!G125)))</f>
        <v/>
      </c>
      <c r="DZ131" s="280" t="str">
        <f ca="true">+IF(OFFSET('Hygiene Data'!$G$13,0,10*ROW('Hygiene Data'!G125))="","",OFFSET('Hygiene Data'!$G$13,0,10*ROW('Hygiene Data'!G125)))</f>
        <v/>
      </c>
      <c r="EA131" s="280" t="str">
        <f ca="true">+IF(OFFSET('Hygiene Data'!$H$11,0,10*ROW('Hygiene Data'!H125))="","",OFFSET('Hygiene Data'!$H$11,0,10*ROW('Hygiene Data'!H125)))</f>
        <v/>
      </c>
      <c r="EB131" s="280" t="str">
        <f ca="true">+IF(OFFSET('Hygiene Data'!$H$12,0,10*ROW('Hygiene Data'!H125))="","",OFFSET('Hygiene Data'!$H$12,0,10*ROW('Hygiene Data'!H125)))</f>
        <v/>
      </c>
      <c r="EC131" s="280" t="str">
        <f ca="true">+IF(OFFSET('Hygiene Data'!$H$13,0,10*ROW('Hygiene Data'!H125))="","",OFFSET('Hygiene Data'!$H$13,0,10*ROW('Hygiene Data'!H125)))</f>
        <v/>
      </c>
      <c r="ED131" s="280" t="str">
        <f ca="true">+IF(OFFSET('Hygiene Data'!$I$11,0,10*ROW('Hygiene Data'!I125))="","",OFFSET('Hygiene Data'!$I$11,0,10*ROW('Hygiene Data'!I125)))</f>
        <v/>
      </c>
      <c r="EE131" s="280" t="str">
        <f ca="true">+IF(OFFSET('Hygiene Data'!$I$12,0,10*ROW('Hygiene Data'!I125))="","",OFFSET('Hygiene Data'!$I$12,0,10*ROW('Hygiene Data'!I125)))</f>
        <v/>
      </c>
      <c r="EF131" s="28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6"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0"/>
      <c r="BS132" s="280" t="str">
        <f ca="true">+IF(OFFSET('Water Data'!$D$27,0,10*ROW('Water Data'!D126))="","",OFFSET('Water Data'!$D$27,0,10*ROW('Water Data'!D126)))</f>
        <v/>
      </c>
      <c r="BT132" s="280" t="str">
        <f ca="true">+IF(OFFSET('Water Data'!$D$28,0,10*ROW('Water Data'!D126))="","",OFFSET('Water Data'!$D$28,0,10*ROW('Water Data'!D126)))</f>
        <v/>
      </c>
      <c r="BU132" s="280" t="str">
        <f ca="true">+IF(OFFSET('Water Data'!$D$29,0,10*ROW('Water Data'!D126))="","",OFFSET('Water Data'!$D$29,0,10*ROW('Water Data'!D126)))</f>
        <v/>
      </c>
      <c r="BV132" s="280" t="str">
        <f ca="true">+IF(OFFSET('Water Data'!$E$27,0,10*ROW('Water Data'!E126))="","",OFFSET('Water Data'!$E$27,0,10*ROW('Water Data'!E126)))</f>
        <v/>
      </c>
      <c r="BW132" s="280" t="str">
        <f ca="true">+IF(OFFSET('Water Data'!$E$28,0,10*ROW('Water Data'!E126))="","",OFFSET('Water Data'!$E$28,0,10*ROW('Water Data'!E126)))</f>
        <v/>
      </c>
      <c r="BX132" s="280" t="str">
        <f ca="true">+IF(OFFSET('Water Data'!$E$29,0,10*ROW('Water Data'!E126))="","",OFFSET('Water Data'!$E$29,0,10*ROW('Water Data'!E126)))</f>
        <v/>
      </c>
      <c r="BY132" s="280" t="str">
        <f ca="true">+IF(OFFSET('Water Data'!$F$27,0,10*ROW('Water Data'!F126))="","",OFFSET('Water Data'!$F$27,0,10*ROW('Water Data'!F126)))</f>
        <v/>
      </c>
      <c r="BZ132" s="280" t="str">
        <f ca="true">+IF(OFFSET('Water Data'!$F$28,0,10*ROW('Water Data'!F126))="","",OFFSET('Water Data'!$F$28,0,10*ROW('Water Data'!F126)))</f>
        <v/>
      </c>
      <c r="CA132" s="280" t="str">
        <f ca="true">+IF(OFFSET('Water Data'!$F$29,0,10*ROW('Water Data'!F126))="","",OFFSET('Water Data'!$F$29,0,10*ROW('Water Data'!F126)))</f>
        <v/>
      </c>
      <c r="CB132" s="280" t="str">
        <f ca="true">+IF(OFFSET('Water Data'!$G$27,0,10*ROW('Water Data'!G126))="","",OFFSET('Water Data'!$G$27,0,10*ROW('Water Data'!G126)))</f>
        <v/>
      </c>
      <c r="CC132" s="280" t="str">
        <f ca="true">+IF(OFFSET('Water Data'!$G$28,0,10*ROW('Water Data'!G126))="","",OFFSET('Water Data'!$G$28,0,10*ROW('Water Data'!G126)))</f>
        <v/>
      </c>
      <c r="CD132" s="280" t="str">
        <f ca="true">+IF(OFFSET('Water Data'!$G$29,0,10*ROW('Water Data'!G126))="","",OFFSET('Water Data'!$G$29,0,10*ROW('Water Data'!G126)))</f>
        <v/>
      </c>
      <c r="CE132" s="280" t="str">
        <f ca="true">+IF(OFFSET('Water Data'!$H$27,0,10*ROW('Water Data'!H126))="","",OFFSET('Water Data'!$H$27,0,10*ROW('Water Data'!H126)))</f>
        <v/>
      </c>
      <c r="CF132" s="280" t="str">
        <f ca="true">+IF(OFFSET('Water Data'!$H$28,0,10*ROW('Water Data'!H126))="","",OFFSET('Water Data'!$H$28,0,10*ROW('Water Data'!H126)))</f>
        <v/>
      </c>
      <c r="CG132" s="280" t="str">
        <f ca="true">+IF(OFFSET('Water Data'!$H$29,0,10*ROW('Water Data'!H126))="","",OFFSET('Water Data'!$H$29,0,10*ROW('Water Data'!H126)))</f>
        <v/>
      </c>
      <c r="CH132" s="280" t="str">
        <f ca="true">+IF(OFFSET('Water Data'!$I$27,0,10*ROW('Water Data'!I126))="","",OFFSET('Water Data'!$I$27,0,10*ROW('Water Data'!I126)))</f>
        <v/>
      </c>
      <c r="CI132" s="280" t="str">
        <f ca="true">+IF(OFFSET('Water Data'!$I$28,0,10*ROW('Water Data'!I126))="","",OFFSET('Water Data'!$I$28,0,10*ROW('Water Data'!I126)))</f>
        <v/>
      </c>
      <c r="CJ132" s="280" t="str">
        <f ca="true">+IF(OFFSET('Water Data'!$I$29,0,10*ROW('Water Data'!I126))="","",OFFSET('Water Data'!$I$29,0,10*ROW('Water Data'!I126)))</f>
        <v/>
      </c>
      <c r="CK132" s="280" t="str">
        <f ca="true">+IF(OFFSET('Sanitation Data'!$D$28,0,10*ROW('Sanitation Data'!D126))="","",OFFSET('Sanitation Data'!$D$28,0,10*ROW('Sanitation Data'!D126)))</f>
        <v/>
      </c>
      <c r="CL132" s="280" t="str">
        <f ca="true">+IF(OFFSET('Sanitation Data'!$D$29,0,10*ROW('Sanitation Data'!D126))="","",OFFSET('Sanitation Data'!$D$29,0,10*ROW('Sanitation Data'!D126)))</f>
        <v/>
      </c>
      <c r="CM132" s="280" t="str">
        <f ca="true">+IF(OFFSET('Sanitation Data'!$D$30,0,10*ROW('Sanitation Data'!D126))="","",OFFSET('Sanitation Data'!$D$30,0,10*ROW('Sanitation Data'!D126)))</f>
        <v/>
      </c>
      <c r="CN132" s="280" t="str">
        <f ca="true">+IF(OFFSET('Sanitation Data'!$D$31,0,10*ROW('Sanitation Data'!D126))="","",OFFSET('Sanitation Data'!$D$31,0,10*ROW('Sanitation Data'!D126)))</f>
        <v/>
      </c>
      <c r="CO132" s="280" t="str">
        <f ca="true">+IF(OFFSET('Sanitation Data'!$D$32,0,10*ROW('Sanitation Data'!D126))="","",OFFSET('Sanitation Data'!$D$32,0,10*ROW('Sanitation Data'!D126)))</f>
        <v/>
      </c>
      <c r="CP132" s="280" t="str">
        <f ca="true">+IF(OFFSET('Sanitation Data'!$E$28,0,10*ROW('Sanitation Data'!E126))="","",OFFSET('Sanitation Data'!$E$28,0,10*ROW('Sanitation Data'!E126)))</f>
        <v/>
      </c>
      <c r="CQ132" s="280" t="str">
        <f ca="true">+IF(OFFSET('Sanitation Data'!$E$29,0,10*ROW('Sanitation Data'!E126))="","",OFFSET('Sanitation Data'!$E$29,0,10*ROW('Sanitation Data'!E126)))</f>
        <v/>
      </c>
      <c r="CR132" s="280" t="str">
        <f ca="true">+IF(OFFSET('Sanitation Data'!$E$30,0,10*ROW('Sanitation Data'!E126))="","",OFFSET('Sanitation Data'!$E$30,0,10*ROW('Sanitation Data'!E126)))</f>
        <v/>
      </c>
      <c r="CS132" s="280" t="str">
        <f ca="true">+IF(OFFSET('Sanitation Data'!$E$31,0,10*ROW('Sanitation Data'!E126))="","",OFFSET('Sanitation Data'!$E$31,0,10*ROW('Sanitation Data'!E126)))</f>
        <v/>
      </c>
      <c r="CT132" s="280" t="str">
        <f ca="true">+IF(OFFSET('Sanitation Data'!$E$32,0,10*ROW('Sanitation Data'!E126))="","",OFFSET('Sanitation Data'!$E$32,0,10*ROW('Sanitation Data'!E126)))</f>
        <v/>
      </c>
      <c r="CU132" s="280" t="str">
        <f ca="true">+IF(OFFSET('Sanitation Data'!$F$28,0,10*ROW('Sanitation Data'!F126))="","",OFFSET('Sanitation Data'!$F$28,0,10*ROW('Sanitation Data'!F126)))</f>
        <v/>
      </c>
      <c r="CV132" s="280" t="str">
        <f ca="true">+IF(OFFSET('Sanitation Data'!$F$29,0,10*ROW('Sanitation Data'!F126))="","",OFFSET('Sanitation Data'!$F$29,0,10*ROW('Sanitation Data'!F126)))</f>
        <v/>
      </c>
      <c r="CW132" s="280" t="str">
        <f ca="true">+IF(OFFSET('Sanitation Data'!$F$30,0,10*ROW('Sanitation Data'!F126))="","",OFFSET('Sanitation Data'!$F$30,0,10*ROW('Sanitation Data'!F126)))</f>
        <v/>
      </c>
      <c r="CX132" s="280" t="str">
        <f ca="true">+IF(OFFSET('Sanitation Data'!$F$31,0,10*ROW('Sanitation Data'!F126))="","",OFFSET('Sanitation Data'!$F$31,0,10*ROW('Sanitation Data'!F126)))</f>
        <v/>
      </c>
      <c r="CY132" s="280" t="str">
        <f ca="true">+IF(OFFSET('Sanitation Data'!$F$32,0,10*ROW('Sanitation Data'!F126))="","",OFFSET('Sanitation Data'!$F$32,0,10*ROW('Sanitation Data'!F126)))</f>
        <v/>
      </c>
      <c r="CZ132" s="280" t="str">
        <f ca="true">+IF(OFFSET('Sanitation Data'!$G$28,0,10*ROW('Sanitation Data'!G126))="","",OFFSET('Sanitation Data'!$G$28,0,10*ROW('Sanitation Data'!G126)))</f>
        <v/>
      </c>
      <c r="DA132" s="280" t="str">
        <f ca="true">+IF(OFFSET('Sanitation Data'!$G$29,0,10*ROW('Sanitation Data'!G126))="","",OFFSET('Sanitation Data'!$G$29,0,10*ROW('Sanitation Data'!G126)))</f>
        <v/>
      </c>
      <c r="DB132" s="280" t="str">
        <f ca="true">+IF(OFFSET('Sanitation Data'!$G$30,0,10*ROW('Sanitation Data'!G126))="","",OFFSET('Sanitation Data'!$G$30,0,10*ROW('Sanitation Data'!G126)))</f>
        <v/>
      </c>
      <c r="DC132" s="280" t="str">
        <f ca="true">+IF(OFFSET('Sanitation Data'!$G$31,0,10*ROW('Sanitation Data'!G126))="","",OFFSET('Sanitation Data'!$G$31,0,10*ROW('Sanitation Data'!G126)))</f>
        <v/>
      </c>
      <c r="DD132" s="280" t="str">
        <f ca="true">+IF(OFFSET('Sanitation Data'!$G$32,0,10*ROW('Sanitation Data'!G126))="","",OFFSET('Sanitation Data'!$G$32,0,10*ROW('Sanitation Data'!G126)))</f>
        <v/>
      </c>
      <c r="DE132" s="280" t="str">
        <f ca="true">+IF(OFFSET('Sanitation Data'!$H$28,0,10*ROW('Sanitation Data'!H126))="","",OFFSET('Sanitation Data'!$H$28,0,10*ROW('Sanitation Data'!H126)))</f>
        <v/>
      </c>
      <c r="DF132" s="280" t="str">
        <f ca="true">+IF(OFFSET('Sanitation Data'!$H$29,0,10*ROW('Sanitation Data'!H126))="","",OFFSET('Sanitation Data'!$H$29,0,10*ROW('Sanitation Data'!H126)))</f>
        <v/>
      </c>
      <c r="DG132" s="280" t="str">
        <f ca="true">+IF(OFFSET('Sanitation Data'!$H$30,0,10*ROW('Sanitation Data'!H126))="","",OFFSET('Sanitation Data'!$H$30,0,10*ROW('Sanitation Data'!H126)))</f>
        <v/>
      </c>
      <c r="DH132" s="280" t="str">
        <f ca="true">+IF(OFFSET('Sanitation Data'!$H$31,0,10*ROW('Sanitation Data'!H126))="","",OFFSET('Sanitation Data'!$H$31,0,10*ROW('Sanitation Data'!H126)))</f>
        <v/>
      </c>
      <c r="DI132" s="280" t="str">
        <f ca="true">+IF(OFFSET('Sanitation Data'!$H$32,0,10*ROW('Sanitation Data'!H126))="","",OFFSET('Sanitation Data'!$H$32,0,10*ROW('Sanitation Data'!H126)))</f>
        <v/>
      </c>
      <c r="DJ132" s="280" t="str">
        <f ca="true">+IF(OFFSET('Sanitation Data'!$I$28,0,10*ROW('Sanitation Data'!I126))="","",OFFSET('Sanitation Data'!$I$28,0,10*ROW('Sanitation Data'!I126)))</f>
        <v/>
      </c>
      <c r="DK132" s="280" t="str">
        <f ca="true">+IF(OFFSET('Sanitation Data'!$I$29,0,10*ROW('Sanitation Data'!I126))="","",OFFSET('Sanitation Data'!$I$29,0,10*ROW('Sanitation Data'!I126)))</f>
        <v/>
      </c>
      <c r="DL132" s="280" t="str">
        <f ca="true">+IF(OFFSET('Sanitation Data'!$I$30,0,10*ROW('Sanitation Data'!I126))="","",OFFSET('Sanitation Data'!$I$30,0,10*ROW('Sanitation Data'!I126)))</f>
        <v/>
      </c>
      <c r="DM132" s="280" t="str">
        <f ca="true">+IF(OFFSET('Sanitation Data'!$I$31,0,10*ROW('Sanitation Data'!I126))="","",OFFSET('Sanitation Data'!$I$31,0,10*ROW('Sanitation Data'!I126)))</f>
        <v/>
      </c>
      <c r="DN132" s="280" t="str">
        <f ca="true">+IF(OFFSET('Sanitation Data'!$I$32,0,10*ROW('Sanitation Data'!I126))="","",OFFSET('Sanitation Data'!$I$32,0,10*ROW('Sanitation Data'!I126)))</f>
        <v/>
      </c>
      <c r="DO132" s="280" t="str">
        <f ca="true">+IF(OFFSET('Hygiene Data'!$D$11,0,10*ROW('Hygiene Data'!D126))="","",OFFSET('Hygiene Data'!$D$11,0,10*ROW('Hygiene Data'!D126)))</f>
        <v/>
      </c>
      <c r="DP132" s="280" t="str">
        <f ca="true">+IF(OFFSET('Hygiene Data'!$D$12,0,10*ROW('Hygiene Data'!D126))="","",OFFSET('Hygiene Data'!$D$12,0,10*ROW('Hygiene Data'!D126)))</f>
        <v/>
      </c>
      <c r="DQ132" s="280" t="str">
        <f ca="true">+IF(OFFSET('Hygiene Data'!$D$13,0,10*ROW('Hygiene Data'!D126))="","",OFFSET('Hygiene Data'!$D$13,0,10*ROW('Hygiene Data'!D126)))</f>
        <v/>
      </c>
      <c r="DR132" s="280" t="str">
        <f ca="true">+IF(OFFSET('Hygiene Data'!$E$11,0,10*ROW('Hygiene Data'!E126))="","",OFFSET('Hygiene Data'!$E$11,0,10*ROW('Hygiene Data'!E126)))</f>
        <v/>
      </c>
      <c r="DS132" s="280" t="str">
        <f ca="true">+IF(OFFSET('Hygiene Data'!$E$12,0,10*ROW('Hygiene Data'!E126))="","",OFFSET('Hygiene Data'!$E$12,0,10*ROW('Hygiene Data'!E126)))</f>
        <v/>
      </c>
      <c r="DT132" s="280" t="str">
        <f ca="true">+IF(OFFSET('Hygiene Data'!$E$13,0,10*ROW('Hygiene Data'!E126))="","",OFFSET('Hygiene Data'!$E$13,0,10*ROW('Hygiene Data'!E126)))</f>
        <v/>
      </c>
      <c r="DU132" s="280" t="str">
        <f ca="true">+IF(OFFSET('Hygiene Data'!$F$11,0,10*ROW('Hygiene Data'!F126))="","",OFFSET('Hygiene Data'!$F$11,0,10*ROW('Hygiene Data'!F126)))</f>
        <v/>
      </c>
      <c r="DV132" s="280" t="str">
        <f ca="true">+IF(OFFSET('Hygiene Data'!$F$12,0,10*ROW('Hygiene Data'!F126))="","",OFFSET('Hygiene Data'!$F$12,0,10*ROW('Hygiene Data'!F126)))</f>
        <v/>
      </c>
      <c r="DW132" s="280" t="str">
        <f ca="true">+IF(OFFSET('Hygiene Data'!$F$13,0,10*ROW('Hygiene Data'!F126))="","",OFFSET('Hygiene Data'!$F$13,0,10*ROW('Hygiene Data'!F126)))</f>
        <v/>
      </c>
      <c r="DX132" s="280" t="str">
        <f ca="true">+IF(OFFSET('Hygiene Data'!$G$11,0,10*ROW('Hygiene Data'!G126))="","",OFFSET('Hygiene Data'!$G$11,0,10*ROW('Hygiene Data'!G126)))</f>
        <v/>
      </c>
      <c r="DY132" s="280" t="str">
        <f ca="true">+IF(OFFSET('Hygiene Data'!$G$12,0,10*ROW('Hygiene Data'!G126))="","",OFFSET('Hygiene Data'!$G$12,0,10*ROW('Hygiene Data'!G126)))</f>
        <v/>
      </c>
      <c r="DZ132" s="280" t="str">
        <f ca="true">+IF(OFFSET('Hygiene Data'!$G$13,0,10*ROW('Hygiene Data'!G126))="","",OFFSET('Hygiene Data'!$G$13,0,10*ROW('Hygiene Data'!G126)))</f>
        <v/>
      </c>
      <c r="EA132" s="280" t="str">
        <f ca="true">+IF(OFFSET('Hygiene Data'!$H$11,0,10*ROW('Hygiene Data'!H126))="","",OFFSET('Hygiene Data'!$H$11,0,10*ROW('Hygiene Data'!H126)))</f>
        <v/>
      </c>
      <c r="EB132" s="280" t="str">
        <f ca="true">+IF(OFFSET('Hygiene Data'!$H$12,0,10*ROW('Hygiene Data'!H126))="","",OFFSET('Hygiene Data'!$H$12,0,10*ROW('Hygiene Data'!H126)))</f>
        <v/>
      </c>
      <c r="EC132" s="280" t="str">
        <f ca="true">+IF(OFFSET('Hygiene Data'!$H$13,0,10*ROW('Hygiene Data'!H126))="","",OFFSET('Hygiene Data'!$H$13,0,10*ROW('Hygiene Data'!H126)))</f>
        <v/>
      </c>
      <c r="ED132" s="280" t="str">
        <f ca="true">+IF(OFFSET('Hygiene Data'!$I$11,0,10*ROW('Hygiene Data'!I126))="","",OFFSET('Hygiene Data'!$I$11,0,10*ROW('Hygiene Data'!I126)))</f>
        <v/>
      </c>
      <c r="EE132" s="280" t="str">
        <f ca="true">+IF(OFFSET('Hygiene Data'!$I$12,0,10*ROW('Hygiene Data'!I126))="","",OFFSET('Hygiene Data'!$I$12,0,10*ROW('Hygiene Data'!I126)))</f>
        <v/>
      </c>
      <c r="EF132" s="28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6"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0"/>
      <c r="BS133" s="280" t="str">
        <f ca="true">+IF(OFFSET('Water Data'!$D$27,0,10*ROW('Water Data'!D127))="","",OFFSET('Water Data'!$D$27,0,10*ROW('Water Data'!D127)))</f>
        <v/>
      </c>
      <c r="BT133" s="280" t="str">
        <f ca="true">+IF(OFFSET('Water Data'!$D$28,0,10*ROW('Water Data'!D127))="","",OFFSET('Water Data'!$D$28,0,10*ROW('Water Data'!D127)))</f>
        <v/>
      </c>
      <c r="BU133" s="280" t="str">
        <f ca="true">+IF(OFFSET('Water Data'!$D$29,0,10*ROW('Water Data'!D127))="","",OFFSET('Water Data'!$D$29,0,10*ROW('Water Data'!D127)))</f>
        <v/>
      </c>
      <c r="BV133" s="280" t="str">
        <f ca="true">+IF(OFFSET('Water Data'!$E$27,0,10*ROW('Water Data'!E127))="","",OFFSET('Water Data'!$E$27,0,10*ROW('Water Data'!E127)))</f>
        <v/>
      </c>
      <c r="BW133" s="280" t="str">
        <f ca="true">+IF(OFFSET('Water Data'!$E$28,0,10*ROW('Water Data'!E127))="","",OFFSET('Water Data'!$E$28,0,10*ROW('Water Data'!E127)))</f>
        <v/>
      </c>
      <c r="BX133" s="280" t="str">
        <f ca="true">+IF(OFFSET('Water Data'!$E$29,0,10*ROW('Water Data'!E127))="","",OFFSET('Water Data'!$E$29,0,10*ROW('Water Data'!E127)))</f>
        <v/>
      </c>
      <c r="BY133" s="280" t="str">
        <f ca="true">+IF(OFFSET('Water Data'!$F$27,0,10*ROW('Water Data'!F127))="","",OFFSET('Water Data'!$F$27,0,10*ROW('Water Data'!F127)))</f>
        <v/>
      </c>
      <c r="BZ133" s="280" t="str">
        <f ca="true">+IF(OFFSET('Water Data'!$F$28,0,10*ROW('Water Data'!F127))="","",OFFSET('Water Data'!$F$28,0,10*ROW('Water Data'!F127)))</f>
        <v/>
      </c>
      <c r="CA133" s="280" t="str">
        <f ca="true">+IF(OFFSET('Water Data'!$F$29,0,10*ROW('Water Data'!F127))="","",OFFSET('Water Data'!$F$29,0,10*ROW('Water Data'!F127)))</f>
        <v/>
      </c>
      <c r="CB133" s="280" t="str">
        <f ca="true">+IF(OFFSET('Water Data'!$G$27,0,10*ROW('Water Data'!G127))="","",OFFSET('Water Data'!$G$27,0,10*ROW('Water Data'!G127)))</f>
        <v/>
      </c>
      <c r="CC133" s="280" t="str">
        <f ca="true">+IF(OFFSET('Water Data'!$G$28,0,10*ROW('Water Data'!G127))="","",OFFSET('Water Data'!$G$28,0,10*ROW('Water Data'!G127)))</f>
        <v/>
      </c>
      <c r="CD133" s="280" t="str">
        <f ca="true">+IF(OFFSET('Water Data'!$G$29,0,10*ROW('Water Data'!G127))="","",OFFSET('Water Data'!$G$29,0,10*ROW('Water Data'!G127)))</f>
        <v/>
      </c>
      <c r="CE133" s="280" t="str">
        <f ca="true">+IF(OFFSET('Water Data'!$H$27,0,10*ROW('Water Data'!H127))="","",OFFSET('Water Data'!$H$27,0,10*ROW('Water Data'!H127)))</f>
        <v/>
      </c>
      <c r="CF133" s="280" t="str">
        <f ca="true">+IF(OFFSET('Water Data'!$H$28,0,10*ROW('Water Data'!H127))="","",OFFSET('Water Data'!$H$28,0,10*ROW('Water Data'!H127)))</f>
        <v/>
      </c>
      <c r="CG133" s="280" t="str">
        <f ca="true">+IF(OFFSET('Water Data'!$H$29,0,10*ROW('Water Data'!H127))="","",OFFSET('Water Data'!$H$29,0,10*ROW('Water Data'!H127)))</f>
        <v/>
      </c>
      <c r="CH133" s="280" t="str">
        <f ca="true">+IF(OFFSET('Water Data'!$I$27,0,10*ROW('Water Data'!I127))="","",OFFSET('Water Data'!$I$27,0,10*ROW('Water Data'!I127)))</f>
        <v/>
      </c>
      <c r="CI133" s="280" t="str">
        <f ca="true">+IF(OFFSET('Water Data'!$I$28,0,10*ROW('Water Data'!I127))="","",OFFSET('Water Data'!$I$28,0,10*ROW('Water Data'!I127)))</f>
        <v/>
      </c>
      <c r="CJ133" s="280" t="str">
        <f ca="true">+IF(OFFSET('Water Data'!$I$29,0,10*ROW('Water Data'!I127))="","",OFFSET('Water Data'!$I$29,0,10*ROW('Water Data'!I127)))</f>
        <v/>
      </c>
      <c r="CK133" s="280" t="str">
        <f ca="true">+IF(OFFSET('Sanitation Data'!$D$28,0,10*ROW('Sanitation Data'!D127))="","",OFFSET('Sanitation Data'!$D$28,0,10*ROW('Sanitation Data'!D127)))</f>
        <v/>
      </c>
      <c r="CL133" s="280" t="str">
        <f ca="true">+IF(OFFSET('Sanitation Data'!$D$29,0,10*ROW('Sanitation Data'!D127))="","",OFFSET('Sanitation Data'!$D$29,0,10*ROW('Sanitation Data'!D127)))</f>
        <v/>
      </c>
      <c r="CM133" s="280" t="str">
        <f ca="true">+IF(OFFSET('Sanitation Data'!$D$30,0,10*ROW('Sanitation Data'!D127))="","",OFFSET('Sanitation Data'!$D$30,0,10*ROW('Sanitation Data'!D127)))</f>
        <v/>
      </c>
      <c r="CN133" s="280" t="str">
        <f ca="true">+IF(OFFSET('Sanitation Data'!$D$31,0,10*ROW('Sanitation Data'!D127))="","",OFFSET('Sanitation Data'!$D$31,0,10*ROW('Sanitation Data'!D127)))</f>
        <v/>
      </c>
      <c r="CO133" s="280" t="str">
        <f ca="true">+IF(OFFSET('Sanitation Data'!$D$32,0,10*ROW('Sanitation Data'!D127))="","",OFFSET('Sanitation Data'!$D$32,0,10*ROW('Sanitation Data'!D127)))</f>
        <v/>
      </c>
      <c r="CP133" s="280" t="str">
        <f ca="true">+IF(OFFSET('Sanitation Data'!$E$28,0,10*ROW('Sanitation Data'!E127))="","",OFFSET('Sanitation Data'!$E$28,0,10*ROW('Sanitation Data'!E127)))</f>
        <v/>
      </c>
      <c r="CQ133" s="280" t="str">
        <f ca="true">+IF(OFFSET('Sanitation Data'!$E$29,0,10*ROW('Sanitation Data'!E127))="","",OFFSET('Sanitation Data'!$E$29,0,10*ROW('Sanitation Data'!E127)))</f>
        <v/>
      </c>
      <c r="CR133" s="280" t="str">
        <f ca="true">+IF(OFFSET('Sanitation Data'!$E$30,0,10*ROW('Sanitation Data'!E127))="","",OFFSET('Sanitation Data'!$E$30,0,10*ROW('Sanitation Data'!E127)))</f>
        <v/>
      </c>
      <c r="CS133" s="280" t="str">
        <f ca="true">+IF(OFFSET('Sanitation Data'!$E$31,0,10*ROW('Sanitation Data'!E127))="","",OFFSET('Sanitation Data'!$E$31,0,10*ROW('Sanitation Data'!E127)))</f>
        <v/>
      </c>
      <c r="CT133" s="280" t="str">
        <f ca="true">+IF(OFFSET('Sanitation Data'!$E$32,0,10*ROW('Sanitation Data'!E127))="","",OFFSET('Sanitation Data'!$E$32,0,10*ROW('Sanitation Data'!E127)))</f>
        <v/>
      </c>
      <c r="CU133" s="280" t="str">
        <f ca="true">+IF(OFFSET('Sanitation Data'!$F$28,0,10*ROW('Sanitation Data'!F127))="","",OFFSET('Sanitation Data'!$F$28,0,10*ROW('Sanitation Data'!F127)))</f>
        <v/>
      </c>
      <c r="CV133" s="280" t="str">
        <f ca="true">+IF(OFFSET('Sanitation Data'!$F$29,0,10*ROW('Sanitation Data'!F127))="","",OFFSET('Sanitation Data'!$F$29,0,10*ROW('Sanitation Data'!F127)))</f>
        <v/>
      </c>
      <c r="CW133" s="280" t="str">
        <f ca="true">+IF(OFFSET('Sanitation Data'!$F$30,0,10*ROW('Sanitation Data'!F127))="","",OFFSET('Sanitation Data'!$F$30,0,10*ROW('Sanitation Data'!F127)))</f>
        <v/>
      </c>
      <c r="CX133" s="280" t="str">
        <f ca="true">+IF(OFFSET('Sanitation Data'!$F$31,0,10*ROW('Sanitation Data'!F127))="","",OFFSET('Sanitation Data'!$F$31,0,10*ROW('Sanitation Data'!F127)))</f>
        <v/>
      </c>
      <c r="CY133" s="280" t="str">
        <f ca="true">+IF(OFFSET('Sanitation Data'!$F$32,0,10*ROW('Sanitation Data'!F127))="","",OFFSET('Sanitation Data'!$F$32,0,10*ROW('Sanitation Data'!F127)))</f>
        <v/>
      </c>
      <c r="CZ133" s="280" t="str">
        <f ca="true">+IF(OFFSET('Sanitation Data'!$G$28,0,10*ROW('Sanitation Data'!G127))="","",OFFSET('Sanitation Data'!$G$28,0,10*ROW('Sanitation Data'!G127)))</f>
        <v/>
      </c>
      <c r="DA133" s="280" t="str">
        <f ca="true">+IF(OFFSET('Sanitation Data'!$G$29,0,10*ROW('Sanitation Data'!G127))="","",OFFSET('Sanitation Data'!$G$29,0,10*ROW('Sanitation Data'!G127)))</f>
        <v/>
      </c>
      <c r="DB133" s="280" t="str">
        <f ca="true">+IF(OFFSET('Sanitation Data'!$G$30,0,10*ROW('Sanitation Data'!G127))="","",OFFSET('Sanitation Data'!$G$30,0,10*ROW('Sanitation Data'!G127)))</f>
        <v/>
      </c>
      <c r="DC133" s="280" t="str">
        <f ca="true">+IF(OFFSET('Sanitation Data'!$G$31,0,10*ROW('Sanitation Data'!G127))="","",OFFSET('Sanitation Data'!$G$31,0,10*ROW('Sanitation Data'!G127)))</f>
        <v/>
      </c>
      <c r="DD133" s="280" t="str">
        <f ca="true">+IF(OFFSET('Sanitation Data'!$G$32,0,10*ROW('Sanitation Data'!G127))="","",OFFSET('Sanitation Data'!$G$32,0,10*ROW('Sanitation Data'!G127)))</f>
        <v/>
      </c>
      <c r="DE133" s="280" t="str">
        <f ca="true">+IF(OFFSET('Sanitation Data'!$H$28,0,10*ROW('Sanitation Data'!H127))="","",OFFSET('Sanitation Data'!$H$28,0,10*ROW('Sanitation Data'!H127)))</f>
        <v/>
      </c>
      <c r="DF133" s="280" t="str">
        <f ca="true">+IF(OFFSET('Sanitation Data'!$H$29,0,10*ROW('Sanitation Data'!H127))="","",OFFSET('Sanitation Data'!$H$29,0,10*ROW('Sanitation Data'!H127)))</f>
        <v/>
      </c>
      <c r="DG133" s="280" t="str">
        <f ca="true">+IF(OFFSET('Sanitation Data'!$H$30,0,10*ROW('Sanitation Data'!H127))="","",OFFSET('Sanitation Data'!$H$30,0,10*ROW('Sanitation Data'!H127)))</f>
        <v/>
      </c>
      <c r="DH133" s="280" t="str">
        <f ca="true">+IF(OFFSET('Sanitation Data'!$H$31,0,10*ROW('Sanitation Data'!H127))="","",OFFSET('Sanitation Data'!$H$31,0,10*ROW('Sanitation Data'!H127)))</f>
        <v/>
      </c>
      <c r="DI133" s="280" t="str">
        <f ca="true">+IF(OFFSET('Sanitation Data'!$H$32,0,10*ROW('Sanitation Data'!H127))="","",OFFSET('Sanitation Data'!$H$32,0,10*ROW('Sanitation Data'!H127)))</f>
        <v/>
      </c>
      <c r="DJ133" s="280" t="str">
        <f ca="true">+IF(OFFSET('Sanitation Data'!$I$28,0,10*ROW('Sanitation Data'!I127))="","",OFFSET('Sanitation Data'!$I$28,0,10*ROW('Sanitation Data'!I127)))</f>
        <v/>
      </c>
      <c r="DK133" s="280" t="str">
        <f ca="true">+IF(OFFSET('Sanitation Data'!$I$29,0,10*ROW('Sanitation Data'!I127))="","",OFFSET('Sanitation Data'!$I$29,0,10*ROW('Sanitation Data'!I127)))</f>
        <v/>
      </c>
      <c r="DL133" s="280" t="str">
        <f ca="true">+IF(OFFSET('Sanitation Data'!$I$30,0,10*ROW('Sanitation Data'!I127))="","",OFFSET('Sanitation Data'!$I$30,0,10*ROW('Sanitation Data'!I127)))</f>
        <v/>
      </c>
      <c r="DM133" s="280" t="str">
        <f ca="true">+IF(OFFSET('Sanitation Data'!$I$31,0,10*ROW('Sanitation Data'!I127))="","",OFFSET('Sanitation Data'!$I$31,0,10*ROW('Sanitation Data'!I127)))</f>
        <v/>
      </c>
      <c r="DN133" s="280" t="str">
        <f ca="true">+IF(OFFSET('Sanitation Data'!$I$32,0,10*ROW('Sanitation Data'!I127))="","",OFFSET('Sanitation Data'!$I$32,0,10*ROW('Sanitation Data'!I127)))</f>
        <v/>
      </c>
      <c r="DO133" s="280" t="str">
        <f ca="true">+IF(OFFSET('Hygiene Data'!$D$11,0,10*ROW('Hygiene Data'!D127))="","",OFFSET('Hygiene Data'!$D$11,0,10*ROW('Hygiene Data'!D127)))</f>
        <v/>
      </c>
      <c r="DP133" s="280" t="str">
        <f ca="true">+IF(OFFSET('Hygiene Data'!$D$12,0,10*ROW('Hygiene Data'!D127))="","",OFFSET('Hygiene Data'!$D$12,0,10*ROW('Hygiene Data'!D127)))</f>
        <v/>
      </c>
      <c r="DQ133" s="280" t="str">
        <f ca="true">+IF(OFFSET('Hygiene Data'!$D$13,0,10*ROW('Hygiene Data'!D127))="","",OFFSET('Hygiene Data'!$D$13,0,10*ROW('Hygiene Data'!D127)))</f>
        <v/>
      </c>
      <c r="DR133" s="280" t="str">
        <f ca="true">+IF(OFFSET('Hygiene Data'!$E$11,0,10*ROW('Hygiene Data'!E127))="","",OFFSET('Hygiene Data'!$E$11,0,10*ROW('Hygiene Data'!E127)))</f>
        <v/>
      </c>
      <c r="DS133" s="280" t="str">
        <f ca="true">+IF(OFFSET('Hygiene Data'!$E$12,0,10*ROW('Hygiene Data'!E127))="","",OFFSET('Hygiene Data'!$E$12,0,10*ROW('Hygiene Data'!E127)))</f>
        <v/>
      </c>
      <c r="DT133" s="280" t="str">
        <f ca="true">+IF(OFFSET('Hygiene Data'!$E$13,0,10*ROW('Hygiene Data'!E127))="","",OFFSET('Hygiene Data'!$E$13,0,10*ROW('Hygiene Data'!E127)))</f>
        <v/>
      </c>
      <c r="DU133" s="280" t="str">
        <f ca="true">+IF(OFFSET('Hygiene Data'!$F$11,0,10*ROW('Hygiene Data'!F127))="","",OFFSET('Hygiene Data'!$F$11,0,10*ROW('Hygiene Data'!F127)))</f>
        <v/>
      </c>
      <c r="DV133" s="280" t="str">
        <f ca="true">+IF(OFFSET('Hygiene Data'!$F$12,0,10*ROW('Hygiene Data'!F127))="","",OFFSET('Hygiene Data'!$F$12,0,10*ROW('Hygiene Data'!F127)))</f>
        <v/>
      </c>
      <c r="DW133" s="280" t="str">
        <f ca="true">+IF(OFFSET('Hygiene Data'!$F$13,0,10*ROW('Hygiene Data'!F127))="","",OFFSET('Hygiene Data'!$F$13,0,10*ROW('Hygiene Data'!F127)))</f>
        <v/>
      </c>
      <c r="DX133" s="280" t="str">
        <f ca="true">+IF(OFFSET('Hygiene Data'!$G$11,0,10*ROW('Hygiene Data'!G127))="","",OFFSET('Hygiene Data'!$G$11,0,10*ROW('Hygiene Data'!G127)))</f>
        <v/>
      </c>
      <c r="DY133" s="280" t="str">
        <f ca="true">+IF(OFFSET('Hygiene Data'!$G$12,0,10*ROW('Hygiene Data'!G127))="","",OFFSET('Hygiene Data'!$G$12,0,10*ROW('Hygiene Data'!G127)))</f>
        <v/>
      </c>
      <c r="DZ133" s="280" t="str">
        <f ca="true">+IF(OFFSET('Hygiene Data'!$G$13,0,10*ROW('Hygiene Data'!G127))="","",OFFSET('Hygiene Data'!$G$13,0,10*ROW('Hygiene Data'!G127)))</f>
        <v/>
      </c>
      <c r="EA133" s="280" t="str">
        <f ca="true">+IF(OFFSET('Hygiene Data'!$H$11,0,10*ROW('Hygiene Data'!H127))="","",OFFSET('Hygiene Data'!$H$11,0,10*ROW('Hygiene Data'!H127)))</f>
        <v/>
      </c>
      <c r="EB133" s="280" t="str">
        <f ca="true">+IF(OFFSET('Hygiene Data'!$H$12,0,10*ROW('Hygiene Data'!H127))="","",OFFSET('Hygiene Data'!$H$12,0,10*ROW('Hygiene Data'!H127)))</f>
        <v/>
      </c>
      <c r="EC133" s="280" t="str">
        <f ca="true">+IF(OFFSET('Hygiene Data'!$H$13,0,10*ROW('Hygiene Data'!H127))="","",OFFSET('Hygiene Data'!$H$13,0,10*ROW('Hygiene Data'!H127)))</f>
        <v/>
      </c>
      <c r="ED133" s="280" t="str">
        <f ca="true">+IF(OFFSET('Hygiene Data'!$I$11,0,10*ROW('Hygiene Data'!I127))="","",OFFSET('Hygiene Data'!$I$11,0,10*ROW('Hygiene Data'!I127)))</f>
        <v/>
      </c>
      <c r="EE133" s="280" t="str">
        <f ca="true">+IF(OFFSET('Hygiene Data'!$I$12,0,10*ROW('Hygiene Data'!I127))="","",OFFSET('Hygiene Data'!$I$12,0,10*ROW('Hygiene Data'!I127)))</f>
        <v/>
      </c>
      <c r="EF133" s="28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6"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0"/>
      <c r="BS134" s="280" t="str">
        <f ca="true">+IF(OFFSET('Water Data'!$D$27,0,10*ROW('Water Data'!D128))="","",OFFSET('Water Data'!$D$27,0,10*ROW('Water Data'!D128)))</f>
        <v/>
      </c>
      <c r="BT134" s="280" t="str">
        <f ca="true">+IF(OFFSET('Water Data'!$D$28,0,10*ROW('Water Data'!D128))="","",OFFSET('Water Data'!$D$28,0,10*ROW('Water Data'!D128)))</f>
        <v/>
      </c>
      <c r="BU134" s="280" t="str">
        <f ca="true">+IF(OFFSET('Water Data'!$D$29,0,10*ROW('Water Data'!D128))="","",OFFSET('Water Data'!$D$29,0,10*ROW('Water Data'!D128)))</f>
        <v/>
      </c>
      <c r="BV134" s="280" t="str">
        <f ca="true">+IF(OFFSET('Water Data'!$E$27,0,10*ROW('Water Data'!E128))="","",OFFSET('Water Data'!$E$27,0,10*ROW('Water Data'!E128)))</f>
        <v/>
      </c>
      <c r="BW134" s="280" t="str">
        <f ca="true">+IF(OFFSET('Water Data'!$E$28,0,10*ROW('Water Data'!E128))="","",OFFSET('Water Data'!$E$28,0,10*ROW('Water Data'!E128)))</f>
        <v/>
      </c>
      <c r="BX134" s="280" t="str">
        <f ca="true">+IF(OFFSET('Water Data'!$E$29,0,10*ROW('Water Data'!E128))="","",OFFSET('Water Data'!$E$29,0,10*ROW('Water Data'!E128)))</f>
        <v/>
      </c>
      <c r="BY134" s="280" t="str">
        <f ca="true">+IF(OFFSET('Water Data'!$F$27,0,10*ROW('Water Data'!F128))="","",OFFSET('Water Data'!$F$27,0,10*ROW('Water Data'!F128)))</f>
        <v/>
      </c>
      <c r="BZ134" s="280" t="str">
        <f ca="true">+IF(OFFSET('Water Data'!$F$28,0,10*ROW('Water Data'!F128))="","",OFFSET('Water Data'!$F$28,0,10*ROW('Water Data'!F128)))</f>
        <v/>
      </c>
      <c r="CA134" s="280" t="str">
        <f ca="true">+IF(OFFSET('Water Data'!$F$29,0,10*ROW('Water Data'!F128))="","",OFFSET('Water Data'!$F$29,0,10*ROW('Water Data'!F128)))</f>
        <v/>
      </c>
      <c r="CB134" s="280" t="str">
        <f ca="true">+IF(OFFSET('Water Data'!$G$27,0,10*ROW('Water Data'!G128))="","",OFFSET('Water Data'!$G$27,0,10*ROW('Water Data'!G128)))</f>
        <v/>
      </c>
      <c r="CC134" s="280" t="str">
        <f ca="true">+IF(OFFSET('Water Data'!$G$28,0,10*ROW('Water Data'!G128))="","",OFFSET('Water Data'!$G$28,0,10*ROW('Water Data'!G128)))</f>
        <v/>
      </c>
      <c r="CD134" s="280" t="str">
        <f ca="true">+IF(OFFSET('Water Data'!$G$29,0,10*ROW('Water Data'!G128))="","",OFFSET('Water Data'!$G$29,0,10*ROW('Water Data'!G128)))</f>
        <v/>
      </c>
      <c r="CE134" s="280" t="str">
        <f ca="true">+IF(OFFSET('Water Data'!$H$27,0,10*ROW('Water Data'!H128))="","",OFFSET('Water Data'!$H$27,0,10*ROW('Water Data'!H128)))</f>
        <v/>
      </c>
      <c r="CF134" s="280" t="str">
        <f ca="true">+IF(OFFSET('Water Data'!$H$28,0,10*ROW('Water Data'!H128))="","",OFFSET('Water Data'!$H$28,0,10*ROW('Water Data'!H128)))</f>
        <v/>
      </c>
      <c r="CG134" s="280" t="str">
        <f ca="true">+IF(OFFSET('Water Data'!$H$29,0,10*ROW('Water Data'!H128))="","",OFFSET('Water Data'!$H$29,0,10*ROW('Water Data'!H128)))</f>
        <v/>
      </c>
      <c r="CH134" s="280" t="str">
        <f ca="true">+IF(OFFSET('Water Data'!$I$27,0,10*ROW('Water Data'!I128))="","",OFFSET('Water Data'!$I$27,0,10*ROW('Water Data'!I128)))</f>
        <v/>
      </c>
      <c r="CI134" s="280" t="str">
        <f ca="true">+IF(OFFSET('Water Data'!$I$28,0,10*ROW('Water Data'!I128))="","",OFFSET('Water Data'!$I$28,0,10*ROW('Water Data'!I128)))</f>
        <v/>
      </c>
      <c r="CJ134" s="280" t="str">
        <f ca="true">+IF(OFFSET('Water Data'!$I$29,0,10*ROW('Water Data'!I128))="","",OFFSET('Water Data'!$I$29,0,10*ROW('Water Data'!I128)))</f>
        <v/>
      </c>
      <c r="CK134" s="280" t="str">
        <f ca="true">+IF(OFFSET('Sanitation Data'!$D$28,0,10*ROW('Sanitation Data'!D128))="","",OFFSET('Sanitation Data'!$D$28,0,10*ROW('Sanitation Data'!D128)))</f>
        <v/>
      </c>
      <c r="CL134" s="280" t="str">
        <f ca="true">+IF(OFFSET('Sanitation Data'!$D$29,0,10*ROW('Sanitation Data'!D128))="","",OFFSET('Sanitation Data'!$D$29,0,10*ROW('Sanitation Data'!D128)))</f>
        <v/>
      </c>
      <c r="CM134" s="280" t="str">
        <f ca="true">+IF(OFFSET('Sanitation Data'!$D$30,0,10*ROW('Sanitation Data'!D128))="","",OFFSET('Sanitation Data'!$D$30,0,10*ROW('Sanitation Data'!D128)))</f>
        <v/>
      </c>
      <c r="CN134" s="280" t="str">
        <f ca="true">+IF(OFFSET('Sanitation Data'!$D$31,0,10*ROW('Sanitation Data'!D128))="","",OFFSET('Sanitation Data'!$D$31,0,10*ROW('Sanitation Data'!D128)))</f>
        <v/>
      </c>
      <c r="CO134" s="280" t="str">
        <f ca="true">+IF(OFFSET('Sanitation Data'!$D$32,0,10*ROW('Sanitation Data'!D128))="","",OFFSET('Sanitation Data'!$D$32,0,10*ROW('Sanitation Data'!D128)))</f>
        <v/>
      </c>
      <c r="CP134" s="280" t="str">
        <f ca="true">+IF(OFFSET('Sanitation Data'!$E$28,0,10*ROW('Sanitation Data'!E128))="","",OFFSET('Sanitation Data'!$E$28,0,10*ROW('Sanitation Data'!E128)))</f>
        <v/>
      </c>
      <c r="CQ134" s="280" t="str">
        <f ca="true">+IF(OFFSET('Sanitation Data'!$E$29,0,10*ROW('Sanitation Data'!E128))="","",OFFSET('Sanitation Data'!$E$29,0,10*ROW('Sanitation Data'!E128)))</f>
        <v/>
      </c>
      <c r="CR134" s="280" t="str">
        <f ca="true">+IF(OFFSET('Sanitation Data'!$E$30,0,10*ROW('Sanitation Data'!E128))="","",OFFSET('Sanitation Data'!$E$30,0,10*ROW('Sanitation Data'!E128)))</f>
        <v/>
      </c>
      <c r="CS134" s="280" t="str">
        <f ca="true">+IF(OFFSET('Sanitation Data'!$E$31,0,10*ROW('Sanitation Data'!E128))="","",OFFSET('Sanitation Data'!$E$31,0,10*ROW('Sanitation Data'!E128)))</f>
        <v/>
      </c>
      <c r="CT134" s="280" t="str">
        <f ca="true">+IF(OFFSET('Sanitation Data'!$E$32,0,10*ROW('Sanitation Data'!E128))="","",OFFSET('Sanitation Data'!$E$32,0,10*ROW('Sanitation Data'!E128)))</f>
        <v/>
      </c>
      <c r="CU134" s="280" t="str">
        <f ca="true">+IF(OFFSET('Sanitation Data'!$F$28,0,10*ROW('Sanitation Data'!F128))="","",OFFSET('Sanitation Data'!$F$28,0,10*ROW('Sanitation Data'!F128)))</f>
        <v/>
      </c>
      <c r="CV134" s="280" t="str">
        <f ca="true">+IF(OFFSET('Sanitation Data'!$F$29,0,10*ROW('Sanitation Data'!F128))="","",OFFSET('Sanitation Data'!$F$29,0,10*ROW('Sanitation Data'!F128)))</f>
        <v/>
      </c>
      <c r="CW134" s="280" t="str">
        <f ca="true">+IF(OFFSET('Sanitation Data'!$F$30,0,10*ROW('Sanitation Data'!F128))="","",OFFSET('Sanitation Data'!$F$30,0,10*ROW('Sanitation Data'!F128)))</f>
        <v/>
      </c>
      <c r="CX134" s="280" t="str">
        <f ca="true">+IF(OFFSET('Sanitation Data'!$F$31,0,10*ROW('Sanitation Data'!F128))="","",OFFSET('Sanitation Data'!$F$31,0,10*ROW('Sanitation Data'!F128)))</f>
        <v/>
      </c>
      <c r="CY134" s="280" t="str">
        <f ca="true">+IF(OFFSET('Sanitation Data'!$F$32,0,10*ROW('Sanitation Data'!F128))="","",OFFSET('Sanitation Data'!$F$32,0,10*ROW('Sanitation Data'!F128)))</f>
        <v/>
      </c>
      <c r="CZ134" s="280" t="str">
        <f ca="true">+IF(OFFSET('Sanitation Data'!$G$28,0,10*ROW('Sanitation Data'!G128))="","",OFFSET('Sanitation Data'!$G$28,0,10*ROW('Sanitation Data'!G128)))</f>
        <v/>
      </c>
      <c r="DA134" s="280" t="str">
        <f ca="true">+IF(OFFSET('Sanitation Data'!$G$29,0,10*ROW('Sanitation Data'!G128))="","",OFFSET('Sanitation Data'!$G$29,0,10*ROW('Sanitation Data'!G128)))</f>
        <v/>
      </c>
      <c r="DB134" s="280" t="str">
        <f ca="true">+IF(OFFSET('Sanitation Data'!$G$30,0,10*ROW('Sanitation Data'!G128))="","",OFFSET('Sanitation Data'!$G$30,0,10*ROW('Sanitation Data'!G128)))</f>
        <v/>
      </c>
      <c r="DC134" s="280" t="str">
        <f ca="true">+IF(OFFSET('Sanitation Data'!$G$31,0,10*ROW('Sanitation Data'!G128))="","",OFFSET('Sanitation Data'!$G$31,0,10*ROW('Sanitation Data'!G128)))</f>
        <v/>
      </c>
      <c r="DD134" s="280" t="str">
        <f ca="true">+IF(OFFSET('Sanitation Data'!$G$32,0,10*ROW('Sanitation Data'!G128))="","",OFFSET('Sanitation Data'!$G$32,0,10*ROW('Sanitation Data'!G128)))</f>
        <v/>
      </c>
      <c r="DE134" s="280" t="str">
        <f ca="true">+IF(OFFSET('Sanitation Data'!$H$28,0,10*ROW('Sanitation Data'!H128))="","",OFFSET('Sanitation Data'!$H$28,0,10*ROW('Sanitation Data'!H128)))</f>
        <v/>
      </c>
      <c r="DF134" s="280" t="str">
        <f ca="true">+IF(OFFSET('Sanitation Data'!$H$29,0,10*ROW('Sanitation Data'!H128))="","",OFFSET('Sanitation Data'!$H$29,0,10*ROW('Sanitation Data'!H128)))</f>
        <v/>
      </c>
      <c r="DG134" s="280" t="str">
        <f ca="true">+IF(OFFSET('Sanitation Data'!$H$30,0,10*ROW('Sanitation Data'!H128))="","",OFFSET('Sanitation Data'!$H$30,0,10*ROW('Sanitation Data'!H128)))</f>
        <v/>
      </c>
      <c r="DH134" s="280" t="str">
        <f ca="true">+IF(OFFSET('Sanitation Data'!$H$31,0,10*ROW('Sanitation Data'!H128))="","",OFFSET('Sanitation Data'!$H$31,0,10*ROW('Sanitation Data'!H128)))</f>
        <v/>
      </c>
      <c r="DI134" s="280" t="str">
        <f ca="true">+IF(OFFSET('Sanitation Data'!$H$32,0,10*ROW('Sanitation Data'!H128))="","",OFFSET('Sanitation Data'!$H$32,0,10*ROW('Sanitation Data'!H128)))</f>
        <v/>
      </c>
      <c r="DJ134" s="280" t="str">
        <f ca="true">+IF(OFFSET('Sanitation Data'!$I$28,0,10*ROW('Sanitation Data'!I128))="","",OFFSET('Sanitation Data'!$I$28,0,10*ROW('Sanitation Data'!I128)))</f>
        <v/>
      </c>
      <c r="DK134" s="280" t="str">
        <f ca="true">+IF(OFFSET('Sanitation Data'!$I$29,0,10*ROW('Sanitation Data'!I128))="","",OFFSET('Sanitation Data'!$I$29,0,10*ROW('Sanitation Data'!I128)))</f>
        <v/>
      </c>
      <c r="DL134" s="280" t="str">
        <f ca="true">+IF(OFFSET('Sanitation Data'!$I$30,0,10*ROW('Sanitation Data'!I128))="","",OFFSET('Sanitation Data'!$I$30,0,10*ROW('Sanitation Data'!I128)))</f>
        <v/>
      </c>
      <c r="DM134" s="280" t="str">
        <f ca="true">+IF(OFFSET('Sanitation Data'!$I$31,0,10*ROW('Sanitation Data'!I128))="","",OFFSET('Sanitation Data'!$I$31,0,10*ROW('Sanitation Data'!I128)))</f>
        <v/>
      </c>
      <c r="DN134" s="280" t="str">
        <f ca="true">+IF(OFFSET('Sanitation Data'!$I$32,0,10*ROW('Sanitation Data'!I128))="","",OFFSET('Sanitation Data'!$I$32,0,10*ROW('Sanitation Data'!I128)))</f>
        <v/>
      </c>
      <c r="DO134" s="280" t="str">
        <f ca="true">+IF(OFFSET('Hygiene Data'!$D$11,0,10*ROW('Hygiene Data'!D128))="","",OFFSET('Hygiene Data'!$D$11,0,10*ROW('Hygiene Data'!D128)))</f>
        <v/>
      </c>
      <c r="DP134" s="280" t="str">
        <f ca="true">+IF(OFFSET('Hygiene Data'!$D$12,0,10*ROW('Hygiene Data'!D128))="","",OFFSET('Hygiene Data'!$D$12,0,10*ROW('Hygiene Data'!D128)))</f>
        <v/>
      </c>
      <c r="DQ134" s="280" t="str">
        <f ca="true">+IF(OFFSET('Hygiene Data'!$D$13,0,10*ROW('Hygiene Data'!D128))="","",OFFSET('Hygiene Data'!$D$13,0,10*ROW('Hygiene Data'!D128)))</f>
        <v/>
      </c>
      <c r="DR134" s="280" t="str">
        <f ca="true">+IF(OFFSET('Hygiene Data'!$E$11,0,10*ROW('Hygiene Data'!E128))="","",OFFSET('Hygiene Data'!$E$11,0,10*ROW('Hygiene Data'!E128)))</f>
        <v/>
      </c>
      <c r="DS134" s="280" t="str">
        <f ca="true">+IF(OFFSET('Hygiene Data'!$E$12,0,10*ROW('Hygiene Data'!E128))="","",OFFSET('Hygiene Data'!$E$12,0,10*ROW('Hygiene Data'!E128)))</f>
        <v/>
      </c>
      <c r="DT134" s="280" t="str">
        <f ca="true">+IF(OFFSET('Hygiene Data'!$E$13,0,10*ROW('Hygiene Data'!E128))="","",OFFSET('Hygiene Data'!$E$13,0,10*ROW('Hygiene Data'!E128)))</f>
        <v/>
      </c>
      <c r="DU134" s="280" t="str">
        <f ca="true">+IF(OFFSET('Hygiene Data'!$F$11,0,10*ROW('Hygiene Data'!F128))="","",OFFSET('Hygiene Data'!$F$11,0,10*ROW('Hygiene Data'!F128)))</f>
        <v/>
      </c>
      <c r="DV134" s="280" t="str">
        <f ca="true">+IF(OFFSET('Hygiene Data'!$F$12,0,10*ROW('Hygiene Data'!F128))="","",OFFSET('Hygiene Data'!$F$12,0,10*ROW('Hygiene Data'!F128)))</f>
        <v/>
      </c>
      <c r="DW134" s="280" t="str">
        <f ca="true">+IF(OFFSET('Hygiene Data'!$F$13,0,10*ROW('Hygiene Data'!F128))="","",OFFSET('Hygiene Data'!$F$13,0,10*ROW('Hygiene Data'!F128)))</f>
        <v/>
      </c>
      <c r="DX134" s="280" t="str">
        <f ca="true">+IF(OFFSET('Hygiene Data'!$G$11,0,10*ROW('Hygiene Data'!G128))="","",OFFSET('Hygiene Data'!$G$11,0,10*ROW('Hygiene Data'!G128)))</f>
        <v/>
      </c>
      <c r="DY134" s="280" t="str">
        <f ca="true">+IF(OFFSET('Hygiene Data'!$G$12,0,10*ROW('Hygiene Data'!G128))="","",OFFSET('Hygiene Data'!$G$12,0,10*ROW('Hygiene Data'!G128)))</f>
        <v/>
      </c>
      <c r="DZ134" s="280" t="str">
        <f ca="true">+IF(OFFSET('Hygiene Data'!$G$13,0,10*ROW('Hygiene Data'!G128))="","",OFFSET('Hygiene Data'!$G$13,0,10*ROW('Hygiene Data'!G128)))</f>
        <v/>
      </c>
      <c r="EA134" s="280" t="str">
        <f ca="true">+IF(OFFSET('Hygiene Data'!$H$11,0,10*ROW('Hygiene Data'!H128))="","",OFFSET('Hygiene Data'!$H$11,0,10*ROW('Hygiene Data'!H128)))</f>
        <v/>
      </c>
      <c r="EB134" s="280" t="str">
        <f ca="true">+IF(OFFSET('Hygiene Data'!$H$12,0,10*ROW('Hygiene Data'!H128))="","",OFFSET('Hygiene Data'!$H$12,0,10*ROW('Hygiene Data'!H128)))</f>
        <v/>
      </c>
      <c r="EC134" s="280" t="str">
        <f ca="true">+IF(OFFSET('Hygiene Data'!$H$13,0,10*ROW('Hygiene Data'!H128))="","",OFFSET('Hygiene Data'!$H$13,0,10*ROW('Hygiene Data'!H128)))</f>
        <v/>
      </c>
      <c r="ED134" s="280" t="str">
        <f ca="true">+IF(OFFSET('Hygiene Data'!$I$11,0,10*ROW('Hygiene Data'!I128))="","",OFFSET('Hygiene Data'!$I$11,0,10*ROW('Hygiene Data'!I128)))</f>
        <v/>
      </c>
      <c r="EE134" s="280" t="str">
        <f ca="true">+IF(OFFSET('Hygiene Data'!$I$12,0,10*ROW('Hygiene Data'!I128))="","",OFFSET('Hygiene Data'!$I$12,0,10*ROW('Hygiene Data'!I128)))</f>
        <v/>
      </c>
      <c r="EF134" s="28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6"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0"/>
      <c r="BS135" s="280" t="str">
        <f ca="true">+IF(OFFSET('Water Data'!$D$27,0,10*ROW('Water Data'!D129))="","",OFFSET('Water Data'!$D$27,0,10*ROW('Water Data'!D129)))</f>
        <v/>
      </c>
      <c r="BT135" s="280" t="str">
        <f ca="true">+IF(OFFSET('Water Data'!$D$28,0,10*ROW('Water Data'!D129))="","",OFFSET('Water Data'!$D$28,0,10*ROW('Water Data'!D129)))</f>
        <v/>
      </c>
      <c r="BU135" s="280" t="str">
        <f ca="true">+IF(OFFSET('Water Data'!$D$29,0,10*ROW('Water Data'!D129))="","",OFFSET('Water Data'!$D$29,0,10*ROW('Water Data'!D129)))</f>
        <v/>
      </c>
      <c r="BV135" s="280" t="str">
        <f ca="true">+IF(OFFSET('Water Data'!$E$27,0,10*ROW('Water Data'!E129))="","",OFFSET('Water Data'!$E$27,0,10*ROW('Water Data'!E129)))</f>
        <v/>
      </c>
      <c r="BW135" s="280" t="str">
        <f ca="true">+IF(OFFSET('Water Data'!$E$28,0,10*ROW('Water Data'!E129))="","",OFFSET('Water Data'!$E$28,0,10*ROW('Water Data'!E129)))</f>
        <v/>
      </c>
      <c r="BX135" s="280" t="str">
        <f ca="true">+IF(OFFSET('Water Data'!$E$29,0,10*ROW('Water Data'!E129))="","",OFFSET('Water Data'!$E$29,0,10*ROW('Water Data'!E129)))</f>
        <v/>
      </c>
      <c r="BY135" s="280" t="str">
        <f ca="true">+IF(OFFSET('Water Data'!$F$27,0,10*ROW('Water Data'!F129))="","",OFFSET('Water Data'!$F$27,0,10*ROW('Water Data'!F129)))</f>
        <v/>
      </c>
      <c r="BZ135" s="280" t="str">
        <f ca="true">+IF(OFFSET('Water Data'!$F$28,0,10*ROW('Water Data'!F129))="","",OFFSET('Water Data'!$F$28,0,10*ROW('Water Data'!F129)))</f>
        <v/>
      </c>
      <c r="CA135" s="280" t="str">
        <f ca="true">+IF(OFFSET('Water Data'!$F$29,0,10*ROW('Water Data'!F129))="","",OFFSET('Water Data'!$F$29,0,10*ROW('Water Data'!F129)))</f>
        <v/>
      </c>
      <c r="CB135" s="280" t="str">
        <f ca="true">+IF(OFFSET('Water Data'!$G$27,0,10*ROW('Water Data'!G129))="","",OFFSET('Water Data'!$G$27,0,10*ROW('Water Data'!G129)))</f>
        <v/>
      </c>
      <c r="CC135" s="280" t="str">
        <f ca="true">+IF(OFFSET('Water Data'!$G$28,0,10*ROW('Water Data'!G129))="","",OFFSET('Water Data'!$G$28,0,10*ROW('Water Data'!G129)))</f>
        <v/>
      </c>
      <c r="CD135" s="280" t="str">
        <f ca="true">+IF(OFFSET('Water Data'!$G$29,0,10*ROW('Water Data'!G129))="","",OFFSET('Water Data'!$G$29,0,10*ROW('Water Data'!G129)))</f>
        <v/>
      </c>
      <c r="CE135" s="280" t="str">
        <f ca="true">+IF(OFFSET('Water Data'!$H$27,0,10*ROW('Water Data'!H129))="","",OFFSET('Water Data'!$H$27,0,10*ROW('Water Data'!H129)))</f>
        <v/>
      </c>
      <c r="CF135" s="280" t="str">
        <f ca="true">+IF(OFFSET('Water Data'!$H$28,0,10*ROW('Water Data'!H129))="","",OFFSET('Water Data'!$H$28,0,10*ROW('Water Data'!H129)))</f>
        <v/>
      </c>
      <c r="CG135" s="280" t="str">
        <f ca="true">+IF(OFFSET('Water Data'!$H$29,0,10*ROW('Water Data'!H129))="","",OFFSET('Water Data'!$H$29,0,10*ROW('Water Data'!H129)))</f>
        <v/>
      </c>
      <c r="CH135" s="280" t="str">
        <f ca="true">+IF(OFFSET('Water Data'!$I$27,0,10*ROW('Water Data'!I129))="","",OFFSET('Water Data'!$I$27,0,10*ROW('Water Data'!I129)))</f>
        <v/>
      </c>
      <c r="CI135" s="280" t="str">
        <f ca="true">+IF(OFFSET('Water Data'!$I$28,0,10*ROW('Water Data'!I129))="","",OFFSET('Water Data'!$I$28,0,10*ROW('Water Data'!I129)))</f>
        <v/>
      </c>
      <c r="CJ135" s="280" t="str">
        <f ca="true">+IF(OFFSET('Water Data'!$I$29,0,10*ROW('Water Data'!I129))="","",OFFSET('Water Data'!$I$29,0,10*ROW('Water Data'!I129)))</f>
        <v/>
      </c>
      <c r="CK135" s="280" t="str">
        <f ca="true">+IF(OFFSET('Sanitation Data'!$D$28,0,10*ROW('Sanitation Data'!D129))="","",OFFSET('Sanitation Data'!$D$28,0,10*ROW('Sanitation Data'!D129)))</f>
        <v/>
      </c>
      <c r="CL135" s="280" t="str">
        <f ca="true">+IF(OFFSET('Sanitation Data'!$D$29,0,10*ROW('Sanitation Data'!D129))="","",OFFSET('Sanitation Data'!$D$29,0,10*ROW('Sanitation Data'!D129)))</f>
        <v/>
      </c>
      <c r="CM135" s="280" t="str">
        <f ca="true">+IF(OFFSET('Sanitation Data'!$D$30,0,10*ROW('Sanitation Data'!D129))="","",OFFSET('Sanitation Data'!$D$30,0,10*ROW('Sanitation Data'!D129)))</f>
        <v/>
      </c>
      <c r="CN135" s="280" t="str">
        <f ca="true">+IF(OFFSET('Sanitation Data'!$D$31,0,10*ROW('Sanitation Data'!D129))="","",OFFSET('Sanitation Data'!$D$31,0,10*ROW('Sanitation Data'!D129)))</f>
        <v/>
      </c>
      <c r="CO135" s="280" t="str">
        <f ca="true">+IF(OFFSET('Sanitation Data'!$D$32,0,10*ROW('Sanitation Data'!D129))="","",OFFSET('Sanitation Data'!$D$32,0,10*ROW('Sanitation Data'!D129)))</f>
        <v/>
      </c>
      <c r="CP135" s="280" t="str">
        <f ca="true">+IF(OFFSET('Sanitation Data'!$E$28,0,10*ROW('Sanitation Data'!E129))="","",OFFSET('Sanitation Data'!$E$28,0,10*ROW('Sanitation Data'!E129)))</f>
        <v/>
      </c>
      <c r="CQ135" s="280" t="str">
        <f ca="true">+IF(OFFSET('Sanitation Data'!$E$29,0,10*ROW('Sanitation Data'!E129))="","",OFFSET('Sanitation Data'!$E$29,0,10*ROW('Sanitation Data'!E129)))</f>
        <v/>
      </c>
      <c r="CR135" s="280" t="str">
        <f ca="true">+IF(OFFSET('Sanitation Data'!$E$30,0,10*ROW('Sanitation Data'!E129))="","",OFFSET('Sanitation Data'!$E$30,0,10*ROW('Sanitation Data'!E129)))</f>
        <v/>
      </c>
      <c r="CS135" s="280" t="str">
        <f ca="true">+IF(OFFSET('Sanitation Data'!$E$31,0,10*ROW('Sanitation Data'!E129))="","",OFFSET('Sanitation Data'!$E$31,0,10*ROW('Sanitation Data'!E129)))</f>
        <v/>
      </c>
      <c r="CT135" s="280" t="str">
        <f ca="true">+IF(OFFSET('Sanitation Data'!$E$32,0,10*ROW('Sanitation Data'!E129))="","",OFFSET('Sanitation Data'!$E$32,0,10*ROW('Sanitation Data'!E129)))</f>
        <v/>
      </c>
      <c r="CU135" s="280" t="str">
        <f ca="true">+IF(OFFSET('Sanitation Data'!$F$28,0,10*ROW('Sanitation Data'!F129))="","",OFFSET('Sanitation Data'!$F$28,0,10*ROW('Sanitation Data'!F129)))</f>
        <v/>
      </c>
      <c r="CV135" s="280" t="str">
        <f ca="true">+IF(OFFSET('Sanitation Data'!$F$29,0,10*ROW('Sanitation Data'!F129))="","",OFFSET('Sanitation Data'!$F$29,0,10*ROW('Sanitation Data'!F129)))</f>
        <v/>
      </c>
      <c r="CW135" s="280" t="str">
        <f ca="true">+IF(OFFSET('Sanitation Data'!$F$30,0,10*ROW('Sanitation Data'!F129))="","",OFFSET('Sanitation Data'!$F$30,0,10*ROW('Sanitation Data'!F129)))</f>
        <v/>
      </c>
      <c r="CX135" s="280" t="str">
        <f ca="true">+IF(OFFSET('Sanitation Data'!$F$31,0,10*ROW('Sanitation Data'!F129))="","",OFFSET('Sanitation Data'!$F$31,0,10*ROW('Sanitation Data'!F129)))</f>
        <v/>
      </c>
      <c r="CY135" s="280" t="str">
        <f ca="true">+IF(OFFSET('Sanitation Data'!$F$32,0,10*ROW('Sanitation Data'!F129))="","",OFFSET('Sanitation Data'!$F$32,0,10*ROW('Sanitation Data'!F129)))</f>
        <v/>
      </c>
      <c r="CZ135" s="280" t="str">
        <f ca="true">+IF(OFFSET('Sanitation Data'!$G$28,0,10*ROW('Sanitation Data'!G129))="","",OFFSET('Sanitation Data'!$G$28,0,10*ROW('Sanitation Data'!G129)))</f>
        <v/>
      </c>
      <c r="DA135" s="280" t="str">
        <f ca="true">+IF(OFFSET('Sanitation Data'!$G$29,0,10*ROW('Sanitation Data'!G129))="","",OFFSET('Sanitation Data'!$G$29,0,10*ROW('Sanitation Data'!G129)))</f>
        <v/>
      </c>
      <c r="DB135" s="280" t="str">
        <f ca="true">+IF(OFFSET('Sanitation Data'!$G$30,0,10*ROW('Sanitation Data'!G129))="","",OFFSET('Sanitation Data'!$G$30,0,10*ROW('Sanitation Data'!G129)))</f>
        <v/>
      </c>
      <c r="DC135" s="280" t="str">
        <f ca="true">+IF(OFFSET('Sanitation Data'!$G$31,0,10*ROW('Sanitation Data'!G129))="","",OFFSET('Sanitation Data'!$G$31,0,10*ROW('Sanitation Data'!G129)))</f>
        <v/>
      </c>
      <c r="DD135" s="280" t="str">
        <f ca="true">+IF(OFFSET('Sanitation Data'!$G$32,0,10*ROW('Sanitation Data'!G129))="","",OFFSET('Sanitation Data'!$G$32,0,10*ROW('Sanitation Data'!G129)))</f>
        <v/>
      </c>
      <c r="DE135" s="280" t="str">
        <f ca="true">+IF(OFFSET('Sanitation Data'!$H$28,0,10*ROW('Sanitation Data'!H129))="","",OFFSET('Sanitation Data'!$H$28,0,10*ROW('Sanitation Data'!H129)))</f>
        <v/>
      </c>
      <c r="DF135" s="280" t="str">
        <f ca="true">+IF(OFFSET('Sanitation Data'!$H$29,0,10*ROW('Sanitation Data'!H129))="","",OFFSET('Sanitation Data'!$H$29,0,10*ROW('Sanitation Data'!H129)))</f>
        <v/>
      </c>
      <c r="DG135" s="280" t="str">
        <f ca="true">+IF(OFFSET('Sanitation Data'!$H$30,0,10*ROW('Sanitation Data'!H129))="","",OFFSET('Sanitation Data'!$H$30,0,10*ROW('Sanitation Data'!H129)))</f>
        <v/>
      </c>
      <c r="DH135" s="280" t="str">
        <f ca="true">+IF(OFFSET('Sanitation Data'!$H$31,0,10*ROW('Sanitation Data'!H129))="","",OFFSET('Sanitation Data'!$H$31,0,10*ROW('Sanitation Data'!H129)))</f>
        <v/>
      </c>
      <c r="DI135" s="280" t="str">
        <f ca="true">+IF(OFFSET('Sanitation Data'!$H$32,0,10*ROW('Sanitation Data'!H129))="","",OFFSET('Sanitation Data'!$H$32,0,10*ROW('Sanitation Data'!H129)))</f>
        <v/>
      </c>
      <c r="DJ135" s="280" t="str">
        <f ca="true">+IF(OFFSET('Sanitation Data'!$I$28,0,10*ROW('Sanitation Data'!I129))="","",OFFSET('Sanitation Data'!$I$28,0,10*ROW('Sanitation Data'!I129)))</f>
        <v/>
      </c>
      <c r="DK135" s="280" t="str">
        <f ca="true">+IF(OFFSET('Sanitation Data'!$I$29,0,10*ROW('Sanitation Data'!I129))="","",OFFSET('Sanitation Data'!$I$29,0,10*ROW('Sanitation Data'!I129)))</f>
        <v/>
      </c>
      <c r="DL135" s="280" t="str">
        <f ca="true">+IF(OFFSET('Sanitation Data'!$I$30,0,10*ROW('Sanitation Data'!I129))="","",OFFSET('Sanitation Data'!$I$30,0,10*ROW('Sanitation Data'!I129)))</f>
        <v/>
      </c>
      <c r="DM135" s="280" t="str">
        <f ca="true">+IF(OFFSET('Sanitation Data'!$I$31,0,10*ROW('Sanitation Data'!I129))="","",OFFSET('Sanitation Data'!$I$31,0,10*ROW('Sanitation Data'!I129)))</f>
        <v/>
      </c>
      <c r="DN135" s="280" t="str">
        <f ca="true">+IF(OFFSET('Sanitation Data'!$I$32,0,10*ROW('Sanitation Data'!I129))="","",OFFSET('Sanitation Data'!$I$32,0,10*ROW('Sanitation Data'!I129)))</f>
        <v/>
      </c>
      <c r="DO135" s="280" t="str">
        <f ca="true">+IF(OFFSET('Hygiene Data'!$D$11,0,10*ROW('Hygiene Data'!D129))="","",OFFSET('Hygiene Data'!$D$11,0,10*ROW('Hygiene Data'!D129)))</f>
        <v/>
      </c>
      <c r="DP135" s="280" t="str">
        <f ca="true">+IF(OFFSET('Hygiene Data'!$D$12,0,10*ROW('Hygiene Data'!D129))="","",OFFSET('Hygiene Data'!$D$12,0,10*ROW('Hygiene Data'!D129)))</f>
        <v/>
      </c>
      <c r="DQ135" s="280" t="str">
        <f ca="true">+IF(OFFSET('Hygiene Data'!$D$13,0,10*ROW('Hygiene Data'!D129))="","",OFFSET('Hygiene Data'!$D$13,0,10*ROW('Hygiene Data'!D129)))</f>
        <v/>
      </c>
      <c r="DR135" s="280" t="str">
        <f ca="true">+IF(OFFSET('Hygiene Data'!$E$11,0,10*ROW('Hygiene Data'!E129))="","",OFFSET('Hygiene Data'!$E$11,0,10*ROW('Hygiene Data'!E129)))</f>
        <v/>
      </c>
      <c r="DS135" s="280" t="str">
        <f ca="true">+IF(OFFSET('Hygiene Data'!$E$12,0,10*ROW('Hygiene Data'!E129))="","",OFFSET('Hygiene Data'!$E$12,0,10*ROW('Hygiene Data'!E129)))</f>
        <v/>
      </c>
      <c r="DT135" s="280" t="str">
        <f ca="true">+IF(OFFSET('Hygiene Data'!$E$13,0,10*ROW('Hygiene Data'!E129))="","",OFFSET('Hygiene Data'!$E$13,0,10*ROW('Hygiene Data'!E129)))</f>
        <v/>
      </c>
      <c r="DU135" s="280" t="str">
        <f ca="true">+IF(OFFSET('Hygiene Data'!$F$11,0,10*ROW('Hygiene Data'!F129))="","",OFFSET('Hygiene Data'!$F$11,0,10*ROW('Hygiene Data'!F129)))</f>
        <v/>
      </c>
      <c r="DV135" s="280" t="str">
        <f ca="true">+IF(OFFSET('Hygiene Data'!$F$12,0,10*ROW('Hygiene Data'!F129))="","",OFFSET('Hygiene Data'!$F$12,0,10*ROW('Hygiene Data'!F129)))</f>
        <v/>
      </c>
      <c r="DW135" s="280" t="str">
        <f ca="true">+IF(OFFSET('Hygiene Data'!$F$13,0,10*ROW('Hygiene Data'!F129))="","",OFFSET('Hygiene Data'!$F$13,0,10*ROW('Hygiene Data'!F129)))</f>
        <v/>
      </c>
      <c r="DX135" s="280" t="str">
        <f ca="true">+IF(OFFSET('Hygiene Data'!$G$11,0,10*ROW('Hygiene Data'!G129))="","",OFFSET('Hygiene Data'!$G$11,0,10*ROW('Hygiene Data'!G129)))</f>
        <v/>
      </c>
      <c r="DY135" s="280" t="str">
        <f ca="true">+IF(OFFSET('Hygiene Data'!$G$12,0,10*ROW('Hygiene Data'!G129))="","",OFFSET('Hygiene Data'!$G$12,0,10*ROW('Hygiene Data'!G129)))</f>
        <v/>
      </c>
      <c r="DZ135" s="280" t="str">
        <f ca="true">+IF(OFFSET('Hygiene Data'!$G$13,0,10*ROW('Hygiene Data'!G129))="","",OFFSET('Hygiene Data'!$G$13,0,10*ROW('Hygiene Data'!G129)))</f>
        <v/>
      </c>
      <c r="EA135" s="280" t="str">
        <f ca="true">+IF(OFFSET('Hygiene Data'!$H$11,0,10*ROW('Hygiene Data'!H129))="","",OFFSET('Hygiene Data'!$H$11,0,10*ROW('Hygiene Data'!H129)))</f>
        <v/>
      </c>
      <c r="EB135" s="280" t="str">
        <f ca="true">+IF(OFFSET('Hygiene Data'!$H$12,0,10*ROW('Hygiene Data'!H129))="","",OFFSET('Hygiene Data'!$H$12,0,10*ROW('Hygiene Data'!H129)))</f>
        <v/>
      </c>
      <c r="EC135" s="280" t="str">
        <f ca="true">+IF(OFFSET('Hygiene Data'!$H$13,0,10*ROW('Hygiene Data'!H129))="","",OFFSET('Hygiene Data'!$H$13,0,10*ROW('Hygiene Data'!H129)))</f>
        <v/>
      </c>
      <c r="ED135" s="280" t="str">
        <f ca="true">+IF(OFFSET('Hygiene Data'!$I$11,0,10*ROW('Hygiene Data'!I129))="","",OFFSET('Hygiene Data'!$I$11,0,10*ROW('Hygiene Data'!I129)))</f>
        <v/>
      </c>
      <c r="EE135" s="280" t="str">
        <f ca="true">+IF(OFFSET('Hygiene Data'!$I$12,0,10*ROW('Hygiene Data'!I129))="","",OFFSET('Hygiene Data'!$I$12,0,10*ROW('Hygiene Data'!I129)))</f>
        <v/>
      </c>
      <c r="EF135" s="28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6"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0"/>
      <c r="BS136" s="280" t="str">
        <f ca="true">+IF(OFFSET('Water Data'!$D$27,0,10*ROW('Water Data'!D130))="","",OFFSET('Water Data'!$D$27,0,10*ROW('Water Data'!D130)))</f>
        <v/>
      </c>
      <c r="BT136" s="280" t="str">
        <f ca="true">+IF(OFFSET('Water Data'!$D$28,0,10*ROW('Water Data'!D130))="","",OFFSET('Water Data'!$D$28,0,10*ROW('Water Data'!D130)))</f>
        <v/>
      </c>
      <c r="BU136" s="280" t="str">
        <f ca="true">+IF(OFFSET('Water Data'!$D$29,0,10*ROW('Water Data'!D130))="","",OFFSET('Water Data'!$D$29,0,10*ROW('Water Data'!D130)))</f>
        <v/>
      </c>
      <c r="BV136" s="280" t="str">
        <f ca="true">+IF(OFFSET('Water Data'!$E$27,0,10*ROW('Water Data'!E130))="","",OFFSET('Water Data'!$E$27,0,10*ROW('Water Data'!E130)))</f>
        <v/>
      </c>
      <c r="BW136" s="280" t="str">
        <f ca="true">+IF(OFFSET('Water Data'!$E$28,0,10*ROW('Water Data'!E130))="","",OFFSET('Water Data'!$E$28,0,10*ROW('Water Data'!E130)))</f>
        <v/>
      </c>
      <c r="BX136" s="280" t="str">
        <f ca="true">+IF(OFFSET('Water Data'!$E$29,0,10*ROW('Water Data'!E130))="","",OFFSET('Water Data'!$E$29,0,10*ROW('Water Data'!E130)))</f>
        <v/>
      </c>
      <c r="BY136" s="280" t="str">
        <f ca="true">+IF(OFFSET('Water Data'!$F$27,0,10*ROW('Water Data'!F130))="","",OFFSET('Water Data'!$F$27,0,10*ROW('Water Data'!F130)))</f>
        <v/>
      </c>
      <c r="BZ136" s="280" t="str">
        <f ca="true">+IF(OFFSET('Water Data'!$F$28,0,10*ROW('Water Data'!F130))="","",OFFSET('Water Data'!$F$28,0,10*ROW('Water Data'!F130)))</f>
        <v/>
      </c>
      <c r="CA136" s="280" t="str">
        <f ca="true">+IF(OFFSET('Water Data'!$F$29,0,10*ROW('Water Data'!F130))="","",OFFSET('Water Data'!$F$29,0,10*ROW('Water Data'!F130)))</f>
        <v/>
      </c>
      <c r="CB136" s="280" t="str">
        <f ca="true">+IF(OFFSET('Water Data'!$G$27,0,10*ROW('Water Data'!G130))="","",OFFSET('Water Data'!$G$27,0,10*ROW('Water Data'!G130)))</f>
        <v/>
      </c>
      <c r="CC136" s="280" t="str">
        <f ca="true">+IF(OFFSET('Water Data'!$G$28,0,10*ROW('Water Data'!G130))="","",OFFSET('Water Data'!$G$28,0,10*ROW('Water Data'!G130)))</f>
        <v/>
      </c>
      <c r="CD136" s="280" t="str">
        <f ca="true">+IF(OFFSET('Water Data'!$G$29,0,10*ROW('Water Data'!G130))="","",OFFSET('Water Data'!$G$29,0,10*ROW('Water Data'!G130)))</f>
        <v/>
      </c>
      <c r="CE136" s="280" t="str">
        <f ca="true">+IF(OFFSET('Water Data'!$H$27,0,10*ROW('Water Data'!H130))="","",OFFSET('Water Data'!$H$27,0,10*ROW('Water Data'!H130)))</f>
        <v/>
      </c>
      <c r="CF136" s="280" t="str">
        <f ca="true">+IF(OFFSET('Water Data'!$H$28,0,10*ROW('Water Data'!H130))="","",OFFSET('Water Data'!$H$28,0,10*ROW('Water Data'!H130)))</f>
        <v/>
      </c>
      <c r="CG136" s="280" t="str">
        <f ca="true">+IF(OFFSET('Water Data'!$H$29,0,10*ROW('Water Data'!H130))="","",OFFSET('Water Data'!$H$29,0,10*ROW('Water Data'!H130)))</f>
        <v/>
      </c>
      <c r="CH136" s="280" t="str">
        <f ca="true">+IF(OFFSET('Water Data'!$I$27,0,10*ROW('Water Data'!I130))="","",OFFSET('Water Data'!$I$27,0,10*ROW('Water Data'!I130)))</f>
        <v/>
      </c>
      <c r="CI136" s="280" t="str">
        <f ca="true">+IF(OFFSET('Water Data'!$I$28,0,10*ROW('Water Data'!I130))="","",OFFSET('Water Data'!$I$28,0,10*ROW('Water Data'!I130)))</f>
        <v/>
      </c>
      <c r="CJ136" s="280" t="str">
        <f ca="true">+IF(OFFSET('Water Data'!$I$29,0,10*ROW('Water Data'!I130))="","",OFFSET('Water Data'!$I$29,0,10*ROW('Water Data'!I130)))</f>
        <v/>
      </c>
      <c r="CK136" s="280" t="str">
        <f ca="true">+IF(OFFSET('Sanitation Data'!$D$28,0,10*ROW('Sanitation Data'!D130))="","",OFFSET('Sanitation Data'!$D$28,0,10*ROW('Sanitation Data'!D130)))</f>
        <v/>
      </c>
      <c r="CL136" s="280" t="str">
        <f ca="true">+IF(OFFSET('Sanitation Data'!$D$29,0,10*ROW('Sanitation Data'!D130))="","",OFFSET('Sanitation Data'!$D$29,0,10*ROW('Sanitation Data'!D130)))</f>
        <v/>
      </c>
      <c r="CM136" s="280" t="str">
        <f ca="true">+IF(OFFSET('Sanitation Data'!$D$30,0,10*ROW('Sanitation Data'!D130))="","",OFFSET('Sanitation Data'!$D$30,0,10*ROW('Sanitation Data'!D130)))</f>
        <v/>
      </c>
      <c r="CN136" s="280" t="str">
        <f ca="true">+IF(OFFSET('Sanitation Data'!$D$31,0,10*ROW('Sanitation Data'!D130))="","",OFFSET('Sanitation Data'!$D$31,0,10*ROW('Sanitation Data'!D130)))</f>
        <v/>
      </c>
      <c r="CO136" s="280" t="str">
        <f ca="true">+IF(OFFSET('Sanitation Data'!$D$32,0,10*ROW('Sanitation Data'!D130))="","",OFFSET('Sanitation Data'!$D$32,0,10*ROW('Sanitation Data'!D130)))</f>
        <v/>
      </c>
      <c r="CP136" s="280" t="str">
        <f ca="true">+IF(OFFSET('Sanitation Data'!$E$28,0,10*ROW('Sanitation Data'!E130))="","",OFFSET('Sanitation Data'!$E$28,0,10*ROW('Sanitation Data'!E130)))</f>
        <v/>
      </c>
      <c r="CQ136" s="280" t="str">
        <f ca="true">+IF(OFFSET('Sanitation Data'!$E$29,0,10*ROW('Sanitation Data'!E130))="","",OFFSET('Sanitation Data'!$E$29,0,10*ROW('Sanitation Data'!E130)))</f>
        <v/>
      </c>
      <c r="CR136" s="280" t="str">
        <f ca="true">+IF(OFFSET('Sanitation Data'!$E$30,0,10*ROW('Sanitation Data'!E130))="","",OFFSET('Sanitation Data'!$E$30,0,10*ROW('Sanitation Data'!E130)))</f>
        <v/>
      </c>
      <c r="CS136" s="280" t="str">
        <f ca="true">+IF(OFFSET('Sanitation Data'!$E$31,0,10*ROW('Sanitation Data'!E130))="","",OFFSET('Sanitation Data'!$E$31,0,10*ROW('Sanitation Data'!E130)))</f>
        <v/>
      </c>
      <c r="CT136" s="280" t="str">
        <f ca="true">+IF(OFFSET('Sanitation Data'!$E$32,0,10*ROW('Sanitation Data'!E130))="","",OFFSET('Sanitation Data'!$E$32,0,10*ROW('Sanitation Data'!E130)))</f>
        <v/>
      </c>
      <c r="CU136" s="280" t="str">
        <f ca="true">+IF(OFFSET('Sanitation Data'!$F$28,0,10*ROW('Sanitation Data'!F130))="","",OFFSET('Sanitation Data'!$F$28,0,10*ROW('Sanitation Data'!F130)))</f>
        <v/>
      </c>
      <c r="CV136" s="280" t="str">
        <f ca="true">+IF(OFFSET('Sanitation Data'!$F$29,0,10*ROW('Sanitation Data'!F130))="","",OFFSET('Sanitation Data'!$F$29,0,10*ROW('Sanitation Data'!F130)))</f>
        <v/>
      </c>
      <c r="CW136" s="280" t="str">
        <f ca="true">+IF(OFFSET('Sanitation Data'!$F$30,0,10*ROW('Sanitation Data'!F130))="","",OFFSET('Sanitation Data'!$F$30,0,10*ROW('Sanitation Data'!F130)))</f>
        <v/>
      </c>
      <c r="CX136" s="280" t="str">
        <f ca="true">+IF(OFFSET('Sanitation Data'!$F$31,0,10*ROW('Sanitation Data'!F130))="","",OFFSET('Sanitation Data'!$F$31,0,10*ROW('Sanitation Data'!F130)))</f>
        <v/>
      </c>
      <c r="CY136" s="280" t="str">
        <f ca="true">+IF(OFFSET('Sanitation Data'!$F$32,0,10*ROW('Sanitation Data'!F130))="","",OFFSET('Sanitation Data'!$F$32,0,10*ROW('Sanitation Data'!F130)))</f>
        <v/>
      </c>
      <c r="CZ136" s="280" t="str">
        <f ca="true">+IF(OFFSET('Sanitation Data'!$G$28,0,10*ROW('Sanitation Data'!G130))="","",OFFSET('Sanitation Data'!$G$28,0,10*ROW('Sanitation Data'!G130)))</f>
        <v/>
      </c>
      <c r="DA136" s="280" t="str">
        <f ca="true">+IF(OFFSET('Sanitation Data'!$G$29,0,10*ROW('Sanitation Data'!G130))="","",OFFSET('Sanitation Data'!$G$29,0,10*ROW('Sanitation Data'!G130)))</f>
        <v/>
      </c>
      <c r="DB136" s="280" t="str">
        <f ca="true">+IF(OFFSET('Sanitation Data'!$G$30,0,10*ROW('Sanitation Data'!G130))="","",OFFSET('Sanitation Data'!$G$30,0,10*ROW('Sanitation Data'!G130)))</f>
        <v/>
      </c>
      <c r="DC136" s="280" t="str">
        <f ca="true">+IF(OFFSET('Sanitation Data'!$G$31,0,10*ROW('Sanitation Data'!G130))="","",OFFSET('Sanitation Data'!$G$31,0,10*ROW('Sanitation Data'!G130)))</f>
        <v/>
      </c>
      <c r="DD136" s="280" t="str">
        <f ca="true">+IF(OFFSET('Sanitation Data'!$G$32,0,10*ROW('Sanitation Data'!G130))="","",OFFSET('Sanitation Data'!$G$32,0,10*ROW('Sanitation Data'!G130)))</f>
        <v/>
      </c>
      <c r="DE136" s="280" t="str">
        <f ca="true">+IF(OFFSET('Sanitation Data'!$H$28,0,10*ROW('Sanitation Data'!H130))="","",OFFSET('Sanitation Data'!$H$28,0,10*ROW('Sanitation Data'!H130)))</f>
        <v/>
      </c>
      <c r="DF136" s="280" t="str">
        <f ca="true">+IF(OFFSET('Sanitation Data'!$H$29,0,10*ROW('Sanitation Data'!H130))="","",OFFSET('Sanitation Data'!$H$29,0,10*ROW('Sanitation Data'!H130)))</f>
        <v/>
      </c>
      <c r="DG136" s="280" t="str">
        <f ca="true">+IF(OFFSET('Sanitation Data'!$H$30,0,10*ROW('Sanitation Data'!H130))="","",OFFSET('Sanitation Data'!$H$30,0,10*ROW('Sanitation Data'!H130)))</f>
        <v/>
      </c>
      <c r="DH136" s="280" t="str">
        <f ca="true">+IF(OFFSET('Sanitation Data'!$H$31,0,10*ROW('Sanitation Data'!H130))="","",OFFSET('Sanitation Data'!$H$31,0,10*ROW('Sanitation Data'!H130)))</f>
        <v/>
      </c>
      <c r="DI136" s="280" t="str">
        <f ca="true">+IF(OFFSET('Sanitation Data'!$H$32,0,10*ROW('Sanitation Data'!H130))="","",OFFSET('Sanitation Data'!$H$32,0,10*ROW('Sanitation Data'!H130)))</f>
        <v/>
      </c>
      <c r="DJ136" s="280" t="str">
        <f ca="true">+IF(OFFSET('Sanitation Data'!$I$28,0,10*ROW('Sanitation Data'!I130))="","",OFFSET('Sanitation Data'!$I$28,0,10*ROW('Sanitation Data'!I130)))</f>
        <v/>
      </c>
      <c r="DK136" s="280" t="str">
        <f ca="true">+IF(OFFSET('Sanitation Data'!$I$29,0,10*ROW('Sanitation Data'!I130))="","",OFFSET('Sanitation Data'!$I$29,0,10*ROW('Sanitation Data'!I130)))</f>
        <v/>
      </c>
      <c r="DL136" s="280" t="str">
        <f ca="true">+IF(OFFSET('Sanitation Data'!$I$30,0,10*ROW('Sanitation Data'!I130))="","",OFFSET('Sanitation Data'!$I$30,0,10*ROW('Sanitation Data'!I130)))</f>
        <v/>
      </c>
      <c r="DM136" s="280" t="str">
        <f ca="true">+IF(OFFSET('Sanitation Data'!$I$31,0,10*ROW('Sanitation Data'!I130))="","",OFFSET('Sanitation Data'!$I$31,0,10*ROW('Sanitation Data'!I130)))</f>
        <v/>
      </c>
      <c r="DN136" s="280" t="str">
        <f ca="true">+IF(OFFSET('Sanitation Data'!$I$32,0,10*ROW('Sanitation Data'!I130))="","",OFFSET('Sanitation Data'!$I$32,0,10*ROW('Sanitation Data'!I130)))</f>
        <v/>
      </c>
      <c r="DO136" s="280" t="str">
        <f ca="true">+IF(OFFSET('Hygiene Data'!$D$11,0,10*ROW('Hygiene Data'!D130))="","",OFFSET('Hygiene Data'!$D$11,0,10*ROW('Hygiene Data'!D130)))</f>
        <v/>
      </c>
      <c r="DP136" s="280" t="str">
        <f ca="true">+IF(OFFSET('Hygiene Data'!$D$12,0,10*ROW('Hygiene Data'!D130))="","",OFFSET('Hygiene Data'!$D$12,0,10*ROW('Hygiene Data'!D130)))</f>
        <v/>
      </c>
      <c r="DQ136" s="280" t="str">
        <f ca="true">+IF(OFFSET('Hygiene Data'!$D$13,0,10*ROW('Hygiene Data'!D130))="","",OFFSET('Hygiene Data'!$D$13,0,10*ROW('Hygiene Data'!D130)))</f>
        <v/>
      </c>
      <c r="DR136" s="280" t="str">
        <f ca="true">+IF(OFFSET('Hygiene Data'!$E$11,0,10*ROW('Hygiene Data'!E130))="","",OFFSET('Hygiene Data'!$E$11,0,10*ROW('Hygiene Data'!E130)))</f>
        <v/>
      </c>
      <c r="DS136" s="280" t="str">
        <f ca="true">+IF(OFFSET('Hygiene Data'!$E$12,0,10*ROW('Hygiene Data'!E130))="","",OFFSET('Hygiene Data'!$E$12,0,10*ROW('Hygiene Data'!E130)))</f>
        <v/>
      </c>
      <c r="DT136" s="280" t="str">
        <f ca="true">+IF(OFFSET('Hygiene Data'!$E$13,0,10*ROW('Hygiene Data'!E130))="","",OFFSET('Hygiene Data'!$E$13,0,10*ROW('Hygiene Data'!E130)))</f>
        <v/>
      </c>
      <c r="DU136" s="280" t="str">
        <f ca="true">+IF(OFFSET('Hygiene Data'!$F$11,0,10*ROW('Hygiene Data'!F130))="","",OFFSET('Hygiene Data'!$F$11,0,10*ROW('Hygiene Data'!F130)))</f>
        <v/>
      </c>
      <c r="DV136" s="280" t="str">
        <f ca="true">+IF(OFFSET('Hygiene Data'!$F$12,0,10*ROW('Hygiene Data'!F130))="","",OFFSET('Hygiene Data'!$F$12,0,10*ROW('Hygiene Data'!F130)))</f>
        <v/>
      </c>
      <c r="DW136" s="280" t="str">
        <f ca="true">+IF(OFFSET('Hygiene Data'!$F$13,0,10*ROW('Hygiene Data'!F130))="","",OFFSET('Hygiene Data'!$F$13,0,10*ROW('Hygiene Data'!F130)))</f>
        <v/>
      </c>
      <c r="DX136" s="280" t="str">
        <f ca="true">+IF(OFFSET('Hygiene Data'!$G$11,0,10*ROW('Hygiene Data'!G130))="","",OFFSET('Hygiene Data'!$G$11,0,10*ROW('Hygiene Data'!G130)))</f>
        <v/>
      </c>
      <c r="DY136" s="280" t="str">
        <f ca="true">+IF(OFFSET('Hygiene Data'!$G$12,0,10*ROW('Hygiene Data'!G130))="","",OFFSET('Hygiene Data'!$G$12,0,10*ROW('Hygiene Data'!G130)))</f>
        <v/>
      </c>
      <c r="DZ136" s="280" t="str">
        <f ca="true">+IF(OFFSET('Hygiene Data'!$G$13,0,10*ROW('Hygiene Data'!G130))="","",OFFSET('Hygiene Data'!$G$13,0,10*ROW('Hygiene Data'!G130)))</f>
        <v/>
      </c>
      <c r="EA136" s="280" t="str">
        <f ca="true">+IF(OFFSET('Hygiene Data'!$H$11,0,10*ROW('Hygiene Data'!H130))="","",OFFSET('Hygiene Data'!$H$11,0,10*ROW('Hygiene Data'!H130)))</f>
        <v/>
      </c>
      <c r="EB136" s="280" t="str">
        <f ca="true">+IF(OFFSET('Hygiene Data'!$H$12,0,10*ROW('Hygiene Data'!H130))="","",OFFSET('Hygiene Data'!$H$12,0,10*ROW('Hygiene Data'!H130)))</f>
        <v/>
      </c>
      <c r="EC136" s="280" t="str">
        <f ca="true">+IF(OFFSET('Hygiene Data'!$H$13,0,10*ROW('Hygiene Data'!H130))="","",OFFSET('Hygiene Data'!$H$13,0,10*ROW('Hygiene Data'!H130)))</f>
        <v/>
      </c>
      <c r="ED136" s="280" t="str">
        <f ca="true">+IF(OFFSET('Hygiene Data'!$I$11,0,10*ROW('Hygiene Data'!I130))="","",OFFSET('Hygiene Data'!$I$11,0,10*ROW('Hygiene Data'!I130)))</f>
        <v/>
      </c>
      <c r="EE136" s="280" t="str">
        <f ca="true">+IF(OFFSET('Hygiene Data'!$I$12,0,10*ROW('Hygiene Data'!I130))="","",OFFSET('Hygiene Data'!$I$12,0,10*ROW('Hygiene Data'!I130)))</f>
        <v/>
      </c>
      <c r="EF136" s="28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6"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0"/>
      <c r="BS137" s="280" t="str">
        <f ca="true">+IF(OFFSET('Water Data'!$D$27,0,10*ROW('Water Data'!D131))="","",OFFSET('Water Data'!$D$27,0,10*ROW('Water Data'!D131)))</f>
        <v/>
      </c>
      <c r="BT137" s="280" t="str">
        <f ca="true">+IF(OFFSET('Water Data'!$D$28,0,10*ROW('Water Data'!D131))="","",OFFSET('Water Data'!$D$28,0,10*ROW('Water Data'!D131)))</f>
        <v/>
      </c>
      <c r="BU137" s="280" t="str">
        <f ca="true">+IF(OFFSET('Water Data'!$D$29,0,10*ROW('Water Data'!D131))="","",OFFSET('Water Data'!$D$29,0,10*ROW('Water Data'!D131)))</f>
        <v/>
      </c>
      <c r="BV137" s="280" t="str">
        <f ca="true">+IF(OFFSET('Water Data'!$E$27,0,10*ROW('Water Data'!E131))="","",OFFSET('Water Data'!$E$27,0,10*ROW('Water Data'!E131)))</f>
        <v/>
      </c>
      <c r="BW137" s="280" t="str">
        <f ca="true">+IF(OFFSET('Water Data'!$E$28,0,10*ROW('Water Data'!E131))="","",OFFSET('Water Data'!$E$28,0,10*ROW('Water Data'!E131)))</f>
        <v/>
      </c>
      <c r="BX137" s="280" t="str">
        <f ca="true">+IF(OFFSET('Water Data'!$E$29,0,10*ROW('Water Data'!E131))="","",OFFSET('Water Data'!$E$29,0,10*ROW('Water Data'!E131)))</f>
        <v/>
      </c>
      <c r="BY137" s="280" t="str">
        <f ca="true">+IF(OFFSET('Water Data'!$F$27,0,10*ROW('Water Data'!F131))="","",OFFSET('Water Data'!$F$27,0,10*ROW('Water Data'!F131)))</f>
        <v/>
      </c>
      <c r="BZ137" s="280" t="str">
        <f ca="true">+IF(OFFSET('Water Data'!$F$28,0,10*ROW('Water Data'!F131))="","",OFFSET('Water Data'!$F$28,0,10*ROW('Water Data'!F131)))</f>
        <v/>
      </c>
      <c r="CA137" s="280" t="str">
        <f ca="true">+IF(OFFSET('Water Data'!$F$29,0,10*ROW('Water Data'!F131))="","",OFFSET('Water Data'!$F$29,0,10*ROW('Water Data'!F131)))</f>
        <v/>
      </c>
      <c r="CB137" s="280" t="str">
        <f ca="true">+IF(OFFSET('Water Data'!$G$27,0,10*ROW('Water Data'!G131))="","",OFFSET('Water Data'!$G$27,0,10*ROW('Water Data'!G131)))</f>
        <v/>
      </c>
      <c r="CC137" s="280" t="str">
        <f ca="true">+IF(OFFSET('Water Data'!$G$28,0,10*ROW('Water Data'!G131))="","",OFFSET('Water Data'!$G$28,0,10*ROW('Water Data'!G131)))</f>
        <v/>
      </c>
      <c r="CD137" s="280" t="str">
        <f ca="true">+IF(OFFSET('Water Data'!$G$29,0,10*ROW('Water Data'!G131))="","",OFFSET('Water Data'!$G$29,0,10*ROW('Water Data'!G131)))</f>
        <v/>
      </c>
      <c r="CE137" s="280" t="str">
        <f ca="true">+IF(OFFSET('Water Data'!$H$27,0,10*ROW('Water Data'!H131))="","",OFFSET('Water Data'!$H$27,0,10*ROW('Water Data'!H131)))</f>
        <v/>
      </c>
      <c r="CF137" s="280" t="str">
        <f ca="true">+IF(OFFSET('Water Data'!$H$28,0,10*ROW('Water Data'!H131))="","",OFFSET('Water Data'!$H$28,0,10*ROW('Water Data'!H131)))</f>
        <v/>
      </c>
      <c r="CG137" s="280" t="str">
        <f ca="true">+IF(OFFSET('Water Data'!$H$29,0,10*ROW('Water Data'!H131))="","",OFFSET('Water Data'!$H$29,0,10*ROW('Water Data'!H131)))</f>
        <v/>
      </c>
      <c r="CH137" s="280" t="str">
        <f ca="true">+IF(OFFSET('Water Data'!$I$27,0,10*ROW('Water Data'!I131))="","",OFFSET('Water Data'!$I$27,0,10*ROW('Water Data'!I131)))</f>
        <v/>
      </c>
      <c r="CI137" s="280" t="str">
        <f ca="true">+IF(OFFSET('Water Data'!$I$28,0,10*ROW('Water Data'!I131))="","",OFFSET('Water Data'!$I$28,0,10*ROW('Water Data'!I131)))</f>
        <v/>
      </c>
      <c r="CJ137" s="280" t="str">
        <f ca="true">+IF(OFFSET('Water Data'!$I$29,0,10*ROW('Water Data'!I131))="","",OFFSET('Water Data'!$I$29,0,10*ROW('Water Data'!I131)))</f>
        <v/>
      </c>
      <c r="CK137" s="280" t="str">
        <f ca="true">+IF(OFFSET('Sanitation Data'!$D$28,0,10*ROW('Sanitation Data'!D131))="","",OFFSET('Sanitation Data'!$D$28,0,10*ROW('Sanitation Data'!D131)))</f>
        <v/>
      </c>
      <c r="CL137" s="280" t="str">
        <f ca="true">+IF(OFFSET('Sanitation Data'!$D$29,0,10*ROW('Sanitation Data'!D131))="","",OFFSET('Sanitation Data'!$D$29,0,10*ROW('Sanitation Data'!D131)))</f>
        <v/>
      </c>
      <c r="CM137" s="280" t="str">
        <f ca="true">+IF(OFFSET('Sanitation Data'!$D$30,0,10*ROW('Sanitation Data'!D131))="","",OFFSET('Sanitation Data'!$D$30,0,10*ROW('Sanitation Data'!D131)))</f>
        <v/>
      </c>
      <c r="CN137" s="280" t="str">
        <f ca="true">+IF(OFFSET('Sanitation Data'!$D$31,0,10*ROW('Sanitation Data'!D131))="","",OFFSET('Sanitation Data'!$D$31,0,10*ROW('Sanitation Data'!D131)))</f>
        <v/>
      </c>
      <c r="CO137" s="280" t="str">
        <f ca="true">+IF(OFFSET('Sanitation Data'!$D$32,0,10*ROW('Sanitation Data'!D131))="","",OFFSET('Sanitation Data'!$D$32,0,10*ROW('Sanitation Data'!D131)))</f>
        <v/>
      </c>
      <c r="CP137" s="280" t="str">
        <f ca="true">+IF(OFFSET('Sanitation Data'!$E$28,0,10*ROW('Sanitation Data'!E131))="","",OFFSET('Sanitation Data'!$E$28,0,10*ROW('Sanitation Data'!E131)))</f>
        <v/>
      </c>
      <c r="CQ137" s="280" t="str">
        <f ca="true">+IF(OFFSET('Sanitation Data'!$E$29,0,10*ROW('Sanitation Data'!E131))="","",OFFSET('Sanitation Data'!$E$29,0,10*ROW('Sanitation Data'!E131)))</f>
        <v/>
      </c>
      <c r="CR137" s="280" t="str">
        <f ca="true">+IF(OFFSET('Sanitation Data'!$E$30,0,10*ROW('Sanitation Data'!E131))="","",OFFSET('Sanitation Data'!$E$30,0,10*ROW('Sanitation Data'!E131)))</f>
        <v/>
      </c>
      <c r="CS137" s="280" t="str">
        <f ca="true">+IF(OFFSET('Sanitation Data'!$E$31,0,10*ROW('Sanitation Data'!E131))="","",OFFSET('Sanitation Data'!$E$31,0,10*ROW('Sanitation Data'!E131)))</f>
        <v/>
      </c>
      <c r="CT137" s="280" t="str">
        <f ca="true">+IF(OFFSET('Sanitation Data'!$E$32,0,10*ROW('Sanitation Data'!E131))="","",OFFSET('Sanitation Data'!$E$32,0,10*ROW('Sanitation Data'!E131)))</f>
        <v/>
      </c>
      <c r="CU137" s="280" t="str">
        <f ca="true">+IF(OFFSET('Sanitation Data'!$F$28,0,10*ROW('Sanitation Data'!F131))="","",OFFSET('Sanitation Data'!$F$28,0,10*ROW('Sanitation Data'!F131)))</f>
        <v/>
      </c>
      <c r="CV137" s="280" t="str">
        <f ca="true">+IF(OFFSET('Sanitation Data'!$F$29,0,10*ROW('Sanitation Data'!F131))="","",OFFSET('Sanitation Data'!$F$29,0,10*ROW('Sanitation Data'!F131)))</f>
        <v/>
      </c>
      <c r="CW137" s="280" t="str">
        <f ca="true">+IF(OFFSET('Sanitation Data'!$F$30,0,10*ROW('Sanitation Data'!F131))="","",OFFSET('Sanitation Data'!$F$30,0,10*ROW('Sanitation Data'!F131)))</f>
        <v/>
      </c>
      <c r="CX137" s="280" t="str">
        <f ca="true">+IF(OFFSET('Sanitation Data'!$F$31,0,10*ROW('Sanitation Data'!F131))="","",OFFSET('Sanitation Data'!$F$31,0,10*ROW('Sanitation Data'!F131)))</f>
        <v/>
      </c>
      <c r="CY137" s="280" t="str">
        <f ca="true">+IF(OFFSET('Sanitation Data'!$F$32,0,10*ROW('Sanitation Data'!F131))="","",OFFSET('Sanitation Data'!$F$32,0,10*ROW('Sanitation Data'!F131)))</f>
        <v/>
      </c>
      <c r="CZ137" s="280" t="str">
        <f ca="true">+IF(OFFSET('Sanitation Data'!$G$28,0,10*ROW('Sanitation Data'!G131))="","",OFFSET('Sanitation Data'!$G$28,0,10*ROW('Sanitation Data'!G131)))</f>
        <v/>
      </c>
      <c r="DA137" s="280" t="str">
        <f ca="true">+IF(OFFSET('Sanitation Data'!$G$29,0,10*ROW('Sanitation Data'!G131))="","",OFFSET('Sanitation Data'!$G$29,0,10*ROW('Sanitation Data'!G131)))</f>
        <v/>
      </c>
      <c r="DB137" s="280" t="str">
        <f ca="true">+IF(OFFSET('Sanitation Data'!$G$30,0,10*ROW('Sanitation Data'!G131))="","",OFFSET('Sanitation Data'!$G$30,0,10*ROW('Sanitation Data'!G131)))</f>
        <v/>
      </c>
      <c r="DC137" s="280" t="str">
        <f ca="true">+IF(OFFSET('Sanitation Data'!$G$31,0,10*ROW('Sanitation Data'!G131))="","",OFFSET('Sanitation Data'!$G$31,0,10*ROW('Sanitation Data'!G131)))</f>
        <v/>
      </c>
      <c r="DD137" s="280" t="str">
        <f ca="true">+IF(OFFSET('Sanitation Data'!$G$32,0,10*ROW('Sanitation Data'!G131))="","",OFFSET('Sanitation Data'!$G$32,0,10*ROW('Sanitation Data'!G131)))</f>
        <v/>
      </c>
      <c r="DE137" s="280" t="str">
        <f ca="true">+IF(OFFSET('Sanitation Data'!$H$28,0,10*ROW('Sanitation Data'!H131))="","",OFFSET('Sanitation Data'!$H$28,0,10*ROW('Sanitation Data'!H131)))</f>
        <v/>
      </c>
      <c r="DF137" s="280" t="str">
        <f ca="true">+IF(OFFSET('Sanitation Data'!$H$29,0,10*ROW('Sanitation Data'!H131))="","",OFFSET('Sanitation Data'!$H$29,0,10*ROW('Sanitation Data'!H131)))</f>
        <v/>
      </c>
      <c r="DG137" s="280" t="str">
        <f ca="true">+IF(OFFSET('Sanitation Data'!$H$30,0,10*ROW('Sanitation Data'!H131))="","",OFFSET('Sanitation Data'!$H$30,0,10*ROW('Sanitation Data'!H131)))</f>
        <v/>
      </c>
      <c r="DH137" s="280" t="str">
        <f ca="true">+IF(OFFSET('Sanitation Data'!$H$31,0,10*ROW('Sanitation Data'!H131))="","",OFFSET('Sanitation Data'!$H$31,0,10*ROW('Sanitation Data'!H131)))</f>
        <v/>
      </c>
      <c r="DI137" s="280" t="str">
        <f ca="true">+IF(OFFSET('Sanitation Data'!$H$32,0,10*ROW('Sanitation Data'!H131))="","",OFFSET('Sanitation Data'!$H$32,0,10*ROW('Sanitation Data'!H131)))</f>
        <v/>
      </c>
      <c r="DJ137" s="280" t="str">
        <f ca="true">+IF(OFFSET('Sanitation Data'!$I$28,0,10*ROW('Sanitation Data'!I131))="","",OFFSET('Sanitation Data'!$I$28,0,10*ROW('Sanitation Data'!I131)))</f>
        <v/>
      </c>
      <c r="DK137" s="280" t="str">
        <f ca="true">+IF(OFFSET('Sanitation Data'!$I$29,0,10*ROW('Sanitation Data'!I131))="","",OFFSET('Sanitation Data'!$I$29,0,10*ROW('Sanitation Data'!I131)))</f>
        <v/>
      </c>
      <c r="DL137" s="280" t="str">
        <f ca="true">+IF(OFFSET('Sanitation Data'!$I$30,0,10*ROW('Sanitation Data'!I131))="","",OFFSET('Sanitation Data'!$I$30,0,10*ROW('Sanitation Data'!I131)))</f>
        <v/>
      </c>
      <c r="DM137" s="280" t="str">
        <f ca="true">+IF(OFFSET('Sanitation Data'!$I$31,0,10*ROW('Sanitation Data'!I131))="","",OFFSET('Sanitation Data'!$I$31,0,10*ROW('Sanitation Data'!I131)))</f>
        <v/>
      </c>
      <c r="DN137" s="280" t="str">
        <f ca="true">+IF(OFFSET('Sanitation Data'!$I$32,0,10*ROW('Sanitation Data'!I131))="","",OFFSET('Sanitation Data'!$I$32,0,10*ROW('Sanitation Data'!I131)))</f>
        <v/>
      </c>
      <c r="DO137" s="280" t="str">
        <f ca="true">+IF(OFFSET('Hygiene Data'!$D$11,0,10*ROW('Hygiene Data'!D131))="","",OFFSET('Hygiene Data'!$D$11,0,10*ROW('Hygiene Data'!D131)))</f>
        <v/>
      </c>
      <c r="DP137" s="280" t="str">
        <f ca="true">+IF(OFFSET('Hygiene Data'!$D$12,0,10*ROW('Hygiene Data'!D131))="","",OFFSET('Hygiene Data'!$D$12,0,10*ROW('Hygiene Data'!D131)))</f>
        <v/>
      </c>
      <c r="DQ137" s="280" t="str">
        <f ca="true">+IF(OFFSET('Hygiene Data'!$D$13,0,10*ROW('Hygiene Data'!D131))="","",OFFSET('Hygiene Data'!$D$13,0,10*ROW('Hygiene Data'!D131)))</f>
        <v/>
      </c>
      <c r="DR137" s="280" t="str">
        <f ca="true">+IF(OFFSET('Hygiene Data'!$E$11,0,10*ROW('Hygiene Data'!E131))="","",OFFSET('Hygiene Data'!$E$11,0,10*ROW('Hygiene Data'!E131)))</f>
        <v/>
      </c>
      <c r="DS137" s="280" t="str">
        <f ca="true">+IF(OFFSET('Hygiene Data'!$E$12,0,10*ROW('Hygiene Data'!E131))="","",OFFSET('Hygiene Data'!$E$12,0,10*ROW('Hygiene Data'!E131)))</f>
        <v/>
      </c>
      <c r="DT137" s="280" t="str">
        <f ca="true">+IF(OFFSET('Hygiene Data'!$E$13,0,10*ROW('Hygiene Data'!E131))="","",OFFSET('Hygiene Data'!$E$13,0,10*ROW('Hygiene Data'!E131)))</f>
        <v/>
      </c>
      <c r="DU137" s="280" t="str">
        <f ca="true">+IF(OFFSET('Hygiene Data'!$F$11,0,10*ROW('Hygiene Data'!F131))="","",OFFSET('Hygiene Data'!$F$11,0,10*ROW('Hygiene Data'!F131)))</f>
        <v/>
      </c>
      <c r="DV137" s="280" t="str">
        <f ca="true">+IF(OFFSET('Hygiene Data'!$F$12,0,10*ROW('Hygiene Data'!F131))="","",OFFSET('Hygiene Data'!$F$12,0,10*ROW('Hygiene Data'!F131)))</f>
        <v/>
      </c>
      <c r="DW137" s="280" t="str">
        <f ca="true">+IF(OFFSET('Hygiene Data'!$F$13,0,10*ROW('Hygiene Data'!F131))="","",OFFSET('Hygiene Data'!$F$13,0,10*ROW('Hygiene Data'!F131)))</f>
        <v/>
      </c>
      <c r="DX137" s="280" t="str">
        <f ca="true">+IF(OFFSET('Hygiene Data'!$G$11,0,10*ROW('Hygiene Data'!G131))="","",OFFSET('Hygiene Data'!$G$11,0,10*ROW('Hygiene Data'!G131)))</f>
        <v/>
      </c>
      <c r="DY137" s="280" t="str">
        <f ca="true">+IF(OFFSET('Hygiene Data'!$G$12,0,10*ROW('Hygiene Data'!G131))="","",OFFSET('Hygiene Data'!$G$12,0,10*ROW('Hygiene Data'!G131)))</f>
        <v/>
      </c>
      <c r="DZ137" s="280" t="str">
        <f ca="true">+IF(OFFSET('Hygiene Data'!$G$13,0,10*ROW('Hygiene Data'!G131))="","",OFFSET('Hygiene Data'!$G$13,0,10*ROW('Hygiene Data'!G131)))</f>
        <v/>
      </c>
      <c r="EA137" s="280" t="str">
        <f ca="true">+IF(OFFSET('Hygiene Data'!$H$11,0,10*ROW('Hygiene Data'!H131))="","",OFFSET('Hygiene Data'!$H$11,0,10*ROW('Hygiene Data'!H131)))</f>
        <v/>
      </c>
      <c r="EB137" s="280" t="str">
        <f ca="true">+IF(OFFSET('Hygiene Data'!$H$12,0,10*ROW('Hygiene Data'!H131))="","",OFFSET('Hygiene Data'!$H$12,0,10*ROW('Hygiene Data'!H131)))</f>
        <v/>
      </c>
      <c r="EC137" s="280" t="str">
        <f ca="true">+IF(OFFSET('Hygiene Data'!$H$13,0,10*ROW('Hygiene Data'!H131))="","",OFFSET('Hygiene Data'!$H$13,0,10*ROW('Hygiene Data'!H131)))</f>
        <v/>
      </c>
      <c r="ED137" s="280" t="str">
        <f ca="true">+IF(OFFSET('Hygiene Data'!$I$11,0,10*ROW('Hygiene Data'!I131))="","",OFFSET('Hygiene Data'!$I$11,0,10*ROW('Hygiene Data'!I131)))</f>
        <v/>
      </c>
      <c r="EE137" s="280" t="str">
        <f ca="true">+IF(OFFSET('Hygiene Data'!$I$12,0,10*ROW('Hygiene Data'!I131))="","",OFFSET('Hygiene Data'!$I$12,0,10*ROW('Hygiene Data'!I131)))</f>
        <v/>
      </c>
      <c r="EF137" s="28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6"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0"/>
      <c r="BS138" s="280" t="str">
        <f ca="true">+IF(OFFSET('Water Data'!$D$27,0,10*ROW('Water Data'!D132))="","",OFFSET('Water Data'!$D$27,0,10*ROW('Water Data'!D132)))</f>
        <v/>
      </c>
      <c r="BT138" s="280" t="str">
        <f ca="true">+IF(OFFSET('Water Data'!$D$28,0,10*ROW('Water Data'!D132))="","",OFFSET('Water Data'!$D$28,0,10*ROW('Water Data'!D132)))</f>
        <v/>
      </c>
      <c r="BU138" s="280" t="str">
        <f ca="true">+IF(OFFSET('Water Data'!$D$29,0,10*ROW('Water Data'!D132))="","",OFFSET('Water Data'!$D$29,0,10*ROW('Water Data'!D132)))</f>
        <v/>
      </c>
      <c r="BV138" s="280" t="str">
        <f ca="true">+IF(OFFSET('Water Data'!$E$27,0,10*ROW('Water Data'!E132))="","",OFFSET('Water Data'!$E$27,0,10*ROW('Water Data'!E132)))</f>
        <v/>
      </c>
      <c r="BW138" s="280" t="str">
        <f ca="true">+IF(OFFSET('Water Data'!$E$28,0,10*ROW('Water Data'!E132))="","",OFFSET('Water Data'!$E$28,0,10*ROW('Water Data'!E132)))</f>
        <v/>
      </c>
      <c r="BX138" s="280" t="str">
        <f ca="true">+IF(OFFSET('Water Data'!$E$29,0,10*ROW('Water Data'!E132))="","",OFFSET('Water Data'!$E$29,0,10*ROW('Water Data'!E132)))</f>
        <v/>
      </c>
      <c r="BY138" s="280" t="str">
        <f ca="true">+IF(OFFSET('Water Data'!$F$27,0,10*ROW('Water Data'!F132))="","",OFFSET('Water Data'!$F$27,0,10*ROW('Water Data'!F132)))</f>
        <v/>
      </c>
      <c r="BZ138" s="280" t="str">
        <f ca="true">+IF(OFFSET('Water Data'!$F$28,0,10*ROW('Water Data'!F132))="","",OFFSET('Water Data'!$F$28,0,10*ROW('Water Data'!F132)))</f>
        <v/>
      </c>
      <c r="CA138" s="280" t="str">
        <f ca="true">+IF(OFFSET('Water Data'!$F$29,0,10*ROW('Water Data'!F132))="","",OFFSET('Water Data'!$F$29,0,10*ROW('Water Data'!F132)))</f>
        <v/>
      </c>
      <c r="CB138" s="280" t="str">
        <f ca="true">+IF(OFFSET('Water Data'!$G$27,0,10*ROW('Water Data'!G132))="","",OFFSET('Water Data'!$G$27,0,10*ROW('Water Data'!G132)))</f>
        <v/>
      </c>
      <c r="CC138" s="280" t="str">
        <f ca="true">+IF(OFFSET('Water Data'!$G$28,0,10*ROW('Water Data'!G132))="","",OFFSET('Water Data'!$G$28,0,10*ROW('Water Data'!G132)))</f>
        <v/>
      </c>
      <c r="CD138" s="280" t="str">
        <f ca="true">+IF(OFFSET('Water Data'!$G$29,0,10*ROW('Water Data'!G132))="","",OFFSET('Water Data'!$G$29,0,10*ROW('Water Data'!G132)))</f>
        <v/>
      </c>
      <c r="CE138" s="280" t="str">
        <f ca="true">+IF(OFFSET('Water Data'!$H$27,0,10*ROW('Water Data'!H132))="","",OFFSET('Water Data'!$H$27,0,10*ROW('Water Data'!H132)))</f>
        <v/>
      </c>
      <c r="CF138" s="280" t="str">
        <f ca="true">+IF(OFFSET('Water Data'!$H$28,0,10*ROW('Water Data'!H132))="","",OFFSET('Water Data'!$H$28,0,10*ROW('Water Data'!H132)))</f>
        <v/>
      </c>
      <c r="CG138" s="280" t="str">
        <f ca="true">+IF(OFFSET('Water Data'!$H$29,0,10*ROW('Water Data'!H132))="","",OFFSET('Water Data'!$H$29,0,10*ROW('Water Data'!H132)))</f>
        <v/>
      </c>
      <c r="CH138" s="280" t="str">
        <f ca="true">+IF(OFFSET('Water Data'!$I$27,0,10*ROW('Water Data'!I132))="","",OFFSET('Water Data'!$I$27,0,10*ROW('Water Data'!I132)))</f>
        <v/>
      </c>
      <c r="CI138" s="280" t="str">
        <f ca="true">+IF(OFFSET('Water Data'!$I$28,0,10*ROW('Water Data'!I132))="","",OFFSET('Water Data'!$I$28,0,10*ROW('Water Data'!I132)))</f>
        <v/>
      </c>
      <c r="CJ138" s="280" t="str">
        <f ca="true">+IF(OFFSET('Water Data'!$I$29,0,10*ROW('Water Data'!I132))="","",OFFSET('Water Data'!$I$29,0,10*ROW('Water Data'!I132)))</f>
        <v/>
      </c>
      <c r="CK138" s="280" t="str">
        <f ca="true">+IF(OFFSET('Sanitation Data'!$D$28,0,10*ROW('Sanitation Data'!D132))="","",OFFSET('Sanitation Data'!$D$28,0,10*ROW('Sanitation Data'!D132)))</f>
        <v/>
      </c>
      <c r="CL138" s="280" t="str">
        <f ca="true">+IF(OFFSET('Sanitation Data'!$D$29,0,10*ROW('Sanitation Data'!D132))="","",OFFSET('Sanitation Data'!$D$29,0,10*ROW('Sanitation Data'!D132)))</f>
        <v/>
      </c>
      <c r="CM138" s="280" t="str">
        <f ca="true">+IF(OFFSET('Sanitation Data'!$D$30,0,10*ROW('Sanitation Data'!D132))="","",OFFSET('Sanitation Data'!$D$30,0,10*ROW('Sanitation Data'!D132)))</f>
        <v/>
      </c>
      <c r="CN138" s="280" t="str">
        <f ca="true">+IF(OFFSET('Sanitation Data'!$D$31,0,10*ROW('Sanitation Data'!D132))="","",OFFSET('Sanitation Data'!$D$31,0,10*ROW('Sanitation Data'!D132)))</f>
        <v/>
      </c>
      <c r="CO138" s="280" t="str">
        <f ca="true">+IF(OFFSET('Sanitation Data'!$D$32,0,10*ROW('Sanitation Data'!D132))="","",OFFSET('Sanitation Data'!$D$32,0,10*ROW('Sanitation Data'!D132)))</f>
        <v/>
      </c>
      <c r="CP138" s="280" t="str">
        <f ca="true">+IF(OFFSET('Sanitation Data'!$E$28,0,10*ROW('Sanitation Data'!E132))="","",OFFSET('Sanitation Data'!$E$28,0,10*ROW('Sanitation Data'!E132)))</f>
        <v/>
      </c>
      <c r="CQ138" s="280" t="str">
        <f ca="true">+IF(OFFSET('Sanitation Data'!$E$29,0,10*ROW('Sanitation Data'!E132))="","",OFFSET('Sanitation Data'!$E$29,0,10*ROW('Sanitation Data'!E132)))</f>
        <v/>
      </c>
      <c r="CR138" s="280" t="str">
        <f ca="true">+IF(OFFSET('Sanitation Data'!$E$30,0,10*ROW('Sanitation Data'!E132))="","",OFFSET('Sanitation Data'!$E$30,0,10*ROW('Sanitation Data'!E132)))</f>
        <v/>
      </c>
      <c r="CS138" s="280" t="str">
        <f ca="true">+IF(OFFSET('Sanitation Data'!$E$31,0,10*ROW('Sanitation Data'!E132))="","",OFFSET('Sanitation Data'!$E$31,0,10*ROW('Sanitation Data'!E132)))</f>
        <v/>
      </c>
      <c r="CT138" s="280" t="str">
        <f ca="true">+IF(OFFSET('Sanitation Data'!$E$32,0,10*ROW('Sanitation Data'!E132))="","",OFFSET('Sanitation Data'!$E$32,0,10*ROW('Sanitation Data'!E132)))</f>
        <v/>
      </c>
      <c r="CU138" s="280" t="str">
        <f ca="true">+IF(OFFSET('Sanitation Data'!$F$28,0,10*ROW('Sanitation Data'!F132))="","",OFFSET('Sanitation Data'!$F$28,0,10*ROW('Sanitation Data'!F132)))</f>
        <v/>
      </c>
      <c r="CV138" s="280" t="str">
        <f ca="true">+IF(OFFSET('Sanitation Data'!$F$29,0,10*ROW('Sanitation Data'!F132))="","",OFFSET('Sanitation Data'!$F$29,0,10*ROW('Sanitation Data'!F132)))</f>
        <v/>
      </c>
      <c r="CW138" s="280" t="str">
        <f ca="true">+IF(OFFSET('Sanitation Data'!$F$30,0,10*ROW('Sanitation Data'!F132))="","",OFFSET('Sanitation Data'!$F$30,0,10*ROW('Sanitation Data'!F132)))</f>
        <v/>
      </c>
      <c r="CX138" s="280" t="str">
        <f ca="true">+IF(OFFSET('Sanitation Data'!$F$31,0,10*ROW('Sanitation Data'!F132))="","",OFFSET('Sanitation Data'!$F$31,0,10*ROW('Sanitation Data'!F132)))</f>
        <v/>
      </c>
      <c r="CY138" s="280" t="str">
        <f ca="true">+IF(OFFSET('Sanitation Data'!$F$32,0,10*ROW('Sanitation Data'!F132))="","",OFFSET('Sanitation Data'!$F$32,0,10*ROW('Sanitation Data'!F132)))</f>
        <v/>
      </c>
      <c r="CZ138" s="280" t="str">
        <f ca="true">+IF(OFFSET('Sanitation Data'!$G$28,0,10*ROW('Sanitation Data'!G132))="","",OFFSET('Sanitation Data'!$G$28,0,10*ROW('Sanitation Data'!G132)))</f>
        <v/>
      </c>
      <c r="DA138" s="280" t="str">
        <f ca="true">+IF(OFFSET('Sanitation Data'!$G$29,0,10*ROW('Sanitation Data'!G132))="","",OFFSET('Sanitation Data'!$G$29,0,10*ROW('Sanitation Data'!G132)))</f>
        <v/>
      </c>
      <c r="DB138" s="280" t="str">
        <f ca="true">+IF(OFFSET('Sanitation Data'!$G$30,0,10*ROW('Sanitation Data'!G132))="","",OFFSET('Sanitation Data'!$G$30,0,10*ROW('Sanitation Data'!G132)))</f>
        <v/>
      </c>
      <c r="DC138" s="280" t="str">
        <f ca="true">+IF(OFFSET('Sanitation Data'!$G$31,0,10*ROW('Sanitation Data'!G132))="","",OFFSET('Sanitation Data'!$G$31,0,10*ROW('Sanitation Data'!G132)))</f>
        <v/>
      </c>
      <c r="DD138" s="280" t="str">
        <f ca="true">+IF(OFFSET('Sanitation Data'!$G$32,0,10*ROW('Sanitation Data'!G132))="","",OFFSET('Sanitation Data'!$G$32,0,10*ROW('Sanitation Data'!G132)))</f>
        <v/>
      </c>
      <c r="DE138" s="280" t="str">
        <f ca="true">+IF(OFFSET('Sanitation Data'!$H$28,0,10*ROW('Sanitation Data'!H132))="","",OFFSET('Sanitation Data'!$H$28,0,10*ROW('Sanitation Data'!H132)))</f>
        <v/>
      </c>
      <c r="DF138" s="280" t="str">
        <f ca="true">+IF(OFFSET('Sanitation Data'!$H$29,0,10*ROW('Sanitation Data'!H132))="","",OFFSET('Sanitation Data'!$H$29,0,10*ROW('Sanitation Data'!H132)))</f>
        <v/>
      </c>
      <c r="DG138" s="280" t="str">
        <f ca="true">+IF(OFFSET('Sanitation Data'!$H$30,0,10*ROW('Sanitation Data'!H132))="","",OFFSET('Sanitation Data'!$H$30,0,10*ROW('Sanitation Data'!H132)))</f>
        <v/>
      </c>
      <c r="DH138" s="280" t="str">
        <f ca="true">+IF(OFFSET('Sanitation Data'!$H$31,0,10*ROW('Sanitation Data'!H132))="","",OFFSET('Sanitation Data'!$H$31,0,10*ROW('Sanitation Data'!H132)))</f>
        <v/>
      </c>
      <c r="DI138" s="280" t="str">
        <f ca="true">+IF(OFFSET('Sanitation Data'!$H$32,0,10*ROW('Sanitation Data'!H132))="","",OFFSET('Sanitation Data'!$H$32,0,10*ROW('Sanitation Data'!H132)))</f>
        <v/>
      </c>
      <c r="DJ138" s="280" t="str">
        <f ca="true">+IF(OFFSET('Sanitation Data'!$I$28,0,10*ROW('Sanitation Data'!I132))="","",OFFSET('Sanitation Data'!$I$28,0,10*ROW('Sanitation Data'!I132)))</f>
        <v/>
      </c>
      <c r="DK138" s="280" t="str">
        <f ca="true">+IF(OFFSET('Sanitation Data'!$I$29,0,10*ROW('Sanitation Data'!I132))="","",OFFSET('Sanitation Data'!$I$29,0,10*ROW('Sanitation Data'!I132)))</f>
        <v/>
      </c>
      <c r="DL138" s="280" t="str">
        <f ca="true">+IF(OFFSET('Sanitation Data'!$I$30,0,10*ROW('Sanitation Data'!I132))="","",OFFSET('Sanitation Data'!$I$30,0,10*ROW('Sanitation Data'!I132)))</f>
        <v/>
      </c>
      <c r="DM138" s="280" t="str">
        <f ca="true">+IF(OFFSET('Sanitation Data'!$I$31,0,10*ROW('Sanitation Data'!I132))="","",OFFSET('Sanitation Data'!$I$31,0,10*ROW('Sanitation Data'!I132)))</f>
        <v/>
      </c>
      <c r="DN138" s="280" t="str">
        <f ca="true">+IF(OFFSET('Sanitation Data'!$I$32,0,10*ROW('Sanitation Data'!I132))="","",OFFSET('Sanitation Data'!$I$32,0,10*ROW('Sanitation Data'!I132)))</f>
        <v/>
      </c>
      <c r="DO138" s="280" t="str">
        <f ca="true">+IF(OFFSET('Hygiene Data'!$D$11,0,10*ROW('Hygiene Data'!D132))="","",OFFSET('Hygiene Data'!$D$11,0,10*ROW('Hygiene Data'!D132)))</f>
        <v/>
      </c>
      <c r="DP138" s="280" t="str">
        <f ca="true">+IF(OFFSET('Hygiene Data'!$D$12,0,10*ROW('Hygiene Data'!D132))="","",OFFSET('Hygiene Data'!$D$12,0,10*ROW('Hygiene Data'!D132)))</f>
        <v/>
      </c>
      <c r="DQ138" s="280" t="str">
        <f ca="true">+IF(OFFSET('Hygiene Data'!$D$13,0,10*ROW('Hygiene Data'!D132))="","",OFFSET('Hygiene Data'!$D$13,0,10*ROW('Hygiene Data'!D132)))</f>
        <v/>
      </c>
      <c r="DR138" s="280" t="str">
        <f ca="true">+IF(OFFSET('Hygiene Data'!$E$11,0,10*ROW('Hygiene Data'!E132))="","",OFFSET('Hygiene Data'!$E$11,0,10*ROW('Hygiene Data'!E132)))</f>
        <v/>
      </c>
      <c r="DS138" s="280" t="str">
        <f ca="true">+IF(OFFSET('Hygiene Data'!$E$12,0,10*ROW('Hygiene Data'!E132))="","",OFFSET('Hygiene Data'!$E$12,0,10*ROW('Hygiene Data'!E132)))</f>
        <v/>
      </c>
      <c r="DT138" s="280" t="str">
        <f ca="true">+IF(OFFSET('Hygiene Data'!$E$13,0,10*ROW('Hygiene Data'!E132))="","",OFFSET('Hygiene Data'!$E$13,0,10*ROW('Hygiene Data'!E132)))</f>
        <v/>
      </c>
      <c r="DU138" s="280" t="str">
        <f ca="true">+IF(OFFSET('Hygiene Data'!$F$11,0,10*ROW('Hygiene Data'!F132))="","",OFFSET('Hygiene Data'!$F$11,0,10*ROW('Hygiene Data'!F132)))</f>
        <v/>
      </c>
      <c r="DV138" s="280" t="str">
        <f ca="true">+IF(OFFSET('Hygiene Data'!$F$12,0,10*ROW('Hygiene Data'!F132))="","",OFFSET('Hygiene Data'!$F$12,0,10*ROW('Hygiene Data'!F132)))</f>
        <v/>
      </c>
      <c r="DW138" s="280" t="str">
        <f ca="true">+IF(OFFSET('Hygiene Data'!$F$13,0,10*ROW('Hygiene Data'!F132))="","",OFFSET('Hygiene Data'!$F$13,0,10*ROW('Hygiene Data'!F132)))</f>
        <v/>
      </c>
      <c r="DX138" s="280" t="str">
        <f ca="true">+IF(OFFSET('Hygiene Data'!$G$11,0,10*ROW('Hygiene Data'!G132))="","",OFFSET('Hygiene Data'!$G$11,0,10*ROW('Hygiene Data'!G132)))</f>
        <v/>
      </c>
      <c r="DY138" s="280" t="str">
        <f ca="true">+IF(OFFSET('Hygiene Data'!$G$12,0,10*ROW('Hygiene Data'!G132))="","",OFFSET('Hygiene Data'!$G$12,0,10*ROW('Hygiene Data'!G132)))</f>
        <v/>
      </c>
      <c r="DZ138" s="280" t="str">
        <f ca="true">+IF(OFFSET('Hygiene Data'!$G$13,0,10*ROW('Hygiene Data'!G132))="","",OFFSET('Hygiene Data'!$G$13,0,10*ROW('Hygiene Data'!G132)))</f>
        <v/>
      </c>
      <c r="EA138" s="280" t="str">
        <f ca="true">+IF(OFFSET('Hygiene Data'!$H$11,0,10*ROW('Hygiene Data'!H132))="","",OFFSET('Hygiene Data'!$H$11,0,10*ROW('Hygiene Data'!H132)))</f>
        <v/>
      </c>
      <c r="EB138" s="280" t="str">
        <f ca="true">+IF(OFFSET('Hygiene Data'!$H$12,0,10*ROW('Hygiene Data'!H132))="","",OFFSET('Hygiene Data'!$H$12,0,10*ROW('Hygiene Data'!H132)))</f>
        <v/>
      </c>
      <c r="EC138" s="280" t="str">
        <f ca="true">+IF(OFFSET('Hygiene Data'!$H$13,0,10*ROW('Hygiene Data'!H132))="","",OFFSET('Hygiene Data'!$H$13,0,10*ROW('Hygiene Data'!H132)))</f>
        <v/>
      </c>
      <c r="ED138" s="280" t="str">
        <f ca="true">+IF(OFFSET('Hygiene Data'!$I$11,0,10*ROW('Hygiene Data'!I132))="","",OFFSET('Hygiene Data'!$I$11,0,10*ROW('Hygiene Data'!I132)))</f>
        <v/>
      </c>
      <c r="EE138" s="280" t="str">
        <f ca="true">+IF(OFFSET('Hygiene Data'!$I$12,0,10*ROW('Hygiene Data'!I132))="","",OFFSET('Hygiene Data'!$I$12,0,10*ROW('Hygiene Data'!I132)))</f>
        <v/>
      </c>
      <c r="EF138" s="28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6"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0"/>
      <c r="BS139" s="280" t="str">
        <f ca="true">+IF(OFFSET('Water Data'!$D$27,0,10*ROW('Water Data'!D133))="","",OFFSET('Water Data'!$D$27,0,10*ROW('Water Data'!D133)))</f>
        <v/>
      </c>
      <c r="BT139" s="280" t="str">
        <f ca="true">+IF(OFFSET('Water Data'!$D$28,0,10*ROW('Water Data'!D133))="","",OFFSET('Water Data'!$D$28,0,10*ROW('Water Data'!D133)))</f>
        <v/>
      </c>
      <c r="BU139" s="280" t="str">
        <f ca="true">+IF(OFFSET('Water Data'!$D$29,0,10*ROW('Water Data'!D133))="","",OFFSET('Water Data'!$D$29,0,10*ROW('Water Data'!D133)))</f>
        <v/>
      </c>
      <c r="BV139" s="280" t="str">
        <f ca="true">+IF(OFFSET('Water Data'!$E$27,0,10*ROW('Water Data'!E133))="","",OFFSET('Water Data'!$E$27,0,10*ROW('Water Data'!E133)))</f>
        <v/>
      </c>
      <c r="BW139" s="280" t="str">
        <f ca="true">+IF(OFFSET('Water Data'!$E$28,0,10*ROW('Water Data'!E133))="","",OFFSET('Water Data'!$E$28,0,10*ROW('Water Data'!E133)))</f>
        <v/>
      </c>
      <c r="BX139" s="280" t="str">
        <f ca="true">+IF(OFFSET('Water Data'!$E$29,0,10*ROW('Water Data'!E133))="","",OFFSET('Water Data'!$E$29,0,10*ROW('Water Data'!E133)))</f>
        <v/>
      </c>
      <c r="BY139" s="280" t="str">
        <f ca="true">+IF(OFFSET('Water Data'!$F$27,0,10*ROW('Water Data'!F133))="","",OFFSET('Water Data'!$F$27,0,10*ROW('Water Data'!F133)))</f>
        <v/>
      </c>
      <c r="BZ139" s="280" t="str">
        <f ca="true">+IF(OFFSET('Water Data'!$F$28,0,10*ROW('Water Data'!F133))="","",OFFSET('Water Data'!$F$28,0,10*ROW('Water Data'!F133)))</f>
        <v/>
      </c>
      <c r="CA139" s="280" t="str">
        <f ca="true">+IF(OFFSET('Water Data'!$F$29,0,10*ROW('Water Data'!F133))="","",OFFSET('Water Data'!$F$29,0,10*ROW('Water Data'!F133)))</f>
        <v/>
      </c>
      <c r="CB139" s="280" t="str">
        <f ca="true">+IF(OFFSET('Water Data'!$G$27,0,10*ROW('Water Data'!G133))="","",OFFSET('Water Data'!$G$27,0,10*ROW('Water Data'!G133)))</f>
        <v/>
      </c>
      <c r="CC139" s="280" t="str">
        <f ca="true">+IF(OFFSET('Water Data'!$G$28,0,10*ROW('Water Data'!G133))="","",OFFSET('Water Data'!$G$28,0,10*ROW('Water Data'!G133)))</f>
        <v/>
      </c>
      <c r="CD139" s="280" t="str">
        <f ca="true">+IF(OFFSET('Water Data'!$G$29,0,10*ROW('Water Data'!G133))="","",OFFSET('Water Data'!$G$29,0,10*ROW('Water Data'!G133)))</f>
        <v/>
      </c>
      <c r="CE139" s="280" t="str">
        <f ca="true">+IF(OFFSET('Water Data'!$H$27,0,10*ROW('Water Data'!H133))="","",OFFSET('Water Data'!$H$27,0,10*ROW('Water Data'!H133)))</f>
        <v/>
      </c>
      <c r="CF139" s="280" t="str">
        <f ca="true">+IF(OFFSET('Water Data'!$H$28,0,10*ROW('Water Data'!H133))="","",OFFSET('Water Data'!$H$28,0,10*ROW('Water Data'!H133)))</f>
        <v/>
      </c>
      <c r="CG139" s="280" t="str">
        <f ca="true">+IF(OFFSET('Water Data'!$H$29,0,10*ROW('Water Data'!H133))="","",OFFSET('Water Data'!$H$29,0,10*ROW('Water Data'!H133)))</f>
        <v/>
      </c>
      <c r="CH139" s="280" t="str">
        <f ca="true">+IF(OFFSET('Water Data'!$I$27,0,10*ROW('Water Data'!I133))="","",OFFSET('Water Data'!$I$27,0,10*ROW('Water Data'!I133)))</f>
        <v/>
      </c>
      <c r="CI139" s="280" t="str">
        <f ca="true">+IF(OFFSET('Water Data'!$I$28,0,10*ROW('Water Data'!I133))="","",OFFSET('Water Data'!$I$28,0,10*ROW('Water Data'!I133)))</f>
        <v/>
      </c>
      <c r="CJ139" s="280" t="str">
        <f ca="true">+IF(OFFSET('Water Data'!$I$29,0,10*ROW('Water Data'!I133))="","",OFFSET('Water Data'!$I$29,0,10*ROW('Water Data'!I133)))</f>
        <v/>
      </c>
      <c r="CK139" s="280" t="str">
        <f ca="true">+IF(OFFSET('Sanitation Data'!$D$28,0,10*ROW('Sanitation Data'!D133))="","",OFFSET('Sanitation Data'!$D$28,0,10*ROW('Sanitation Data'!D133)))</f>
        <v/>
      </c>
      <c r="CL139" s="280" t="str">
        <f ca="true">+IF(OFFSET('Sanitation Data'!$D$29,0,10*ROW('Sanitation Data'!D133))="","",OFFSET('Sanitation Data'!$D$29,0,10*ROW('Sanitation Data'!D133)))</f>
        <v/>
      </c>
      <c r="CM139" s="280" t="str">
        <f ca="true">+IF(OFFSET('Sanitation Data'!$D$30,0,10*ROW('Sanitation Data'!D133))="","",OFFSET('Sanitation Data'!$D$30,0,10*ROW('Sanitation Data'!D133)))</f>
        <v/>
      </c>
      <c r="CN139" s="280" t="str">
        <f ca="true">+IF(OFFSET('Sanitation Data'!$D$31,0,10*ROW('Sanitation Data'!D133))="","",OFFSET('Sanitation Data'!$D$31,0,10*ROW('Sanitation Data'!D133)))</f>
        <v/>
      </c>
      <c r="CO139" s="280" t="str">
        <f ca="true">+IF(OFFSET('Sanitation Data'!$D$32,0,10*ROW('Sanitation Data'!D133))="","",OFFSET('Sanitation Data'!$D$32,0,10*ROW('Sanitation Data'!D133)))</f>
        <v/>
      </c>
      <c r="CP139" s="280" t="str">
        <f ca="true">+IF(OFFSET('Sanitation Data'!$E$28,0,10*ROW('Sanitation Data'!E133))="","",OFFSET('Sanitation Data'!$E$28,0,10*ROW('Sanitation Data'!E133)))</f>
        <v/>
      </c>
      <c r="CQ139" s="280" t="str">
        <f ca="true">+IF(OFFSET('Sanitation Data'!$E$29,0,10*ROW('Sanitation Data'!E133))="","",OFFSET('Sanitation Data'!$E$29,0,10*ROW('Sanitation Data'!E133)))</f>
        <v/>
      </c>
      <c r="CR139" s="280" t="str">
        <f ca="true">+IF(OFFSET('Sanitation Data'!$E$30,0,10*ROW('Sanitation Data'!E133))="","",OFFSET('Sanitation Data'!$E$30,0,10*ROW('Sanitation Data'!E133)))</f>
        <v/>
      </c>
      <c r="CS139" s="280" t="str">
        <f ca="true">+IF(OFFSET('Sanitation Data'!$E$31,0,10*ROW('Sanitation Data'!E133))="","",OFFSET('Sanitation Data'!$E$31,0,10*ROW('Sanitation Data'!E133)))</f>
        <v/>
      </c>
      <c r="CT139" s="280" t="str">
        <f ca="true">+IF(OFFSET('Sanitation Data'!$E$32,0,10*ROW('Sanitation Data'!E133))="","",OFFSET('Sanitation Data'!$E$32,0,10*ROW('Sanitation Data'!E133)))</f>
        <v/>
      </c>
      <c r="CU139" s="280" t="str">
        <f ca="true">+IF(OFFSET('Sanitation Data'!$F$28,0,10*ROW('Sanitation Data'!F133))="","",OFFSET('Sanitation Data'!$F$28,0,10*ROW('Sanitation Data'!F133)))</f>
        <v/>
      </c>
      <c r="CV139" s="280" t="str">
        <f ca="true">+IF(OFFSET('Sanitation Data'!$F$29,0,10*ROW('Sanitation Data'!F133))="","",OFFSET('Sanitation Data'!$F$29,0,10*ROW('Sanitation Data'!F133)))</f>
        <v/>
      </c>
      <c r="CW139" s="280" t="str">
        <f ca="true">+IF(OFFSET('Sanitation Data'!$F$30,0,10*ROW('Sanitation Data'!F133))="","",OFFSET('Sanitation Data'!$F$30,0,10*ROW('Sanitation Data'!F133)))</f>
        <v/>
      </c>
      <c r="CX139" s="280" t="str">
        <f ca="true">+IF(OFFSET('Sanitation Data'!$F$31,0,10*ROW('Sanitation Data'!F133))="","",OFFSET('Sanitation Data'!$F$31,0,10*ROW('Sanitation Data'!F133)))</f>
        <v/>
      </c>
      <c r="CY139" s="280" t="str">
        <f ca="true">+IF(OFFSET('Sanitation Data'!$F$32,0,10*ROW('Sanitation Data'!F133))="","",OFFSET('Sanitation Data'!$F$32,0,10*ROW('Sanitation Data'!F133)))</f>
        <v/>
      </c>
      <c r="CZ139" s="280" t="str">
        <f ca="true">+IF(OFFSET('Sanitation Data'!$G$28,0,10*ROW('Sanitation Data'!G133))="","",OFFSET('Sanitation Data'!$G$28,0,10*ROW('Sanitation Data'!G133)))</f>
        <v/>
      </c>
      <c r="DA139" s="280" t="str">
        <f ca="true">+IF(OFFSET('Sanitation Data'!$G$29,0,10*ROW('Sanitation Data'!G133))="","",OFFSET('Sanitation Data'!$G$29,0,10*ROW('Sanitation Data'!G133)))</f>
        <v/>
      </c>
      <c r="DB139" s="280" t="str">
        <f ca="true">+IF(OFFSET('Sanitation Data'!$G$30,0,10*ROW('Sanitation Data'!G133))="","",OFFSET('Sanitation Data'!$G$30,0,10*ROW('Sanitation Data'!G133)))</f>
        <v/>
      </c>
      <c r="DC139" s="280" t="str">
        <f ca="true">+IF(OFFSET('Sanitation Data'!$G$31,0,10*ROW('Sanitation Data'!G133))="","",OFFSET('Sanitation Data'!$G$31,0,10*ROW('Sanitation Data'!G133)))</f>
        <v/>
      </c>
      <c r="DD139" s="280" t="str">
        <f ca="true">+IF(OFFSET('Sanitation Data'!$G$32,0,10*ROW('Sanitation Data'!G133))="","",OFFSET('Sanitation Data'!$G$32,0,10*ROW('Sanitation Data'!G133)))</f>
        <v/>
      </c>
      <c r="DE139" s="280" t="str">
        <f ca="true">+IF(OFFSET('Sanitation Data'!$H$28,0,10*ROW('Sanitation Data'!H133))="","",OFFSET('Sanitation Data'!$H$28,0,10*ROW('Sanitation Data'!H133)))</f>
        <v/>
      </c>
      <c r="DF139" s="280" t="str">
        <f ca="true">+IF(OFFSET('Sanitation Data'!$H$29,0,10*ROW('Sanitation Data'!H133))="","",OFFSET('Sanitation Data'!$H$29,0,10*ROW('Sanitation Data'!H133)))</f>
        <v/>
      </c>
      <c r="DG139" s="280" t="str">
        <f ca="true">+IF(OFFSET('Sanitation Data'!$H$30,0,10*ROW('Sanitation Data'!H133))="","",OFFSET('Sanitation Data'!$H$30,0,10*ROW('Sanitation Data'!H133)))</f>
        <v/>
      </c>
      <c r="DH139" s="280" t="str">
        <f ca="true">+IF(OFFSET('Sanitation Data'!$H$31,0,10*ROW('Sanitation Data'!H133))="","",OFFSET('Sanitation Data'!$H$31,0,10*ROW('Sanitation Data'!H133)))</f>
        <v/>
      </c>
      <c r="DI139" s="280" t="str">
        <f ca="true">+IF(OFFSET('Sanitation Data'!$H$32,0,10*ROW('Sanitation Data'!H133))="","",OFFSET('Sanitation Data'!$H$32,0,10*ROW('Sanitation Data'!H133)))</f>
        <v/>
      </c>
      <c r="DJ139" s="280" t="str">
        <f ca="true">+IF(OFFSET('Sanitation Data'!$I$28,0,10*ROW('Sanitation Data'!I133))="","",OFFSET('Sanitation Data'!$I$28,0,10*ROW('Sanitation Data'!I133)))</f>
        <v/>
      </c>
      <c r="DK139" s="280" t="str">
        <f ca="true">+IF(OFFSET('Sanitation Data'!$I$29,0,10*ROW('Sanitation Data'!I133))="","",OFFSET('Sanitation Data'!$I$29,0,10*ROW('Sanitation Data'!I133)))</f>
        <v/>
      </c>
      <c r="DL139" s="280" t="str">
        <f ca="true">+IF(OFFSET('Sanitation Data'!$I$30,0,10*ROW('Sanitation Data'!I133))="","",OFFSET('Sanitation Data'!$I$30,0,10*ROW('Sanitation Data'!I133)))</f>
        <v/>
      </c>
      <c r="DM139" s="280" t="str">
        <f ca="true">+IF(OFFSET('Sanitation Data'!$I$31,0,10*ROW('Sanitation Data'!I133))="","",OFFSET('Sanitation Data'!$I$31,0,10*ROW('Sanitation Data'!I133)))</f>
        <v/>
      </c>
      <c r="DN139" s="280" t="str">
        <f ca="true">+IF(OFFSET('Sanitation Data'!$I$32,0,10*ROW('Sanitation Data'!I133))="","",OFFSET('Sanitation Data'!$I$32,0,10*ROW('Sanitation Data'!I133)))</f>
        <v/>
      </c>
      <c r="DO139" s="280" t="str">
        <f ca="true">+IF(OFFSET('Hygiene Data'!$D$11,0,10*ROW('Hygiene Data'!D133))="","",OFFSET('Hygiene Data'!$D$11,0,10*ROW('Hygiene Data'!D133)))</f>
        <v/>
      </c>
      <c r="DP139" s="280" t="str">
        <f ca="true">+IF(OFFSET('Hygiene Data'!$D$12,0,10*ROW('Hygiene Data'!D133))="","",OFFSET('Hygiene Data'!$D$12,0,10*ROW('Hygiene Data'!D133)))</f>
        <v/>
      </c>
      <c r="DQ139" s="280" t="str">
        <f ca="true">+IF(OFFSET('Hygiene Data'!$D$13,0,10*ROW('Hygiene Data'!D133))="","",OFFSET('Hygiene Data'!$D$13,0,10*ROW('Hygiene Data'!D133)))</f>
        <v/>
      </c>
      <c r="DR139" s="280" t="str">
        <f ca="true">+IF(OFFSET('Hygiene Data'!$E$11,0,10*ROW('Hygiene Data'!E133))="","",OFFSET('Hygiene Data'!$E$11,0,10*ROW('Hygiene Data'!E133)))</f>
        <v/>
      </c>
      <c r="DS139" s="280" t="str">
        <f ca="true">+IF(OFFSET('Hygiene Data'!$E$12,0,10*ROW('Hygiene Data'!E133))="","",OFFSET('Hygiene Data'!$E$12,0,10*ROW('Hygiene Data'!E133)))</f>
        <v/>
      </c>
      <c r="DT139" s="280" t="str">
        <f ca="true">+IF(OFFSET('Hygiene Data'!$E$13,0,10*ROW('Hygiene Data'!E133))="","",OFFSET('Hygiene Data'!$E$13,0,10*ROW('Hygiene Data'!E133)))</f>
        <v/>
      </c>
      <c r="DU139" s="280" t="str">
        <f ca="true">+IF(OFFSET('Hygiene Data'!$F$11,0,10*ROW('Hygiene Data'!F133))="","",OFFSET('Hygiene Data'!$F$11,0,10*ROW('Hygiene Data'!F133)))</f>
        <v/>
      </c>
      <c r="DV139" s="280" t="str">
        <f ca="true">+IF(OFFSET('Hygiene Data'!$F$12,0,10*ROW('Hygiene Data'!F133))="","",OFFSET('Hygiene Data'!$F$12,0,10*ROW('Hygiene Data'!F133)))</f>
        <v/>
      </c>
      <c r="DW139" s="280" t="str">
        <f ca="true">+IF(OFFSET('Hygiene Data'!$F$13,0,10*ROW('Hygiene Data'!F133))="","",OFFSET('Hygiene Data'!$F$13,0,10*ROW('Hygiene Data'!F133)))</f>
        <v/>
      </c>
      <c r="DX139" s="280" t="str">
        <f ca="true">+IF(OFFSET('Hygiene Data'!$G$11,0,10*ROW('Hygiene Data'!G133))="","",OFFSET('Hygiene Data'!$G$11,0,10*ROW('Hygiene Data'!G133)))</f>
        <v/>
      </c>
      <c r="DY139" s="280" t="str">
        <f ca="true">+IF(OFFSET('Hygiene Data'!$G$12,0,10*ROW('Hygiene Data'!G133))="","",OFFSET('Hygiene Data'!$G$12,0,10*ROW('Hygiene Data'!G133)))</f>
        <v/>
      </c>
      <c r="DZ139" s="280" t="str">
        <f ca="true">+IF(OFFSET('Hygiene Data'!$G$13,0,10*ROW('Hygiene Data'!G133))="","",OFFSET('Hygiene Data'!$G$13,0,10*ROW('Hygiene Data'!G133)))</f>
        <v/>
      </c>
      <c r="EA139" s="280" t="str">
        <f ca="true">+IF(OFFSET('Hygiene Data'!$H$11,0,10*ROW('Hygiene Data'!H133))="","",OFFSET('Hygiene Data'!$H$11,0,10*ROW('Hygiene Data'!H133)))</f>
        <v/>
      </c>
      <c r="EB139" s="280" t="str">
        <f ca="true">+IF(OFFSET('Hygiene Data'!$H$12,0,10*ROW('Hygiene Data'!H133))="","",OFFSET('Hygiene Data'!$H$12,0,10*ROW('Hygiene Data'!H133)))</f>
        <v/>
      </c>
      <c r="EC139" s="280" t="str">
        <f ca="true">+IF(OFFSET('Hygiene Data'!$H$13,0,10*ROW('Hygiene Data'!H133))="","",OFFSET('Hygiene Data'!$H$13,0,10*ROW('Hygiene Data'!H133)))</f>
        <v/>
      </c>
      <c r="ED139" s="280" t="str">
        <f ca="true">+IF(OFFSET('Hygiene Data'!$I$11,0,10*ROW('Hygiene Data'!I133))="","",OFFSET('Hygiene Data'!$I$11,0,10*ROW('Hygiene Data'!I133)))</f>
        <v/>
      </c>
      <c r="EE139" s="280" t="str">
        <f ca="true">+IF(OFFSET('Hygiene Data'!$I$12,0,10*ROW('Hygiene Data'!I133))="","",OFFSET('Hygiene Data'!$I$12,0,10*ROW('Hygiene Data'!I133)))</f>
        <v/>
      </c>
      <c r="EF139" s="28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6"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0"/>
      <c r="BS140" s="280" t="str">
        <f ca="true">+IF(OFFSET('Water Data'!$D$27,0,10*ROW('Water Data'!D134))="","",OFFSET('Water Data'!$D$27,0,10*ROW('Water Data'!D134)))</f>
        <v/>
      </c>
      <c r="BT140" s="280" t="str">
        <f ca="true">+IF(OFFSET('Water Data'!$D$28,0,10*ROW('Water Data'!D134))="","",OFFSET('Water Data'!$D$28,0,10*ROW('Water Data'!D134)))</f>
        <v/>
      </c>
      <c r="BU140" s="280" t="str">
        <f ca="true">+IF(OFFSET('Water Data'!$D$29,0,10*ROW('Water Data'!D134))="","",OFFSET('Water Data'!$D$29,0,10*ROW('Water Data'!D134)))</f>
        <v/>
      </c>
      <c r="BV140" s="280" t="str">
        <f ca="true">+IF(OFFSET('Water Data'!$E$27,0,10*ROW('Water Data'!E134))="","",OFFSET('Water Data'!$E$27,0,10*ROW('Water Data'!E134)))</f>
        <v/>
      </c>
      <c r="BW140" s="280" t="str">
        <f ca="true">+IF(OFFSET('Water Data'!$E$28,0,10*ROW('Water Data'!E134))="","",OFFSET('Water Data'!$E$28,0,10*ROW('Water Data'!E134)))</f>
        <v/>
      </c>
      <c r="BX140" s="280" t="str">
        <f ca="true">+IF(OFFSET('Water Data'!$E$29,0,10*ROW('Water Data'!E134))="","",OFFSET('Water Data'!$E$29,0,10*ROW('Water Data'!E134)))</f>
        <v/>
      </c>
      <c r="BY140" s="280" t="str">
        <f ca="true">+IF(OFFSET('Water Data'!$F$27,0,10*ROW('Water Data'!F134))="","",OFFSET('Water Data'!$F$27,0,10*ROW('Water Data'!F134)))</f>
        <v/>
      </c>
      <c r="BZ140" s="280" t="str">
        <f ca="true">+IF(OFFSET('Water Data'!$F$28,0,10*ROW('Water Data'!F134))="","",OFFSET('Water Data'!$F$28,0,10*ROW('Water Data'!F134)))</f>
        <v/>
      </c>
      <c r="CA140" s="280" t="str">
        <f ca="true">+IF(OFFSET('Water Data'!$F$29,0,10*ROW('Water Data'!F134))="","",OFFSET('Water Data'!$F$29,0,10*ROW('Water Data'!F134)))</f>
        <v/>
      </c>
      <c r="CB140" s="280" t="str">
        <f ca="true">+IF(OFFSET('Water Data'!$G$27,0,10*ROW('Water Data'!G134))="","",OFFSET('Water Data'!$G$27,0,10*ROW('Water Data'!G134)))</f>
        <v/>
      </c>
      <c r="CC140" s="280" t="str">
        <f ca="true">+IF(OFFSET('Water Data'!$G$28,0,10*ROW('Water Data'!G134))="","",OFFSET('Water Data'!$G$28,0,10*ROW('Water Data'!G134)))</f>
        <v/>
      </c>
      <c r="CD140" s="280" t="str">
        <f ca="true">+IF(OFFSET('Water Data'!$G$29,0,10*ROW('Water Data'!G134))="","",OFFSET('Water Data'!$G$29,0,10*ROW('Water Data'!G134)))</f>
        <v/>
      </c>
      <c r="CE140" s="280" t="str">
        <f ca="true">+IF(OFFSET('Water Data'!$H$27,0,10*ROW('Water Data'!H134))="","",OFFSET('Water Data'!$H$27,0,10*ROW('Water Data'!H134)))</f>
        <v/>
      </c>
      <c r="CF140" s="280" t="str">
        <f ca="true">+IF(OFFSET('Water Data'!$H$28,0,10*ROW('Water Data'!H134))="","",OFFSET('Water Data'!$H$28,0,10*ROW('Water Data'!H134)))</f>
        <v/>
      </c>
      <c r="CG140" s="280" t="str">
        <f ca="true">+IF(OFFSET('Water Data'!$H$29,0,10*ROW('Water Data'!H134))="","",OFFSET('Water Data'!$H$29,0,10*ROW('Water Data'!H134)))</f>
        <v/>
      </c>
      <c r="CH140" s="280" t="str">
        <f ca="true">+IF(OFFSET('Water Data'!$I$27,0,10*ROW('Water Data'!I134))="","",OFFSET('Water Data'!$I$27,0,10*ROW('Water Data'!I134)))</f>
        <v/>
      </c>
      <c r="CI140" s="280" t="str">
        <f ca="true">+IF(OFFSET('Water Data'!$I$28,0,10*ROW('Water Data'!I134))="","",OFFSET('Water Data'!$I$28,0,10*ROW('Water Data'!I134)))</f>
        <v/>
      </c>
      <c r="CJ140" s="280" t="str">
        <f ca="true">+IF(OFFSET('Water Data'!$I$29,0,10*ROW('Water Data'!I134))="","",OFFSET('Water Data'!$I$29,0,10*ROW('Water Data'!I134)))</f>
        <v/>
      </c>
      <c r="CK140" s="280" t="str">
        <f ca="true">+IF(OFFSET('Sanitation Data'!$D$28,0,10*ROW('Sanitation Data'!D134))="","",OFFSET('Sanitation Data'!$D$28,0,10*ROW('Sanitation Data'!D134)))</f>
        <v/>
      </c>
      <c r="CL140" s="280" t="str">
        <f ca="true">+IF(OFFSET('Sanitation Data'!$D$29,0,10*ROW('Sanitation Data'!D134))="","",OFFSET('Sanitation Data'!$D$29,0,10*ROW('Sanitation Data'!D134)))</f>
        <v/>
      </c>
      <c r="CM140" s="280" t="str">
        <f ca="true">+IF(OFFSET('Sanitation Data'!$D$30,0,10*ROW('Sanitation Data'!D134))="","",OFFSET('Sanitation Data'!$D$30,0,10*ROW('Sanitation Data'!D134)))</f>
        <v/>
      </c>
      <c r="CN140" s="280" t="str">
        <f ca="true">+IF(OFFSET('Sanitation Data'!$D$31,0,10*ROW('Sanitation Data'!D134))="","",OFFSET('Sanitation Data'!$D$31,0,10*ROW('Sanitation Data'!D134)))</f>
        <v/>
      </c>
      <c r="CO140" s="280" t="str">
        <f ca="true">+IF(OFFSET('Sanitation Data'!$D$32,0,10*ROW('Sanitation Data'!D134))="","",OFFSET('Sanitation Data'!$D$32,0,10*ROW('Sanitation Data'!D134)))</f>
        <v/>
      </c>
      <c r="CP140" s="280" t="str">
        <f ca="true">+IF(OFFSET('Sanitation Data'!$E$28,0,10*ROW('Sanitation Data'!E134))="","",OFFSET('Sanitation Data'!$E$28,0,10*ROW('Sanitation Data'!E134)))</f>
        <v/>
      </c>
      <c r="CQ140" s="280" t="str">
        <f ca="true">+IF(OFFSET('Sanitation Data'!$E$29,0,10*ROW('Sanitation Data'!E134))="","",OFFSET('Sanitation Data'!$E$29,0,10*ROW('Sanitation Data'!E134)))</f>
        <v/>
      </c>
      <c r="CR140" s="280" t="str">
        <f ca="true">+IF(OFFSET('Sanitation Data'!$E$30,0,10*ROW('Sanitation Data'!E134))="","",OFFSET('Sanitation Data'!$E$30,0,10*ROW('Sanitation Data'!E134)))</f>
        <v/>
      </c>
      <c r="CS140" s="280" t="str">
        <f ca="true">+IF(OFFSET('Sanitation Data'!$E$31,0,10*ROW('Sanitation Data'!E134))="","",OFFSET('Sanitation Data'!$E$31,0,10*ROW('Sanitation Data'!E134)))</f>
        <v/>
      </c>
      <c r="CT140" s="280" t="str">
        <f ca="true">+IF(OFFSET('Sanitation Data'!$E$32,0,10*ROW('Sanitation Data'!E134))="","",OFFSET('Sanitation Data'!$E$32,0,10*ROW('Sanitation Data'!E134)))</f>
        <v/>
      </c>
      <c r="CU140" s="280" t="str">
        <f ca="true">+IF(OFFSET('Sanitation Data'!$F$28,0,10*ROW('Sanitation Data'!F134))="","",OFFSET('Sanitation Data'!$F$28,0,10*ROW('Sanitation Data'!F134)))</f>
        <v/>
      </c>
      <c r="CV140" s="280" t="str">
        <f ca="true">+IF(OFFSET('Sanitation Data'!$F$29,0,10*ROW('Sanitation Data'!F134))="","",OFFSET('Sanitation Data'!$F$29,0,10*ROW('Sanitation Data'!F134)))</f>
        <v/>
      </c>
      <c r="CW140" s="280" t="str">
        <f ca="true">+IF(OFFSET('Sanitation Data'!$F$30,0,10*ROW('Sanitation Data'!F134))="","",OFFSET('Sanitation Data'!$F$30,0,10*ROW('Sanitation Data'!F134)))</f>
        <v/>
      </c>
      <c r="CX140" s="280" t="str">
        <f ca="true">+IF(OFFSET('Sanitation Data'!$F$31,0,10*ROW('Sanitation Data'!F134))="","",OFFSET('Sanitation Data'!$F$31,0,10*ROW('Sanitation Data'!F134)))</f>
        <v/>
      </c>
      <c r="CY140" s="280" t="str">
        <f ca="true">+IF(OFFSET('Sanitation Data'!$F$32,0,10*ROW('Sanitation Data'!F134))="","",OFFSET('Sanitation Data'!$F$32,0,10*ROW('Sanitation Data'!F134)))</f>
        <v/>
      </c>
      <c r="CZ140" s="280" t="str">
        <f ca="true">+IF(OFFSET('Sanitation Data'!$G$28,0,10*ROW('Sanitation Data'!G134))="","",OFFSET('Sanitation Data'!$G$28,0,10*ROW('Sanitation Data'!G134)))</f>
        <v/>
      </c>
      <c r="DA140" s="280" t="str">
        <f ca="true">+IF(OFFSET('Sanitation Data'!$G$29,0,10*ROW('Sanitation Data'!G134))="","",OFFSET('Sanitation Data'!$G$29,0,10*ROW('Sanitation Data'!G134)))</f>
        <v/>
      </c>
      <c r="DB140" s="280" t="str">
        <f ca="true">+IF(OFFSET('Sanitation Data'!$G$30,0,10*ROW('Sanitation Data'!G134))="","",OFFSET('Sanitation Data'!$G$30,0,10*ROW('Sanitation Data'!G134)))</f>
        <v/>
      </c>
      <c r="DC140" s="280" t="str">
        <f ca="true">+IF(OFFSET('Sanitation Data'!$G$31,0,10*ROW('Sanitation Data'!G134))="","",OFFSET('Sanitation Data'!$G$31,0,10*ROW('Sanitation Data'!G134)))</f>
        <v/>
      </c>
      <c r="DD140" s="280" t="str">
        <f ca="true">+IF(OFFSET('Sanitation Data'!$G$32,0,10*ROW('Sanitation Data'!G134))="","",OFFSET('Sanitation Data'!$G$32,0,10*ROW('Sanitation Data'!G134)))</f>
        <v/>
      </c>
      <c r="DE140" s="280" t="str">
        <f ca="true">+IF(OFFSET('Sanitation Data'!$H$28,0,10*ROW('Sanitation Data'!H134))="","",OFFSET('Sanitation Data'!$H$28,0,10*ROW('Sanitation Data'!H134)))</f>
        <v/>
      </c>
      <c r="DF140" s="280" t="str">
        <f ca="true">+IF(OFFSET('Sanitation Data'!$H$29,0,10*ROW('Sanitation Data'!H134))="","",OFFSET('Sanitation Data'!$H$29,0,10*ROW('Sanitation Data'!H134)))</f>
        <v/>
      </c>
      <c r="DG140" s="280" t="str">
        <f ca="true">+IF(OFFSET('Sanitation Data'!$H$30,0,10*ROW('Sanitation Data'!H134))="","",OFFSET('Sanitation Data'!$H$30,0,10*ROW('Sanitation Data'!H134)))</f>
        <v/>
      </c>
      <c r="DH140" s="280" t="str">
        <f ca="true">+IF(OFFSET('Sanitation Data'!$H$31,0,10*ROW('Sanitation Data'!H134))="","",OFFSET('Sanitation Data'!$H$31,0,10*ROW('Sanitation Data'!H134)))</f>
        <v/>
      </c>
      <c r="DI140" s="280" t="str">
        <f ca="true">+IF(OFFSET('Sanitation Data'!$H$32,0,10*ROW('Sanitation Data'!H134))="","",OFFSET('Sanitation Data'!$H$32,0,10*ROW('Sanitation Data'!H134)))</f>
        <v/>
      </c>
      <c r="DJ140" s="280" t="str">
        <f ca="true">+IF(OFFSET('Sanitation Data'!$I$28,0,10*ROW('Sanitation Data'!I134))="","",OFFSET('Sanitation Data'!$I$28,0,10*ROW('Sanitation Data'!I134)))</f>
        <v/>
      </c>
      <c r="DK140" s="280" t="str">
        <f ca="true">+IF(OFFSET('Sanitation Data'!$I$29,0,10*ROW('Sanitation Data'!I134))="","",OFFSET('Sanitation Data'!$I$29,0,10*ROW('Sanitation Data'!I134)))</f>
        <v/>
      </c>
      <c r="DL140" s="280" t="str">
        <f ca="true">+IF(OFFSET('Sanitation Data'!$I$30,0,10*ROW('Sanitation Data'!I134))="","",OFFSET('Sanitation Data'!$I$30,0,10*ROW('Sanitation Data'!I134)))</f>
        <v/>
      </c>
      <c r="DM140" s="280" t="str">
        <f ca="true">+IF(OFFSET('Sanitation Data'!$I$31,0,10*ROW('Sanitation Data'!I134))="","",OFFSET('Sanitation Data'!$I$31,0,10*ROW('Sanitation Data'!I134)))</f>
        <v/>
      </c>
      <c r="DN140" s="280" t="str">
        <f ca="true">+IF(OFFSET('Sanitation Data'!$I$32,0,10*ROW('Sanitation Data'!I134))="","",OFFSET('Sanitation Data'!$I$32,0,10*ROW('Sanitation Data'!I134)))</f>
        <v/>
      </c>
      <c r="DO140" s="280" t="str">
        <f ca="true">+IF(OFFSET('Hygiene Data'!$D$11,0,10*ROW('Hygiene Data'!D134))="","",OFFSET('Hygiene Data'!$D$11,0,10*ROW('Hygiene Data'!D134)))</f>
        <v/>
      </c>
      <c r="DP140" s="280" t="str">
        <f ca="true">+IF(OFFSET('Hygiene Data'!$D$12,0,10*ROW('Hygiene Data'!D134))="","",OFFSET('Hygiene Data'!$D$12,0,10*ROW('Hygiene Data'!D134)))</f>
        <v/>
      </c>
      <c r="DQ140" s="280" t="str">
        <f ca="true">+IF(OFFSET('Hygiene Data'!$D$13,0,10*ROW('Hygiene Data'!D134))="","",OFFSET('Hygiene Data'!$D$13,0,10*ROW('Hygiene Data'!D134)))</f>
        <v/>
      </c>
      <c r="DR140" s="280" t="str">
        <f ca="true">+IF(OFFSET('Hygiene Data'!$E$11,0,10*ROW('Hygiene Data'!E134))="","",OFFSET('Hygiene Data'!$E$11,0,10*ROW('Hygiene Data'!E134)))</f>
        <v/>
      </c>
      <c r="DS140" s="280" t="str">
        <f ca="true">+IF(OFFSET('Hygiene Data'!$E$12,0,10*ROW('Hygiene Data'!E134))="","",OFFSET('Hygiene Data'!$E$12,0,10*ROW('Hygiene Data'!E134)))</f>
        <v/>
      </c>
      <c r="DT140" s="280" t="str">
        <f ca="true">+IF(OFFSET('Hygiene Data'!$E$13,0,10*ROW('Hygiene Data'!E134))="","",OFFSET('Hygiene Data'!$E$13,0,10*ROW('Hygiene Data'!E134)))</f>
        <v/>
      </c>
      <c r="DU140" s="280" t="str">
        <f ca="true">+IF(OFFSET('Hygiene Data'!$F$11,0,10*ROW('Hygiene Data'!F134))="","",OFFSET('Hygiene Data'!$F$11,0,10*ROW('Hygiene Data'!F134)))</f>
        <v/>
      </c>
      <c r="DV140" s="280" t="str">
        <f ca="true">+IF(OFFSET('Hygiene Data'!$F$12,0,10*ROW('Hygiene Data'!F134))="","",OFFSET('Hygiene Data'!$F$12,0,10*ROW('Hygiene Data'!F134)))</f>
        <v/>
      </c>
      <c r="DW140" s="280" t="str">
        <f ca="true">+IF(OFFSET('Hygiene Data'!$F$13,0,10*ROW('Hygiene Data'!F134))="","",OFFSET('Hygiene Data'!$F$13,0,10*ROW('Hygiene Data'!F134)))</f>
        <v/>
      </c>
      <c r="DX140" s="280" t="str">
        <f ca="true">+IF(OFFSET('Hygiene Data'!$G$11,0,10*ROW('Hygiene Data'!G134))="","",OFFSET('Hygiene Data'!$G$11,0,10*ROW('Hygiene Data'!G134)))</f>
        <v/>
      </c>
      <c r="DY140" s="280" t="str">
        <f ca="true">+IF(OFFSET('Hygiene Data'!$G$12,0,10*ROW('Hygiene Data'!G134))="","",OFFSET('Hygiene Data'!$G$12,0,10*ROW('Hygiene Data'!G134)))</f>
        <v/>
      </c>
      <c r="DZ140" s="280" t="str">
        <f ca="true">+IF(OFFSET('Hygiene Data'!$G$13,0,10*ROW('Hygiene Data'!G134))="","",OFFSET('Hygiene Data'!$G$13,0,10*ROW('Hygiene Data'!G134)))</f>
        <v/>
      </c>
      <c r="EA140" s="280" t="str">
        <f ca="true">+IF(OFFSET('Hygiene Data'!$H$11,0,10*ROW('Hygiene Data'!H134))="","",OFFSET('Hygiene Data'!$H$11,0,10*ROW('Hygiene Data'!H134)))</f>
        <v/>
      </c>
      <c r="EB140" s="280" t="str">
        <f ca="true">+IF(OFFSET('Hygiene Data'!$H$12,0,10*ROW('Hygiene Data'!H134))="","",OFFSET('Hygiene Data'!$H$12,0,10*ROW('Hygiene Data'!H134)))</f>
        <v/>
      </c>
      <c r="EC140" s="280" t="str">
        <f ca="true">+IF(OFFSET('Hygiene Data'!$H$13,0,10*ROW('Hygiene Data'!H134))="","",OFFSET('Hygiene Data'!$H$13,0,10*ROW('Hygiene Data'!H134)))</f>
        <v/>
      </c>
      <c r="ED140" s="280" t="str">
        <f ca="true">+IF(OFFSET('Hygiene Data'!$I$11,0,10*ROW('Hygiene Data'!I134))="","",OFFSET('Hygiene Data'!$I$11,0,10*ROW('Hygiene Data'!I134)))</f>
        <v/>
      </c>
      <c r="EE140" s="280" t="str">
        <f ca="true">+IF(OFFSET('Hygiene Data'!$I$12,0,10*ROW('Hygiene Data'!I134))="","",OFFSET('Hygiene Data'!$I$12,0,10*ROW('Hygiene Data'!I134)))</f>
        <v/>
      </c>
      <c r="EF140" s="28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6"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0"/>
      <c r="BS141" s="280" t="str">
        <f ca="true">+IF(OFFSET('Water Data'!$D$27,0,10*ROW('Water Data'!D135))="","",OFFSET('Water Data'!$D$27,0,10*ROW('Water Data'!D135)))</f>
        <v/>
      </c>
      <c r="BT141" s="280" t="str">
        <f ca="true">+IF(OFFSET('Water Data'!$D$28,0,10*ROW('Water Data'!D135))="","",OFFSET('Water Data'!$D$28,0,10*ROW('Water Data'!D135)))</f>
        <v/>
      </c>
      <c r="BU141" s="280" t="str">
        <f ca="true">+IF(OFFSET('Water Data'!$D$29,0,10*ROW('Water Data'!D135))="","",OFFSET('Water Data'!$D$29,0,10*ROW('Water Data'!D135)))</f>
        <v/>
      </c>
      <c r="BV141" s="280" t="str">
        <f ca="true">+IF(OFFSET('Water Data'!$E$27,0,10*ROW('Water Data'!E135))="","",OFFSET('Water Data'!$E$27,0,10*ROW('Water Data'!E135)))</f>
        <v/>
      </c>
      <c r="BW141" s="280" t="str">
        <f ca="true">+IF(OFFSET('Water Data'!$E$28,0,10*ROW('Water Data'!E135))="","",OFFSET('Water Data'!$E$28,0,10*ROW('Water Data'!E135)))</f>
        <v/>
      </c>
      <c r="BX141" s="280" t="str">
        <f ca="true">+IF(OFFSET('Water Data'!$E$29,0,10*ROW('Water Data'!E135))="","",OFFSET('Water Data'!$E$29,0,10*ROW('Water Data'!E135)))</f>
        <v/>
      </c>
      <c r="BY141" s="280" t="str">
        <f ca="true">+IF(OFFSET('Water Data'!$F$27,0,10*ROW('Water Data'!F135))="","",OFFSET('Water Data'!$F$27,0,10*ROW('Water Data'!F135)))</f>
        <v/>
      </c>
      <c r="BZ141" s="280" t="str">
        <f ca="true">+IF(OFFSET('Water Data'!$F$28,0,10*ROW('Water Data'!F135))="","",OFFSET('Water Data'!$F$28,0,10*ROW('Water Data'!F135)))</f>
        <v/>
      </c>
      <c r="CA141" s="280" t="str">
        <f ca="true">+IF(OFFSET('Water Data'!$F$29,0,10*ROW('Water Data'!F135))="","",OFFSET('Water Data'!$F$29,0,10*ROW('Water Data'!F135)))</f>
        <v/>
      </c>
      <c r="CB141" s="280" t="str">
        <f ca="true">+IF(OFFSET('Water Data'!$G$27,0,10*ROW('Water Data'!G135))="","",OFFSET('Water Data'!$G$27,0,10*ROW('Water Data'!G135)))</f>
        <v/>
      </c>
      <c r="CC141" s="280" t="str">
        <f ca="true">+IF(OFFSET('Water Data'!$G$28,0,10*ROW('Water Data'!G135))="","",OFFSET('Water Data'!$G$28,0,10*ROW('Water Data'!G135)))</f>
        <v/>
      </c>
      <c r="CD141" s="280" t="str">
        <f ca="true">+IF(OFFSET('Water Data'!$G$29,0,10*ROW('Water Data'!G135))="","",OFFSET('Water Data'!$G$29,0,10*ROW('Water Data'!G135)))</f>
        <v/>
      </c>
      <c r="CE141" s="280" t="str">
        <f ca="true">+IF(OFFSET('Water Data'!$H$27,0,10*ROW('Water Data'!H135))="","",OFFSET('Water Data'!$H$27,0,10*ROW('Water Data'!H135)))</f>
        <v/>
      </c>
      <c r="CF141" s="280" t="str">
        <f ca="true">+IF(OFFSET('Water Data'!$H$28,0,10*ROW('Water Data'!H135))="","",OFFSET('Water Data'!$H$28,0,10*ROW('Water Data'!H135)))</f>
        <v/>
      </c>
      <c r="CG141" s="280" t="str">
        <f ca="true">+IF(OFFSET('Water Data'!$H$29,0,10*ROW('Water Data'!H135))="","",OFFSET('Water Data'!$H$29,0,10*ROW('Water Data'!H135)))</f>
        <v/>
      </c>
      <c r="CH141" s="280" t="str">
        <f ca="true">+IF(OFFSET('Water Data'!$I$27,0,10*ROW('Water Data'!I135))="","",OFFSET('Water Data'!$I$27,0,10*ROW('Water Data'!I135)))</f>
        <v/>
      </c>
      <c r="CI141" s="280" t="str">
        <f ca="true">+IF(OFFSET('Water Data'!$I$28,0,10*ROW('Water Data'!I135))="","",OFFSET('Water Data'!$I$28,0,10*ROW('Water Data'!I135)))</f>
        <v/>
      </c>
      <c r="CJ141" s="280" t="str">
        <f ca="true">+IF(OFFSET('Water Data'!$I$29,0,10*ROW('Water Data'!I135))="","",OFFSET('Water Data'!$I$29,0,10*ROW('Water Data'!I135)))</f>
        <v/>
      </c>
      <c r="CK141" s="280" t="str">
        <f ca="true">+IF(OFFSET('Sanitation Data'!$D$28,0,10*ROW('Sanitation Data'!D135))="","",OFFSET('Sanitation Data'!$D$28,0,10*ROW('Sanitation Data'!D135)))</f>
        <v/>
      </c>
      <c r="CL141" s="280" t="str">
        <f ca="true">+IF(OFFSET('Sanitation Data'!$D$29,0,10*ROW('Sanitation Data'!D135))="","",OFFSET('Sanitation Data'!$D$29,0,10*ROW('Sanitation Data'!D135)))</f>
        <v/>
      </c>
      <c r="CM141" s="280" t="str">
        <f ca="true">+IF(OFFSET('Sanitation Data'!$D$30,0,10*ROW('Sanitation Data'!D135))="","",OFFSET('Sanitation Data'!$D$30,0,10*ROW('Sanitation Data'!D135)))</f>
        <v/>
      </c>
      <c r="CN141" s="280" t="str">
        <f ca="true">+IF(OFFSET('Sanitation Data'!$D$31,0,10*ROW('Sanitation Data'!D135))="","",OFFSET('Sanitation Data'!$D$31,0,10*ROW('Sanitation Data'!D135)))</f>
        <v/>
      </c>
      <c r="CO141" s="280" t="str">
        <f ca="true">+IF(OFFSET('Sanitation Data'!$D$32,0,10*ROW('Sanitation Data'!D135))="","",OFFSET('Sanitation Data'!$D$32,0,10*ROW('Sanitation Data'!D135)))</f>
        <v/>
      </c>
      <c r="CP141" s="280" t="str">
        <f ca="true">+IF(OFFSET('Sanitation Data'!$E$28,0,10*ROW('Sanitation Data'!E135))="","",OFFSET('Sanitation Data'!$E$28,0,10*ROW('Sanitation Data'!E135)))</f>
        <v/>
      </c>
      <c r="CQ141" s="280" t="str">
        <f ca="true">+IF(OFFSET('Sanitation Data'!$E$29,0,10*ROW('Sanitation Data'!E135))="","",OFFSET('Sanitation Data'!$E$29,0,10*ROW('Sanitation Data'!E135)))</f>
        <v/>
      </c>
      <c r="CR141" s="280" t="str">
        <f ca="true">+IF(OFFSET('Sanitation Data'!$E$30,0,10*ROW('Sanitation Data'!E135))="","",OFFSET('Sanitation Data'!$E$30,0,10*ROW('Sanitation Data'!E135)))</f>
        <v/>
      </c>
      <c r="CS141" s="280" t="str">
        <f ca="true">+IF(OFFSET('Sanitation Data'!$E$31,0,10*ROW('Sanitation Data'!E135))="","",OFFSET('Sanitation Data'!$E$31,0,10*ROW('Sanitation Data'!E135)))</f>
        <v/>
      </c>
      <c r="CT141" s="280" t="str">
        <f ca="true">+IF(OFFSET('Sanitation Data'!$E$32,0,10*ROW('Sanitation Data'!E135))="","",OFFSET('Sanitation Data'!$E$32,0,10*ROW('Sanitation Data'!E135)))</f>
        <v/>
      </c>
      <c r="CU141" s="280" t="str">
        <f ca="true">+IF(OFFSET('Sanitation Data'!$F$28,0,10*ROW('Sanitation Data'!F135))="","",OFFSET('Sanitation Data'!$F$28,0,10*ROW('Sanitation Data'!F135)))</f>
        <v/>
      </c>
      <c r="CV141" s="280" t="str">
        <f ca="true">+IF(OFFSET('Sanitation Data'!$F$29,0,10*ROW('Sanitation Data'!F135))="","",OFFSET('Sanitation Data'!$F$29,0,10*ROW('Sanitation Data'!F135)))</f>
        <v/>
      </c>
      <c r="CW141" s="280" t="str">
        <f ca="true">+IF(OFFSET('Sanitation Data'!$F$30,0,10*ROW('Sanitation Data'!F135))="","",OFFSET('Sanitation Data'!$F$30,0,10*ROW('Sanitation Data'!F135)))</f>
        <v/>
      </c>
      <c r="CX141" s="280" t="str">
        <f ca="true">+IF(OFFSET('Sanitation Data'!$F$31,0,10*ROW('Sanitation Data'!F135))="","",OFFSET('Sanitation Data'!$F$31,0,10*ROW('Sanitation Data'!F135)))</f>
        <v/>
      </c>
      <c r="CY141" s="280" t="str">
        <f ca="true">+IF(OFFSET('Sanitation Data'!$F$32,0,10*ROW('Sanitation Data'!F135))="","",OFFSET('Sanitation Data'!$F$32,0,10*ROW('Sanitation Data'!F135)))</f>
        <v/>
      </c>
      <c r="CZ141" s="280" t="str">
        <f ca="true">+IF(OFFSET('Sanitation Data'!$G$28,0,10*ROW('Sanitation Data'!G135))="","",OFFSET('Sanitation Data'!$G$28,0,10*ROW('Sanitation Data'!G135)))</f>
        <v/>
      </c>
      <c r="DA141" s="280" t="str">
        <f ca="true">+IF(OFFSET('Sanitation Data'!$G$29,0,10*ROW('Sanitation Data'!G135))="","",OFFSET('Sanitation Data'!$G$29,0,10*ROW('Sanitation Data'!G135)))</f>
        <v/>
      </c>
      <c r="DB141" s="280" t="str">
        <f ca="true">+IF(OFFSET('Sanitation Data'!$G$30,0,10*ROW('Sanitation Data'!G135))="","",OFFSET('Sanitation Data'!$G$30,0,10*ROW('Sanitation Data'!G135)))</f>
        <v/>
      </c>
      <c r="DC141" s="280" t="str">
        <f ca="true">+IF(OFFSET('Sanitation Data'!$G$31,0,10*ROW('Sanitation Data'!G135))="","",OFFSET('Sanitation Data'!$G$31,0,10*ROW('Sanitation Data'!G135)))</f>
        <v/>
      </c>
      <c r="DD141" s="280" t="str">
        <f ca="true">+IF(OFFSET('Sanitation Data'!$G$32,0,10*ROW('Sanitation Data'!G135))="","",OFFSET('Sanitation Data'!$G$32,0,10*ROW('Sanitation Data'!G135)))</f>
        <v/>
      </c>
      <c r="DE141" s="280" t="str">
        <f ca="true">+IF(OFFSET('Sanitation Data'!$H$28,0,10*ROW('Sanitation Data'!H135))="","",OFFSET('Sanitation Data'!$H$28,0,10*ROW('Sanitation Data'!H135)))</f>
        <v/>
      </c>
      <c r="DF141" s="280" t="str">
        <f ca="true">+IF(OFFSET('Sanitation Data'!$H$29,0,10*ROW('Sanitation Data'!H135))="","",OFFSET('Sanitation Data'!$H$29,0,10*ROW('Sanitation Data'!H135)))</f>
        <v/>
      </c>
      <c r="DG141" s="280" t="str">
        <f ca="true">+IF(OFFSET('Sanitation Data'!$H$30,0,10*ROW('Sanitation Data'!H135))="","",OFFSET('Sanitation Data'!$H$30,0,10*ROW('Sanitation Data'!H135)))</f>
        <v/>
      </c>
      <c r="DH141" s="280" t="str">
        <f ca="true">+IF(OFFSET('Sanitation Data'!$H$31,0,10*ROW('Sanitation Data'!H135))="","",OFFSET('Sanitation Data'!$H$31,0,10*ROW('Sanitation Data'!H135)))</f>
        <v/>
      </c>
      <c r="DI141" s="280" t="str">
        <f ca="true">+IF(OFFSET('Sanitation Data'!$H$32,0,10*ROW('Sanitation Data'!H135))="","",OFFSET('Sanitation Data'!$H$32,0,10*ROW('Sanitation Data'!H135)))</f>
        <v/>
      </c>
      <c r="DJ141" s="280" t="str">
        <f ca="true">+IF(OFFSET('Sanitation Data'!$I$28,0,10*ROW('Sanitation Data'!I135))="","",OFFSET('Sanitation Data'!$I$28,0,10*ROW('Sanitation Data'!I135)))</f>
        <v/>
      </c>
      <c r="DK141" s="280" t="str">
        <f ca="true">+IF(OFFSET('Sanitation Data'!$I$29,0,10*ROW('Sanitation Data'!I135))="","",OFFSET('Sanitation Data'!$I$29,0,10*ROW('Sanitation Data'!I135)))</f>
        <v/>
      </c>
      <c r="DL141" s="280" t="str">
        <f ca="true">+IF(OFFSET('Sanitation Data'!$I$30,0,10*ROW('Sanitation Data'!I135))="","",OFFSET('Sanitation Data'!$I$30,0,10*ROW('Sanitation Data'!I135)))</f>
        <v/>
      </c>
      <c r="DM141" s="280" t="str">
        <f ca="true">+IF(OFFSET('Sanitation Data'!$I$31,0,10*ROW('Sanitation Data'!I135))="","",OFFSET('Sanitation Data'!$I$31,0,10*ROW('Sanitation Data'!I135)))</f>
        <v/>
      </c>
      <c r="DN141" s="280" t="str">
        <f ca="true">+IF(OFFSET('Sanitation Data'!$I$32,0,10*ROW('Sanitation Data'!I135))="","",OFFSET('Sanitation Data'!$I$32,0,10*ROW('Sanitation Data'!I135)))</f>
        <v/>
      </c>
      <c r="DO141" s="280" t="str">
        <f ca="true">+IF(OFFSET('Hygiene Data'!$D$11,0,10*ROW('Hygiene Data'!D135))="","",OFFSET('Hygiene Data'!$D$11,0,10*ROW('Hygiene Data'!D135)))</f>
        <v/>
      </c>
      <c r="DP141" s="280" t="str">
        <f ca="true">+IF(OFFSET('Hygiene Data'!$D$12,0,10*ROW('Hygiene Data'!D135))="","",OFFSET('Hygiene Data'!$D$12,0,10*ROW('Hygiene Data'!D135)))</f>
        <v/>
      </c>
      <c r="DQ141" s="280" t="str">
        <f ca="true">+IF(OFFSET('Hygiene Data'!$D$13,0,10*ROW('Hygiene Data'!D135))="","",OFFSET('Hygiene Data'!$D$13,0,10*ROW('Hygiene Data'!D135)))</f>
        <v/>
      </c>
      <c r="DR141" s="280" t="str">
        <f ca="true">+IF(OFFSET('Hygiene Data'!$E$11,0,10*ROW('Hygiene Data'!E135))="","",OFFSET('Hygiene Data'!$E$11,0,10*ROW('Hygiene Data'!E135)))</f>
        <v/>
      </c>
      <c r="DS141" s="280" t="str">
        <f ca="true">+IF(OFFSET('Hygiene Data'!$E$12,0,10*ROW('Hygiene Data'!E135))="","",OFFSET('Hygiene Data'!$E$12,0,10*ROW('Hygiene Data'!E135)))</f>
        <v/>
      </c>
      <c r="DT141" s="280" t="str">
        <f ca="true">+IF(OFFSET('Hygiene Data'!$E$13,0,10*ROW('Hygiene Data'!E135))="","",OFFSET('Hygiene Data'!$E$13,0,10*ROW('Hygiene Data'!E135)))</f>
        <v/>
      </c>
      <c r="DU141" s="280" t="str">
        <f ca="true">+IF(OFFSET('Hygiene Data'!$F$11,0,10*ROW('Hygiene Data'!F135))="","",OFFSET('Hygiene Data'!$F$11,0,10*ROW('Hygiene Data'!F135)))</f>
        <v/>
      </c>
      <c r="DV141" s="280" t="str">
        <f ca="true">+IF(OFFSET('Hygiene Data'!$F$12,0,10*ROW('Hygiene Data'!F135))="","",OFFSET('Hygiene Data'!$F$12,0,10*ROW('Hygiene Data'!F135)))</f>
        <v/>
      </c>
      <c r="DW141" s="280" t="str">
        <f ca="true">+IF(OFFSET('Hygiene Data'!$F$13,0,10*ROW('Hygiene Data'!F135))="","",OFFSET('Hygiene Data'!$F$13,0,10*ROW('Hygiene Data'!F135)))</f>
        <v/>
      </c>
      <c r="DX141" s="280" t="str">
        <f ca="true">+IF(OFFSET('Hygiene Data'!$G$11,0,10*ROW('Hygiene Data'!G135))="","",OFFSET('Hygiene Data'!$G$11,0,10*ROW('Hygiene Data'!G135)))</f>
        <v/>
      </c>
      <c r="DY141" s="280" t="str">
        <f ca="true">+IF(OFFSET('Hygiene Data'!$G$12,0,10*ROW('Hygiene Data'!G135))="","",OFFSET('Hygiene Data'!$G$12,0,10*ROW('Hygiene Data'!G135)))</f>
        <v/>
      </c>
      <c r="DZ141" s="280" t="str">
        <f ca="true">+IF(OFFSET('Hygiene Data'!$G$13,0,10*ROW('Hygiene Data'!G135))="","",OFFSET('Hygiene Data'!$G$13,0,10*ROW('Hygiene Data'!G135)))</f>
        <v/>
      </c>
      <c r="EA141" s="280" t="str">
        <f ca="true">+IF(OFFSET('Hygiene Data'!$H$11,0,10*ROW('Hygiene Data'!H135))="","",OFFSET('Hygiene Data'!$H$11,0,10*ROW('Hygiene Data'!H135)))</f>
        <v/>
      </c>
      <c r="EB141" s="280" t="str">
        <f ca="true">+IF(OFFSET('Hygiene Data'!$H$12,0,10*ROW('Hygiene Data'!H135))="","",OFFSET('Hygiene Data'!$H$12,0,10*ROW('Hygiene Data'!H135)))</f>
        <v/>
      </c>
      <c r="EC141" s="280" t="str">
        <f ca="true">+IF(OFFSET('Hygiene Data'!$H$13,0,10*ROW('Hygiene Data'!H135))="","",OFFSET('Hygiene Data'!$H$13,0,10*ROW('Hygiene Data'!H135)))</f>
        <v/>
      </c>
      <c r="ED141" s="280" t="str">
        <f ca="true">+IF(OFFSET('Hygiene Data'!$I$11,0,10*ROW('Hygiene Data'!I135))="","",OFFSET('Hygiene Data'!$I$11,0,10*ROW('Hygiene Data'!I135)))</f>
        <v/>
      </c>
      <c r="EE141" s="280" t="str">
        <f ca="true">+IF(OFFSET('Hygiene Data'!$I$12,0,10*ROW('Hygiene Data'!I135))="","",OFFSET('Hygiene Data'!$I$12,0,10*ROW('Hygiene Data'!I135)))</f>
        <v/>
      </c>
      <c r="EF141" s="28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6"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0"/>
      <c r="BS142" s="280" t="str">
        <f ca="true">+IF(OFFSET('Water Data'!$D$27,0,10*ROW('Water Data'!D136))="","",OFFSET('Water Data'!$D$27,0,10*ROW('Water Data'!D136)))</f>
        <v/>
      </c>
      <c r="BT142" s="280" t="str">
        <f ca="true">+IF(OFFSET('Water Data'!$D$28,0,10*ROW('Water Data'!D136))="","",OFFSET('Water Data'!$D$28,0,10*ROW('Water Data'!D136)))</f>
        <v/>
      </c>
      <c r="BU142" s="280" t="str">
        <f ca="true">+IF(OFFSET('Water Data'!$D$29,0,10*ROW('Water Data'!D136))="","",OFFSET('Water Data'!$D$29,0,10*ROW('Water Data'!D136)))</f>
        <v/>
      </c>
      <c r="BV142" s="280" t="str">
        <f ca="true">+IF(OFFSET('Water Data'!$E$27,0,10*ROW('Water Data'!E136))="","",OFFSET('Water Data'!$E$27,0,10*ROW('Water Data'!E136)))</f>
        <v/>
      </c>
      <c r="BW142" s="280" t="str">
        <f ca="true">+IF(OFFSET('Water Data'!$E$28,0,10*ROW('Water Data'!E136))="","",OFFSET('Water Data'!$E$28,0,10*ROW('Water Data'!E136)))</f>
        <v/>
      </c>
      <c r="BX142" s="280" t="str">
        <f ca="true">+IF(OFFSET('Water Data'!$E$29,0,10*ROW('Water Data'!E136))="","",OFFSET('Water Data'!$E$29,0,10*ROW('Water Data'!E136)))</f>
        <v/>
      </c>
      <c r="BY142" s="280" t="str">
        <f ca="true">+IF(OFFSET('Water Data'!$F$27,0,10*ROW('Water Data'!F136))="","",OFFSET('Water Data'!$F$27,0,10*ROW('Water Data'!F136)))</f>
        <v/>
      </c>
      <c r="BZ142" s="280" t="str">
        <f ca="true">+IF(OFFSET('Water Data'!$F$28,0,10*ROW('Water Data'!F136))="","",OFFSET('Water Data'!$F$28,0,10*ROW('Water Data'!F136)))</f>
        <v/>
      </c>
      <c r="CA142" s="280" t="str">
        <f ca="true">+IF(OFFSET('Water Data'!$F$29,0,10*ROW('Water Data'!F136))="","",OFFSET('Water Data'!$F$29,0,10*ROW('Water Data'!F136)))</f>
        <v/>
      </c>
      <c r="CB142" s="280" t="str">
        <f ca="true">+IF(OFFSET('Water Data'!$G$27,0,10*ROW('Water Data'!G136))="","",OFFSET('Water Data'!$G$27,0,10*ROW('Water Data'!G136)))</f>
        <v/>
      </c>
      <c r="CC142" s="280" t="str">
        <f ca="true">+IF(OFFSET('Water Data'!$G$28,0,10*ROW('Water Data'!G136))="","",OFFSET('Water Data'!$G$28,0,10*ROW('Water Data'!G136)))</f>
        <v/>
      </c>
      <c r="CD142" s="280" t="str">
        <f ca="true">+IF(OFFSET('Water Data'!$G$29,0,10*ROW('Water Data'!G136))="","",OFFSET('Water Data'!$G$29,0,10*ROW('Water Data'!G136)))</f>
        <v/>
      </c>
      <c r="CE142" s="280" t="str">
        <f ca="true">+IF(OFFSET('Water Data'!$H$27,0,10*ROW('Water Data'!H136))="","",OFFSET('Water Data'!$H$27,0,10*ROW('Water Data'!H136)))</f>
        <v/>
      </c>
      <c r="CF142" s="280" t="str">
        <f ca="true">+IF(OFFSET('Water Data'!$H$28,0,10*ROW('Water Data'!H136))="","",OFFSET('Water Data'!$H$28,0,10*ROW('Water Data'!H136)))</f>
        <v/>
      </c>
      <c r="CG142" s="280" t="str">
        <f ca="true">+IF(OFFSET('Water Data'!$H$29,0,10*ROW('Water Data'!H136))="","",OFFSET('Water Data'!$H$29,0,10*ROW('Water Data'!H136)))</f>
        <v/>
      </c>
      <c r="CH142" s="280" t="str">
        <f ca="true">+IF(OFFSET('Water Data'!$I$27,0,10*ROW('Water Data'!I136))="","",OFFSET('Water Data'!$I$27,0,10*ROW('Water Data'!I136)))</f>
        <v/>
      </c>
      <c r="CI142" s="280" t="str">
        <f ca="true">+IF(OFFSET('Water Data'!$I$28,0,10*ROW('Water Data'!I136))="","",OFFSET('Water Data'!$I$28,0,10*ROW('Water Data'!I136)))</f>
        <v/>
      </c>
      <c r="CJ142" s="280" t="str">
        <f ca="true">+IF(OFFSET('Water Data'!$I$29,0,10*ROW('Water Data'!I136))="","",OFFSET('Water Data'!$I$29,0,10*ROW('Water Data'!I136)))</f>
        <v/>
      </c>
      <c r="CK142" s="280" t="str">
        <f ca="true">+IF(OFFSET('Sanitation Data'!$D$28,0,10*ROW('Sanitation Data'!D136))="","",OFFSET('Sanitation Data'!$D$28,0,10*ROW('Sanitation Data'!D136)))</f>
        <v/>
      </c>
      <c r="CL142" s="280" t="str">
        <f ca="true">+IF(OFFSET('Sanitation Data'!$D$29,0,10*ROW('Sanitation Data'!D136))="","",OFFSET('Sanitation Data'!$D$29,0,10*ROW('Sanitation Data'!D136)))</f>
        <v/>
      </c>
      <c r="CM142" s="280" t="str">
        <f ca="true">+IF(OFFSET('Sanitation Data'!$D$30,0,10*ROW('Sanitation Data'!D136))="","",OFFSET('Sanitation Data'!$D$30,0,10*ROW('Sanitation Data'!D136)))</f>
        <v/>
      </c>
      <c r="CN142" s="280" t="str">
        <f ca="true">+IF(OFFSET('Sanitation Data'!$D$31,0,10*ROW('Sanitation Data'!D136))="","",OFFSET('Sanitation Data'!$D$31,0,10*ROW('Sanitation Data'!D136)))</f>
        <v/>
      </c>
      <c r="CO142" s="280" t="str">
        <f ca="true">+IF(OFFSET('Sanitation Data'!$D$32,0,10*ROW('Sanitation Data'!D136))="","",OFFSET('Sanitation Data'!$D$32,0,10*ROW('Sanitation Data'!D136)))</f>
        <v/>
      </c>
      <c r="CP142" s="280" t="str">
        <f ca="true">+IF(OFFSET('Sanitation Data'!$E$28,0,10*ROW('Sanitation Data'!E136))="","",OFFSET('Sanitation Data'!$E$28,0,10*ROW('Sanitation Data'!E136)))</f>
        <v/>
      </c>
      <c r="CQ142" s="280" t="str">
        <f ca="true">+IF(OFFSET('Sanitation Data'!$E$29,0,10*ROW('Sanitation Data'!E136))="","",OFFSET('Sanitation Data'!$E$29,0,10*ROW('Sanitation Data'!E136)))</f>
        <v/>
      </c>
      <c r="CR142" s="280" t="str">
        <f ca="true">+IF(OFFSET('Sanitation Data'!$E$30,0,10*ROW('Sanitation Data'!E136))="","",OFFSET('Sanitation Data'!$E$30,0,10*ROW('Sanitation Data'!E136)))</f>
        <v/>
      </c>
      <c r="CS142" s="280" t="str">
        <f ca="true">+IF(OFFSET('Sanitation Data'!$E$31,0,10*ROW('Sanitation Data'!E136))="","",OFFSET('Sanitation Data'!$E$31,0,10*ROW('Sanitation Data'!E136)))</f>
        <v/>
      </c>
      <c r="CT142" s="280" t="str">
        <f ca="true">+IF(OFFSET('Sanitation Data'!$E$32,0,10*ROW('Sanitation Data'!E136))="","",OFFSET('Sanitation Data'!$E$32,0,10*ROW('Sanitation Data'!E136)))</f>
        <v/>
      </c>
      <c r="CU142" s="280" t="str">
        <f ca="true">+IF(OFFSET('Sanitation Data'!$F$28,0,10*ROW('Sanitation Data'!F136))="","",OFFSET('Sanitation Data'!$F$28,0,10*ROW('Sanitation Data'!F136)))</f>
        <v/>
      </c>
      <c r="CV142" s="280" t="str">
        <f ca="true">+IF(OFFSET('Sanitation Data'!$F$29,0,10*ROW('Sanitation Data'!F136))="","",OFFSET('Sanitation Data'!$F$29,0,10*ROW('Sanitation Data'!F136)))</f>
        <v/>
      </c>
      <c r="CW142" s="280" t="str">
        <f ca="true">+IF(OFFSET('Sanitation Data'!$F$30,0,10*ROW('Sanitation Data'!F136))="","",OFFSET('Sanitation Data'!$F$30,0,10*ROW('Sanitation Data'!F136)))</f>
        <v/>
      </c>
      <c r="CX142" s="280" t="str">
        <f ca="true">+IF(OFFSET('Sanitation Data'!$F$31,0,10*ROW('Sanitation Data'!F136))="","",OFFSET('Sanitation Data'!$F$31,0,10*ROW('Sanitation Data'!F136)))</f>
        <v/>
      </c>
      <c r="CY142" s="280" t="str">
        <f ca="true">+IF(OFFSET('Sanitation Data'!$F$32,0,10*ROW('Sanitation Data'!F136))="","",OFFSET('Sanitation Data'!$F$32,0,10*ROW('Sanitation Data'!F136)))</f>
        <v/>
      </c>
      <c r="CZ142" s="280" t="str">
        <f ca="true">+IF(OFFSET('Sanitation Data'!$G$28,0,10*ROW('Sanitation Data'!G136))="","",OFFSET('Sanitation Data'!$G$28,0,10*ROW('Sanitation Data'!G136)))</f>
        <v/>
      </c>
      <c r="DA142" s="280" t="str">
        <f ca="true">+IF(OFFSET('Sanitation Data'!$G$29,0,10*ROW('Sanitation Data'!G136))="","",OFFSET('Sanitation Data'!$G$29,0,10*ROW('Sanitation Data'!G136)))</f>
        <v/>
      </c>
      <c r="DB142" s="280" t="str">
        <f ca="true">+IF(OFFSET('Sanitation Data'!$G$30,0,10*ROW('Sanitation Data'!G136))="","",OFFSET('Sanitation Data'!$G$30,0,10*ROW('Sanitation Data'!G136)))</f>
        <v/>
      </c>
      <c r="DC142" s="280" t="str">
        <f ca="true">+IF(OFFSET('Sanitation Data'!$G$31,0,10*ROW('Sanitation Data'!G136))="","",OFFSET('Sanitation Data'!$G$31,0,10*ROW('Sanitation Data'!G136)))</f>
        <v/>
      </c>
      <c r="DD142" s="280" t="str">
        <f ca="true">+IF(OFFSET('Sanitation Data'!$G$32,0,10*ROW('Sanitation Data'!G136))="","",OFFSET('Sanitation Data'!$G$32,0,10*ROW('Sanitation Data'!G136)))</f>
        <v/>
      </c>
      <c r="DE142" s="280" t="str">
        <f ca="true">+IF(OFFSET('Sanitation Data'!$H$28,0,10*ROW('Sanitation Data'!H136))="","",OFFSET('Sanitation Data'!$H$28,0,10*ROW('Sanitation Data'!H136)))</f>
        <v/>
      </c>
      <c r="DF142" s="280" t="str">
        <f ca="true">+IF(OFFSET('Sanitation Data'!$H$29,0,10*ROW('Sanitation Data'!H136))="","",OFFSET('Sanitation Data'!$H$29,0,10*ROW('Sanitation Data'!H136)))</f>
        <v/>
      </c>
      <c r="DG142" s="280" t="str">
        <f ca="true">+IF(OFFSET('Sanitation Data'!$H$30,0,10*ROW('Sanitation Data'!H136))="","",OFFSET('Sanitation Data'!$H$30,0,10*ROW('Sanitation Data'!H136)))</f>
        <v/>
      </c>
      <c r="DH142" s="280" t="str">
        <f ca="true">+IF(OFFSET('Sanitation Data'!$H$31,0,10*ROW('Sanitation Data'!H136))="","",OFFSET('Sanitation Data'!$H$31,0,10*ROW('Sanitation Data'!H136)))</f>
        <v/>
      </c>
      <c r="DI142" s="280" t="str">
        <f ca="true">+IF(OFFSET('Sanitation Data'!$H$32,0,10*ROW('Sanitation Data'!H136))="","",OFFSET('Sanitation Data'!$H$32,0,10*ROW('Sanitation Data'!H136)))</f>
        <v/>
      </c>
      <c r="DJ142" s="280" t="str">
        <f ca="true">+IF(OFFSET('Sanitation Data'!$I$28,0,10*ROW('Sanitation Data'!I136))="","",OFFSET('Sanitation Data'!$I$28,0,10*ROW('Sanitation Data'!I136)))</f>
        <v/>
      </c>
      <c r="DK142" s="280" t="str">
        <f ca="true">+IF(OFFSET('Sanitation Data'!$I$29,0,10*ROW('Sanitation Data'!I136))="","",OFFSET('Sanitation Data'!$I$29,0,10*ROW('Sanitation Data'!I136)))</f>
        <v/>
      </c>
      <c r="DL142" s="280" t="str">
        <f ca="true">+IF(OFFSET('Sanitation Data'!$I$30,0,10*ROW('Sanitation Data'!I136))="","",OFFSET('Sanitation Data'!$I$30,0,10*ROW('Sanitation Data'!I136)))</f>
        <v/>
      </c>
      <c r="DM142" s="280" t="str">
        <f ca="true">+IF(OFFSET('Sanitation Data'!$I$31,0,10*ROW('Sanitation Data'!I136))="","",OFFSET('Sanitation Data'!$I$31,0,10*ROW('Sanitation Data'!I136)))</f>
        <v/>
      </c>
      <c r="DN142" s="280" t="str">
        <f ca="true">+IF(OFFSET('Sanitation Data'!$I$32,0,10*ROW('Sanitation Data'!I136))="","",OFFSET('Sanitation Data'!$I$32,0,10*ROW('Sanitation Data'!I136)))</f>
        <v/>
      </c>
      <c r="DO142" s="280" t="str">
        <f ca="true">+IF(OFFSET('Hygiene Data'!$D$11,0,10*ROW('Hygiene Data'!D136))="","",OFFSET('Hygiene Data'!$D$11,0,10*ROW('Hygiene Data'!D136)))</f>
        <v/>
      </c>
      <c r="DP142" s="280" t="str">
        <f ca="true">+IF(OFFSET('Hygiene Data'!$D$12,0,10*ROW('Hygiene Data'!D136))="","",OFFSET('Hygiene Data'!$D$12,0,10*ROW('Hygiene Data'!D136)))</f>
        <v/>
      </c>
      <c r="DQ142" s="280" t="str">
        <f ca="true">+IF(OFFSET('Hygiene Data'!$D$13,0,10*ROW('Hygiene Data'!D136))="","",OFFSET('Hygiene Data'!$D$13,0,10*ROW('Hygiene Data'!D136)))</f>
        <v/>
      </c>
      <c r="DR142" s="280" t="str">
        <f ca="true">+IF(OFFSET('Hygiene Data'!$E$11,0,10*ROW('Hygiene Data'!E136))="","",OFFSET('Hygiene Data'!$E$11,0,10*ROW('Hygiene Data'!E136)))</f>
        <v/>
      </c>
      <c r="DS142" s="280" t="str">
        <f ca="true">+IF(OFFSET('Hygiene Data'!$E$12,0,10*ROW('Hygiene Data'!E136))="","",OFFSET('Hygiene Data'!$E$12,0,10*ROW('Hygiene Data'!E136)))</f>
        <v/>
      </c>
      <c r="DT142" s="280" t="str">
        <f ca="true">+IF(OFFSET('Hygiene Data'!$E$13,0,10*ROW('Hygiene Data'!E136))="","",OFFSET('Hygiene Data'!$E$13,0,10*ROW('Hygiene Data'!E136)))</f>
        <v/>
      </c>
      <c r="DU142" s="280" t="str">
        <f ca="true">+IF(OFFSET('Hygiene Data'!$F$11,0,10*ROW('Hygiene Data'!F136))="","",OFFSET('Hygiene Data'!$F$11,0,10*ROW('Hygiene Data'!F136)))</f>
        <v/>
      </c>
      <c r="DV142" s="280" t="str">
        <f ca="true">+IF(OFFSET('Hygiene Data'!$F$12,0,10*ROW('Hygiene Data'!F136))="","",OFFSET('Hygiene Data'!$F$12,0,10*ROW('Hygiene Data'!F136)))</f>
        <v/>
      </c>
      <c r="DW142" s="280" t="str">
        <f ca="true">+IF(OFFSET('Hygiene Data'!$F$13,0,10*ROW('Hygiene Data'!F136))="","",OFFSET('Hygiene Data'!$F$13,0,10*ROW('Hygiene Data'!F136)))</f>
        <v/>
      </c>
      <c r="DX142" s="280" t="str">
        <f ca="true">+IF(OFFSET('Hygiene Data'!$G$11,0,10*ROW('Hygiene Data'!G136))="","",OFFSET('Hygiene Data'!$G$11,0,10*ROW('Hygiene Data'!G136)))</f>
        <v/>
      </c>
      <c r="DY142" s="280" t="str">
        <f ca="true">+IF(OFFSET('Hygiene Data'!$G$12,0,10*ROW('Hygiene Data'!G136))="","",OFFSET('Hygiene Data'!$G$12,0,10*ROW('Hygiene Data'!G136)))</f>
        <v/>
      </c>
      <c r="DZ142" s="280" t="str">
        <f ca="true">+IF(OFFSET('Hygiene Data'!$G$13,0,10*ROW('Hygiene Data'!G136))="","",OFFSET('Hygiene Data'!$G$13,0,10*ROW('Hygiene Data'!G136)))</f>
        <v/>
      </c>
      <c r="EA142" s="280" t="str">
        <f ca="true">+IF(OFFSET('Hygiene Data'!$H$11,0,10*ROW('Hygiene Data'!H136))="","",OFFSET('Hygiene Data'!$H$11,0,10*ROW('Hygiene Data'!H136)))</f>
        <v/>
      </c>
      <c r="EB142" s="280" t="str">
        <f ca="true">+IF(OFFSET('Hygiene Data'!$H$12,0,10*ROW('Hygiene Data'!H136))="","",OFFSET('Hygiene Data'!$H$12,0,10*ROW('Hygiene Data'!H136)))</f>
        <v/>
      </c>
      <c r="EC142" s="280" t="str">
        <f ca="true">+IF(OFFSET('Hygiene Data'!$H$13,0,10*ROW('Hygiene Data'!H136))="","",OFFSET('Hygiene Data'!$H$13,0,10*ROW('Hygiene Data'!H136)))</f>
        <v/>
      </c>
      <c r="ED142" s="280" t="str">
        <f ca="true">+IF(OFFSET('Hygiene Data'!$I$11,0,10*ROW('Hygiene Data'!I136))="","",OFFSET('Hygiene Data'!$I$11,0,10*ROW('Hygiene Data'!I136)))</f>
        <v/>
      </c>
      <c r="EE142" s="280" t="str">
        <f ca="true">+IF(OFFSET('Hygiene Data'!$I$12,0,10*ROW('Hygiene Data'!I136))="","",OFFSET('Hygiene Data'!$I$12,0,10*ROW('Hygiene Data'!I136)))</f>
        <v/>
      </c>
      <c r="EF142" s="28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6"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0"/>
      <c r="BS143" s="280" t="str">
        <f ca="true">+IF(OFFSET('Water Data'!$D$27,0,10*ROW('Water Data'!D137))="","",OFFSET('Water Data'!$D$27,0,10*ROW('Water Data'!D137)))</f>
        <v/>
      </c>
      <c r="BT143" s="280" t="str">
        <f ca="true">+IF(OFFSET('Water Data'!$D$28,0,10*ROW('Water Data'!D137))="","",OFFSET('Water Data'!$D$28,0,10*ROW('Water Data'!D137)))</f>
        <v/>
      </c>
      <c r="BU143" s="280" t="str">
        <f ca="true">+IF(OFFSET('Water Data'!$D$29,0,10*ROW('Water Data'!D137))="","",OFFSET('Water Data'!$D$29,0,10*ROW('Water Data'!D137)))</f>
        <v/>
      </c>
      <c r="BV143" s="280" t="str">
        <f ca="true">+IF(OFFSET('Water Data'!$E$27,0,10*ROW('Water Data'!E137))="","",OFFSET('Water Data'!$E$27,0,10*ROW('Water Data'!E137)))</f>
        <v/>
      </c>
      <c r="BW143" s="280" t="str">
        <f ca="true">+IF(OFFSET('Water Data'!$E$28,0,10*ROW('Water Data'!E137))="","",OFFSET('Water Data'!$E$28,0,10*ROW('Water Data'!E137)))</f>
        <v/>
      </c>
      <c r="BX143" s="280" t="str">
        <f ca="true">+IF(OFFSET('Water Data'!$E$29,0,10*ROW('Water Data'!E137))="","",OFFSET('Water Data'!$E$29,0,10*ROW('Water Data'!E137)))</f>
        <v/>
      </c>
      <c r="BY143" s="280" t="str">
        <f ca="true">+IF(OFFSET('Water Data'!$F$27,0,10*ROW('Water Data'!F137))="","",OFFSET('Water Data'!$F$27,0,10*ROW('Water Data'!F137)))</f>
        <v/>
      </c>
      <c r="BZ143" s="280" t="str">
        <f ca="true">+IF(OFFSET('Water Data'!$F$28,0,10*ROW('Water Data'!F137))="","",OFFSET('Water Data'!$F$28,0,10*ROW('Water Data'!F137)))</f>
        <v/>
      </c>
      <c r="CA143" s="280" t="str">
        <f ca="true">+IF(OFFSET('Water Data'!$F$29,0,10*ROW('Water Data'!F137))="","",OFFSET('Water Data'!$F$29,0,10*ROW('Water Data'!F137)))</f>
        <v/>
      </c>
      <c r="CB143" s="280" t="str">
        <f ca="true">+IF(OFFSET('Water Data'!$G$27,0,10*ROW('Water Data'!G137))="","",OFFSET('Water Data'!$G$27,0,10*ROW('Water Data'!G137)))</f>
        <v/>
      </c>
      <c r="CC143" s="280" t="str">
        <f ca="true">+IF(OFFSET('Water Data'!$G$28,0,10*ROW('Water Data'!G137))="","",OFFSET('Water Data'!$G$28,0,10*ROW('Water Data'!G137)))</f>
        <v/>
      </c>
      <c r="CD143" s="280" t="str">
        <f ca="true">+IF(OFFSET('Water Data'!$G$29,0,10*ROW('Water Data'!G137))="","",OFFSET('Water Data'!$G$29,0,10*ROW('Water Data'!G137)))</f>
        <v/>
      </c>
      <c r="CE143" s="280" t="str">
        <f ca="true">+IF(OFFSET('Water Data'!$H$27,0,10*ROW('Water Data'!H137))="","",OFFSET('Water Data'!$H$27,0,10*ROW('Water Data'!H137)))</f>
        <v/>
      </c>
      <c r="CF143" s="280" t="str">
        <f ca="true">+IF(OFFSET('Water Data'!$H$28,0,10*ROW('Water Data'!H137))="","",OFFSET('Water Data'!$H$28,0,10*ROW('Water Data'!H137)))</f>
        <v/>
      </c>
      <c r="CG143" s="280" t="str">
        <f ca="true">+IF(OFFSET('Water Data'!$H$29,0,10*ROW('Water Data'!H137))="","",OFFSET('Water Data'!$H$29,0,10*ROW('Water Data'!H137)))</f>
        <v/>
      </c>
      <c r="CH143" s="280" t="str">
        <f ca="true">+IF(OFFSET('Water Data'!$I$27,0,10*ROW('Water Data'!I137))="","",OFFSET('Water Data'!$I$27,0,10*ROW('Water Data'!I137)))</f>
        <v/>
      </c>
      <c r="CI143" s="280" t="str">
        <f ca="true">+IF(OFFSET('Water Data'!$I$28,0,10*ROW('Water Data'!I137))="","",OFFSET('Water Data'!$I$28,0,10*ROW('Water Data'!I137)))</f>
        <v/>
      </c>
      <c r="CJ143" s="280" t="str">
        <f ca="true">+IF(OFFSET('Water Data'!$I$29,0,10*ROW('Water Data'!I137))="","",OFFSET('Water Data'!$I$29,0,10*ROW('Water Data'!I137)))</f>
        <v/>
      </c>
      <c r="CK143" s="280" t="str">
        <f ca="true">+IF(OFFSET('Sanitation Data'!$D$28,0,10*ROW('Sanitation Data'!D137))="","",OFFSET('Sanitation Data'!$D$28,0,10*ROW('Sanitation Data'!D137)))</f>
        <v/>
      </c>
      <c r="CL143" s="280" t="str">
        <f ca="true">+IF(OFFSET('Sanitation Data'!$D$29,0,10*ROW('Sanitation Data'!D137))="","",OFFSET('Sanitation Data'!$D$29,0,10*ROW('Sanitation Data'!D137)))</f>
        <v/>
      </c>
      <c r="CM143" s="280" t="str">
        <f ca="true">+IF(OFFSET('Sanitation Data'!$D$30,0,10*ROW('Sanitation Data'!D137))="","",OFFSET('Sanitation Data'!$D$30,0,10*ROW('Sanitation Data'!D137)))</f>
        <v/>
      </c>
      <c r="CN143" s="280" t="str">
        <f ca="true">+IF(OFFSET('Sanitation Data'!$D$31,0,10*ROW('Sanitation Data'!D137))="","",OFFSET('Sanitation Data'!$D$31,0,10*ROW('Sanitation Data'!D137)))</f>
        <v/>
      </c>
      <c r="CO143" s="280" t="str">
        <f ca="true">+IF(OFFSET('Sanitation Data'!$D$32,0,10*ROW('Sanitation Data'!D137))="","",OFFSET('Sanitation Data'!$D$32,0,10*ROW('Sanitation Data'!D137)))</f>
        <v/>
      </c>
      <c r="CP143" s="280" t="str">
        <f ca="true">+IF(OFFSET('Sanitation Data'!$E$28,0,10*ROW('Sanitation Data'!E137))="","",OFFSET('Sanitation Data'!$E$28,0,10*ROW('Sanitation Data'!E137)))</f>
        <v/>
      </c>
      <c r="CQ143" s="280" t="str">
        <f ca="true">+IF(OFFSET('Sanitation Data'!$E$29,0,10*ROW('Sanitation Data'!E137))="","",OFFSET('Sanitation Data'!$E$29,0,10*ROW('Sanitation Data'!E137)))</f>
        <v/>
      </c>
      <c r="CR143" s="280" t="str">
        <f ca="true">+IF(OFFSET('Sanitation Data'!$E$30,0,10*ROW('Sanitation Data'!E137))="","",OFFSET('Sanitation Data'!$E$30,0,10*ROW('Sanitation Data'!E137)))</f>
        <v/>
      </c>
      <c r="CS143" s="280" t="str">
        <f ca="true">+IF(OFFSET('Sanitation Data'!$E$31,0,10*ROW('Sanitation Data'!E137))="","",OFFSET('Sanitation Data'!$E$31,0,10*ROW('Sanitation Data'!E137)))</f>
        <v/>
      </c>
      <c r="CT143" s="280" t="str">
        <f ca="true">+IF(OFFSET('Sanitation Data'!$E$32,0,10*ROW('Sanitation Data'!E137))="","",OFFSET('Sanitation Data'!$E$32,0,10*ROW('Sanitation Data'!E137)))</f>
        <v/>
      </c>
      <c r="CU143" s="280" t="str">
        <f ca="true">+IF(OFFSET('Sanitation Data'!$F$28,0,10*ROW('Sanitation Data'!F137))="","",OFFSET('Sanitation Data'!$F$28,0,10*ROW('Sanitation Data'!F137)))</f>
        <v/>
      </c>
      <c r="CV143" s="280" t="str">
        <f ca="true">+IF(OFFSET('Sanitation Data'!$F$29,0,10*ROW('Sanitation Data'!F137))="","",OFFSET('Sanitation Data'!$F$29,0,10*ROW('Sanitation Data'!F137)))</f>
        <v/>
      </c>
      <c r="CW143" s="280" t="str">
        <f ca="true">+IF(OFFSET('Sanitation Data'!$F$30,0,10*ROW('Sanitation Data'!F137))="","",OFFSET('Sanitation Data'!$F$30,0,10*ROW('Sanitation Data'!F137)))</f>
        <v/>
      </c>
      <c r="CX143" s="280" t="str">
        <f ca="true">+IF(OFFSET('Sanitation Data'!$F$31,0,10*ROW('Sanitation Data'!F137))="","",OFFSET('Sanitation Data'!$F$31,0,10*ROW('Sanitation Data'!F137)))</f>
        <v/>
      </c>
      <c r="CY143" s="280" t="str">
        <f ca="true">+IF(OFFSET('Sanitation Data'!$F$32,0,10*ROW('Sanitation Data'!F137))="","",OFFSET('Sanitation Data'!$F$32,0,10*ROW('Sanitation Data'!F137)))</f>
        <v/>
      </c>
      <c r="CZ143" s="280" t="str">
        <f ca="true">+IF(OFFSET('Sanitation Data'!$G$28,0,10*ROW('Sanitation Data'!G137))="","",OFFSET('Sanitation Data'!$G$28,0,10*ROW('Sanitation Data'!G137)))</f>
        <v/>
      </c>
      <c r="DA143" s="280" t="str">
        <f ca="true">+IF(OFFSET('Sanitation Data'!$G$29,0,10*ROW('Sanitation Data'!G137))="","",OFFSET('Sanitation Data'!$G$29,0,10*ROW('Sanitation Data'!G137)))</f>
        <v/>
      </c>
      <c r="DB143" s="280" t="str">
        <f ca="true">+IF(OFFSET('Sanitation Data'!$G$30,0,10*ROW('Sanitation Data'!G137))="","",OFFSET('Sanitation Data'!$G$30,0,10*ROW('Sanitation Data'!G137)))</f>
        <v/>
      </c>
      <c r="DC143" s="280" t="str">
        <f ca="true">+IF(OFFSET('Sanitation Data'!$G$31,0,10*ROW('Sanitation Data'!G137))="","",OFFSET('Sanitation Data'!$G$31,0,10*ROW('Sanitation Data'!G137)))</f>
        <v/>
      </c>
      <c r="DD143" s="280" t="str">
        <f ca="true">+IF(OFFSET('Sanitation Data'!$G$32,0,10*ROW('Sanitation Data'!G137))="","",OFFSET('Sanitation Data'!$G$32,0,10*ROW('Sanitation Data'!G137)))</f>
        <v/>
      </c>
      <c r="DE143" s="280" t="str">
        <f ca="true">+IF(OFFSET('Sanitation Data'!$H$28,0,10*ROW('Sanitation Data'!H137))="","",OFFSET('Sanitation Data'!$H$28,0,10*ROW('Sanitation Data'!H137)))</f>
        <v/>
      </c>
      <c r="DF143" s="280" t="str">
        <f ca="true">+IF(OFFSET('Sanitation Data'!$H$29,0,10*ROW('Sanitation Data'!H137))="","",OFFSET('Sanitation Data'!$H$29,0,10*ROW('Sanitation Data'!H137)))</f>
        <v/>
      </c>
      <c r="DG143" s="280" t="str">
        <f ca="true">+IF(OFFSET('Sanitation Data'!$H$30,0,10*ROW('Sanitation Data'!H137))="","",OFFSET('Sanitation Data'!$H$30,0,10*ROW('Sanitation Data'!H137)))</f>
        <v/>
      </c>
      <c r="DH143" s="280" t="str">
        <f ca="true">+IF(OFFSET('Sanitation Data'!$H$31,0,10*ROW('Sanitation Data'!H137))="","",OFFSET('Sanitation Data'!$H$31,0,10*ROW('Sanitation Data'!H137)))</f>
        <v/>
      </c>
      <c r="DI143" s="280" t="str">
        <f ca="true">+IF(OFFSET('Sanitation Data'!$H$32,0,10*ROW('Sanitation Data'!H137))="","",OFFSET('Sanitation Data'!$H$32,0,10*ROW('Sanitation Data'!H137)))</f>
        <v/>
      </c>
      <c r="DJ143" s="280" t="str">
        <f ca="true">+IF(OFFSET('Sanitation Data'!$I$28,0,10*ROW('Sanitation Data'!I137))="","",OFFSET('Sanitation Data'!$I$28,0,10*ROW('Sanitation Data'!I137)))</f>
        <v/>
      </c>
      <c r="DK143" s="280" t="str">
        <f ca="true">+IF(OFFSET('Sanitation Data'!$I$29,0,10*ROW('Sanitation Data'!I137))="","",OFFSET('Sanitation Data'!$I$29,0,10*ROW('Sanitation Data'!I137)))</f>
        <v/>
      </c>
      <c r="DL143" s="280" t="str">
        <f ca="true">+IF(OFFSET('Sanitation Data'!$I$30,0,10*ROW('Sanitation Data'!I137))="","",OFFSET('Sanitation Data'!$I$30,0,10*ROW('Sanitation Data'!I137)))</f>
        <v/>
      </c>
      <c r="DM143" s="280" t="str">
        <f ca="true">+IF(OFFSET('Sanitation Data'!$I$31,0,10*ROW('Sanitation Data'!I137))="","",OFFSET('Sanitation Data'!$I$31,0,10*ROW('Sanitation Data'!I137)))</f>
        <v/>
      </c>
      <c r="DN143" s="280" t="str">
        <f ca="true">+IF(OFFSET('Sanitation Data'!$I$32,0,10*ROW('Sanitation Data'!I137))="","",OFFSET('Sanitation Data'!$I$32,0,10*ROW('Sanitation Data'!I137)))</f>
        <v/>
      </c>
      <c r="DO143" s="280" t="str">
        <f ca="true">+IF(OFFSET('Hygiene Data'!$D$11,0,10*ROW('Hygiene Data'!D137))="","",OFFSET('Hygiene Data'!$D$11,0,10*ROW('Hygiene Data'!D137)))</f>
        <v/>
      </c>
      <c r="DP143" s="280" t="str">
        <f ca="true">+IF(OFFSET('Hygiene Data'!$D$12,0,10*ROW('Hygiene Data'!D137))="","",OFFSET('Hygiene Data'!$D$12,0,10*ROW('Hygiene Data'!D137)))</f>
        <v/>
      </c>
      <c r="DQ143" s="280" t="str">
        <f ca="true">+IF(OFFSET('Hygiene Data'!$D$13,0,10*ROW('Hygiene Data'!D137))="","",OFFSET('Hygiene Data'!$D$13,0,10*ROW('Hygiene Data'!D137)))</f>
        <v/>
      </c>
      <c r="DR143" s="280" t="str">
        <f ca="true">+IF(OFFSET('Hygiene Data'!$E$11,0,10*ROW('Hygiene Data'!E137))="","",OFFSET('Hygiene Data'!$E$11,0,10*ROW('Hygiene Data'!E137)))</f>
        <v/>
      </c>
      <c r="DS143" s="280" t="str">
        <f ca="true">+IF(OFFSET('Hygiene Data'!$E$12,0,10*ROW('Hygiene Data'!E137))="","",OFFSET('Hygiene Data'!$E$12,0,10*ROW('Hygiene Data'!E137)))</f>
        <v/>
      </c>
      <c r="DT143" s="280" t="str">
        <f ca="true">+IF(OFFSET('Hygiene Data'!$E$13,0,10*ROW('Hygiene Data'!E137))="","",OFFSET('Hygiene Data'!$E$13,0,10*ROW('Hygiene Data'!E137)))</f>
        <v/>
      </c>
      <c r="DU143" s="280" t="str">
        <f ca="true">+IF(OFFSET('Hygiene Data'!$F$11,0,10*ROW('Hygiene Data'!F137))="","",OFFSET('Hygiene Data'!$F$11,0,10*ROW('Hygiene Data'!F137)))</f>
        <v/>
      </c>
      <c r="DV143" s="280" t="str">
        <f ca="true">+IF(OFFSET('Hygiene Data'!$F$12,0,10*ROW('Hygiene Data'!F137))="","",OFFSET('Hygiene Data'!$F$12,0,10*ROW('Hygiene Data'!F137)))</f>
        <v/>
      </c>
      <c r="DW143" s="280" t="str">
        <f ca="true">+IF(OFFSET('Hygiene Data'!$F$13,0,10*ROW('Hygiene Data'!F137))="","",OFFSET('Hygiene Data'!$F$13,0,10*ROW('Hygiene Data'!F137)))</f>
        <v/>
      </c>
      <c r="DX143" s="280" t="str">
        <f ca="true">+IF(OFFSET('Hygiene Data'!$G$11,0,10*ROW('Hygiene Data'!G137))="","",OFFSET('Hygiene Data'!$G$11,0,10*ROW('Hygiene Data'!G137)))</f>
        <v/>
      </c>
      <c r="DY143" s="280" t="str">
        <f ca="true">+IF(OFFSET('Hygiene Data'!$G$12,0,10*ROW('Hygiene Data'!G137))="","",OFFSET('Hygiene Data'!$G$12,0,10*ROW('Hygiene Data'!G137)))</f>
        <v/>
      </c>
      <c r="DZ143" s="280" t="str">
        <f ca="true">+IF(OFFSET('Hygiene Data'!$G$13,0,10*ROW('Hygiene Data'!G137))="","",OFFSET('Hygiene Data'!$G$13,0,10*ROW('Hygiene Data'!G137)))</f>
        <v/>
      </c>
      <c r="EA143" s="280" t="str">
        <f ca="true">+IF(OFFSET('Hygiene Data'!$H$11,0,10*ROW('Hygiene Data'!H137))="","",OFFSET('Hygiene Data'!$H$11,0,10*ROW('Hygiene Data'!H137)))</f>
        <v/>
      </c>
      <c r="EB143" s="280" t="str">
        <f ca="true">+IF(OFFSET('Hygiene Data'!$H$12,0,10*ROW('Hygiene Data'!H137))="","",OFFSET('Hygiene Data'!$H$12,0,10*ROW('Hygiene Data'!H137)))</f>
        <v/>
      </c>
      <c r="EC143" s="280" t="str">
        <f ca="true">+IF(OFFSET('Hygiene Data'!$H$13,0,10*ROW('Hygiene Data'!H137))="","",OFFSET('Hygiene Data'!$H$13,0,10*ROW('Hygiene Data'!H137)))</f>
        <v/>
      </c>
      <c r="ED143" s="280" t="str">
        <f ca="true">+IF(OFFSET('Hygiene Data'!$I$11,0,10*ROW('Hygiene Data'!I137))="","",OFFSET('Hygiene Data'!$I$11,0,10*ROW('Hygiene Data'!I137)))</f>
        <v/>
      </c>
      <c r="EE143" s="280" t="str">
        <f ca="true">+IF(OFFSET('Hygiene Data'!$I$12,0,10*ROW('Hygiene Data'!I137))="","",OFFSET('Hygiene Data'!$I$12,0,10*ROW('Hygiene Data'!I137)))</f>
        <v/>
      </c>
      <c r="EF143" s="28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6"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0"/>
      <c r="BS144" s="280" t="str">
        <f ca="true">+IF(OFFSET('Water Data'!$D$27,0,10*ROW('Water Data'!D138))="","",OFFSET('Water Data'!$D$27,0,10*ROW('Water Data'!D138)))</f>
        <v/>
      </c>
      <c r="BT144" s="280" t="str">
        <f ca="true">+IF(OFFSET('Water Data'!$D$28,0,10*ROW('Water Data'!D138))="","",OFFSET('Water Data'!$D$28,0,10*ROW('Water Data'!D138)))</f>
        <v/>
      </c>
      <c r="BU144" s="280" t="str">
        <f ca="true">+IF(OFFSET('Water Data'!$D$29,0,10*ROW('Water Data'!D138))="","",OFFSET('Water Data'!$D$29,0,10*ROW('Water Data'!D138)))</f>
        <v/>
      </c>
      <c r="BV144" s="280" t="str">
        <f ca="true">+IF(OFFSET('Water Data'!$E$27,0,10*ROW('Water Data'!E138))="","",OFFSET('Water Data'!$E$27,0,10*ROW('Water Data'!E138)))</f>
        <v/>
      </c>
      <c r="BW144" s="280" t="str">
        <f ca="true">+IF(OFFSET('Water Data'!$E$28,0,10*ROW('Water Data'!E138))="","",OFFSET('Water Data'!$E$28,0,10*ROW('Water Data'!E138)))</f>
        <v/>
      </c>
      <c r="BX144" s="280" t="str">
        <f ca="true">+IF(OFFSET('Water Data'!$E$29,0,10*ROW('Water Data'!E138))="","",OFFSET('Water Data'!$E$29,0,10*ROW('Water Data'!E138)))</f>
        <v/>
      </c>
      <c r="BY144" s="280" t="str">
        <f ca="true">+IF(OFFSET('Water Data'!$F$27,0,10*ROW('Water Data'!F138))="","",OFFSET('Water Data'!$F$27,0,10*ROW('Water Data'!F138)))</f>
        <v/>
      </c>
      <c r="BZ144" s="280" t="str">
        <f ca="true">+IF(OFFSET('Water Data'!$F$28,0,10*ROW('Water Data'!F138))="","",OFFSET('Water Data'!$F$28,0,10*ROW('Water Data'!F138)))</f>
        <v/>
      </c>
      <c r="CA144" s="280" t="str">
        <f ca="true">+IF(OFFSET('Water Data'!$F$29,0,10*ROW('Water Data'!F138))="","",OFFSET('Water Data'!$F$29,0,10*ROW('Water Data'!F138)))</f>
        <v/>
      </c>
      <c r="CB144" s="280" t="str">
        <f ca="true">+IF(OFFSET('Water Data'!$G$27,0,10*ROW('Water Data'!G138))="","",OFFSET('Water Data'!$G$27,0,10*ROW('Water Data'!G138)))</f>
        <v/>
      </c>
      <c r="CC144" s="280" t="str">
        <f ca="true">+IF(OFFSET('Water Data'!$G$28,0,10*ROW('Water Data'!G138))="","",OFFSET('Water Data'!$G$28,0,10*ROW('Water Data'!G138)))</f>
        <v/>
      </c>
      <c r="CD144" s="280" t="str">
        <f ca="true">+IF(OFFSET('Water Data'!$G$29,0,10*ROW('Water Data'!G138))="","",OFFSET('Water Data'!$G$29,0,10*ROW('Water Data'!G138)))</f>
        <v/>
      </c>
      <c r="CE144" s="280" t="str">
        <f ca="true">+IF(OFFSET('Water Data'!$H$27,0,10*ROW('Water Data'!H138))="","",OFFSET('Water Data'!$H$27,0,10*ROW('Water Data'!H138)))</f>
        <v/>
      </c>
      <c r="CF144" s="280" t="str">
        <f ca="true">+IF(OFFSET('Water Data'!$H$28,0,10*ROW('Water Data'!H138))="","",OFFSET('Water Data'!$H$28,0,10*ROW('Water Data'!H138)))</f>
        <v/>
      </c>
      <c r="CG144" s="280" t="str">
        <f ca="true">+IF(OFFSET('Water Data'!$H$29,0,10*ROW('Water Data'!H138))="","",OFFSET('Water Data'!$H$29,0,10*ROW('Water Data'!H138)))</f>
        <v/>
      </c>
      <c r="CH144" s="280" t="str">
        <f ca="true">+IF(OFFSET('Water Data'!$I$27,0,10*ROW('Water Data'!I138))="","",OFFSET('Water Data'!$I$27,0,10*ROW('Water Data'!I138)))</f>
        <v/>
      </c>
      <c r="CI144" s="280" t="str">
        <f ca="true">+IF(OFFSET('Water Data'!$I$28,0,10*ROW('Water Data'!I138))="","",OFFSET('Water Data'!$I$28,0,10*ROW('Water Data'!I138)))</f>
        <v/>
      </c>
      <c r="CJ144" s="280" t="str">
        <f ca="true">+IF(OFFSET('Water Data'!$I$29,0,10*ROW('Water Data'!I138))="","",OFFSET('Water Data'!$I$29,0,10*ROW('Water Data'!I138)))</f>
        <v/>
      </c>
      <c r="CK144" s="280" t="str">
        <f ca="true">+IF(OFFSET('Sanitation Data'!$D$28,0,10*ROW('Sanitation Data'!D138))="","",OFFSET('Sanitation Data'!$D$28,0,10*ROW('Sanitation Data'!D138)))</f>
        <v/>
      </c>
      <c r="CL144" s="280" t="str">
        <f ca="true">+IF(OFFSET('Sanitation Data'!$D$29,0,10*ROW('Sanitation Data'!D138))="","",OFFSET('Sanitation Data'!$D$29,0,10*ROW('Sanitation Data'!D138)))</f>
        <v/>
      </c>
      <c r="CM144" s="280" t="str">
        <f ca="true">+IF(OFFSET('Sanitation Data'!$D$30,0,10*ROW('Sanitation Data'!D138))="","",OFFSET('Sanitation Data'!$D$30,0,10*ROW('Sanitation Data'!D138)))</f>
        <v/>
      </c>
      <c r="CN144" s="280" t="str">
        <f ca="true">+IF(OFFSET('Sanitation Data'!$D$31,0,10*ROW('Sanitation Data'!D138))="","",OFFSET('Sanitation Data'!$D$31,0,10*ROW('Sanitation Data'!D138)))</f>
        <v/>
      </c>
      <c r="CO144" s="280" t="str">
        <f ca="true">+IF(OFFSET('Sanitation Data'!$D$32,0,10*ROW('Sanitation Data'!D138))="","",OFFSET('Sanitation Data'!$D$32,0,10*ROW('Sanitation Data'!D138)))</f>
        <v/>
      </c>
      <c r="CP144" s="280" t="str">
        <f ca="true">+IF(OFFSET('Sanitation Data'!$E$28,0,10*ROW('Sanitation Data'!E138))="","",OFFSET('Sanitation Data'!$E$28,0,10*ROW('Sanitation Data'!E138)))</f>
        <v/>
      </c>
      <c r="CQ144" s="280" t="str">
        <f ca="true">+IF(OFFSET('Sanitation Data'!$E$29,0,10*ROW('Sanitation Data'!E138))="","",OFFSET('Sanitation Data'!$E$29,0,10*ROW('Sanitation Data'!E138)))</f>
        <v/>
      </c>
      <c r="CR144" s="280" t="str">
        <f ca="true">+IF(OFFSET('Sanitation Data'!$E$30,0,10*ROW('Sanitation Data'!E138))="","",OFFSET('Sanitation Data'!$E$30,0,10*ROW('Sanitation Data'!E138)))</f>
        <v/>
      </c>
      <c r="CS144" s="280" t="str">
        <f ca="true">+IF(OFFSET('Sanitation Data'!$E$31,0,10*ROW('Sanitation Data'!E138))="","",OFFSET('Sanitation Data'!$E$31,0,10*ROW('Sanitation Data'!E138)))</f>
        <v/>
      </c>
      <c r="CT144" s="280" t="str">
        <f ca="true">+IF(OFFSET('Sanitation Data'!$E$32,0,10*ROW('Sanitation Data'!E138))="","",OFFSET('Sanitation Data'!$E$32,0,10*ROW('Sanitation Data'!E138)))</f>
        <v/>
      </c>
      <c r="CU144" s="280" t="str">
        <f ca="true">+IF(OFFSET('Sanitation Data'!$F$28,0,10*ROW('Sanitation Data'!F138))="","",OFFSET('Sanitation Data'!$F$28,0,10*ROW('Sanitation Data'!F138)))</f>
        <v/>
      </c>
      <c r="CV144" s="280" t="str">
        <f ca="true">+IF(OFFSET('Sanitation Data'!$F$29,0,10*ROW('Sanitation Data'!F138))="","",OFFSET('Sanitation Data'!$F$29,0,10*ROW('Sanitation Data'!F138)))</f>
        <v/>
      </c>
      <c r="CW144" s="280" t="str">
        <f ca="true">+IF(OFFSET('Sanitation Data'!$F$30,0,10*ROW('Sanitation Data'!F138))="","",OFFSET('Sanitation Data'!$F$30,0,10*ROW('Sanitation Data'!F138)))</f>
        <v/>
      </c>
      <c r="CX144" s="280" t="str">
        <f ca="true">+IF(OFFSET('Sanitation Data'!$F$31,0,10*ROW('Sanitation Data'!F138))="","",OFFSET('Sanitation Data'!$F$31,0,10*ROW('Sanitation Data'!F138)))</f>
        <v/>
      </c>
      <c r="CY144" s="280" t="str">
        <f ca="true">+IF(OFFSET('Sanitation Data'!$F$32,0,10*ROW('Sanitation Data'!F138))="","",OFFSET('Sanitation Data'!$F$32,0,10*ROW('Sanitation Data'!F138)))</f>
        <v/>
      </c>
      <c r="CZ144" s="280" t="str">
        <f ca="true">+IF(OFFSET('Sanitation Data'!$G$28,0,10*ROW('Sanitation Data'!G138))="","",OFFSET('Sanitation Data'!$G$28,0,10*ROW('Sanitation Data'!G138)))</f>
        <v/>
      </c>
      <c r="DA144" s="280" t="str">
        <f ca="true">+IF(OFFSET('Sanitation Data'!$G$29,0,10*ROW('Sanitation Data'!G138))="","",OFFSET('Sanitation Data'!$G$29,0,10*ROW('Sanitation Data'!G138)))</f>
        <v/>
      </c>
      <c r="DB144" s="280" t="str">
        <f ca="true">+IF(OFFSET('Sanitation Data'!$G$30,0,10*ROW('Sanitation Data'!G138))="","",OFFSET('Sanitation Data'!$G$30,0,10*ROW('Sanitation Data'!G138)))</f>
        <v/>
      </c>
      <c r="DC144" s="280" t="str">
        <f ca="true">+IF(OFFSET('Sanitation Data'!$G$31,0,10*ROW('Sanitation Data'!G138))="","",OFFSET('Sanitation Data'!$G$31,0,10*ROW('Sanitation Data'!G138)))</f>
        <v/>
      </c>
      <c r="DD144" s="280" t="str">
        <f ca="true">+IF(OFFSET('Sanitation Data'!$G$32,0,10*ROW('Sanitation Data'!G138))="","",OFFSET('Sanitation Data'!$G$32,0,10*ROW('Sanitation Data'!G138)))</f>
        <v/>
      </c>
      <c r="DE144" s="280" t="str">
        <f ca="true">+IF(OFFSET('Sanitation Data'!$H$28,0,10*ROW('Sanitation Data'!H138))="","",OFFSET('Sanitation Data'!$H$28,0,10*ROW('Sanitation Data'!H138)))</f>
        <v/>
      </c>
      <c r="DF144" s="280" t="str">
        <f ca="true">+IF(OFFSET('Sanitation Data'!$H$29,0,10*ROW('Sanitation Data'!H138))="","",OFFSET('Sanitation Data'!$H$29,0,10*ROW('Sanitation Data'!H138)))</f>
        <v/>
      </c>
      <c r="DG144" s="280" t="str">
        <f ca="true">+IF(OFFSET('Sanitation Data'!$H$30,0,10*ROW('Sanitation Data'!H138))="","",OFFSET('Sanitation Data'!$H$30,0,10*ROW('Sanitation Data'!H138)))</f>
        <v/>
      </c>
      <c r="DH144" s="280" t="str">
        <f ca="true">+IF(OFFSET('Sanitation Data'!$H$31,0,10*ROW('Sanitation Data'!H138))="","",OFFSET('Sanitation Data'!$H$31,0,10*ROW('Sanitation Data'!H138)))</f>
        <v/>
      </c>
      <c r="DI144" s="280" t="str">
        <f ca="true">+IF(OFFSET('Sanitation Data'!$H$32,0,10*ROW('Sanitation Data'!H138))="","",OFFSET('Sanitation Data'!$H$32,0,10*ROW('Sanitation Data'!H138)))</f>
        <v/>
      </c>
      <c r="DJ144" s="280" t="str">
        <f ca="true">+IF(OFFSET('Sanitation Data'!$I$28,0,10*ROW('Sanitation Data'!I138))="","",OFFSET('Sanitation Data'!$I$28,0,10*ROW('Sanitation Data'!I138)))</f>
        <v/>
      </c>
      <c r="DK144" s="280" t="str">
        <f ca="true">+IF(OFFSET('Sanitation Data'!$I$29,0,10*ROW('Sanitation Data'!I138))="","",OFFSET('Sanitation Data'!$I$29,0,10*ROW('Sanitation Data'!I138)))</f>
        <v/>
      </c>
      <c r="DL144" s="280" t="str">
        <f ca="true">+IF(OFFSET('Sanitation Data'!$I$30,0,10*ROW('Sanitation Data'!I138))="","",OFFSET('Sanitation Data'!$I$30,0,10*ROW('Sanitation Data'!I138)))</f>
        <v/>
      </c>
      <c r="DM144" s="280" t="str">
        <f ca="true">+IF(OFFSET('Sanitation Data'!$I$31,0,10*ROW('Sanitation Data'!I138))="","",OFFSET('Sanitation Data'!$I$31,0,10*ROW('Sanitation Data'!I138)))</f>
        <v/>
      </c>
      <c r="DN144" s="280" t="str">
        <f ca="true">+IF(OFFSET('Sanitation Data'!$I$32,0,10*ROW('Sanitation Data'!I138))="","",OFFSET('Sanitation Data'!$I$32,0,10*ROW('Sanitation Data'!I138)))</f>
        <v/>
      </c>
      <c r="DO144" s="280" t="str">
        <f ca="true">+IF(OFFSET('Hygiene Data'!$D$11,0,10*ROW('Hygiene Data'!D138))="","",OFFSET('Hygiene Data'!$D$11,0,10*ROW('Hygiene Data'!D138)))</f>
        <v/>
      </c>
      <c r="DP144" s="280" t="str">
        <f ca="true">+IF(OFFSET('Hygiene Data'!$D$12,0,10*ROW('Hygiene Data'!D138))="","",OFFSET('Hygiene Data'!$D$12,0,10*ROW('Hygiene Data'!D138)))</f>
        <v/>
      </c>
      <c r="DQ144" s="280" t="str">
        <f ca="true">+IF(OFFSET('Hygiene Data'!$D$13,0,10*ROW('Hygiene Data'!D138))="","",OFFSET('Hygiene Data'!$D$13,0,10*ROW('Hygiene Data'!D138)))</f>
        <v/>
      </c>
      <c r="DR144" s="280" t="str">
        <f ca="true">+IF(OFFSET('Hygiene Data'!$E$11,0,10*ROW('Hygiene Data'!E138))="","",OFFSET('Hygiene Data'!$E$11,0,10*ROW('Hygiene Data'!E138)))</f>
        <v/>
      </c>
      <c r="DS144" s="280" t="str">
        <f ca="true">+IF(OFFSET('Hygiene Data'!$E$12,0,10*ROW('Hygiene Data'!E138))="","",OFFSET('Hygiene Data'!$E$12,0,10*ROW('Hygiene Data'!E138)))</f>
        <v/>
      </c>
      <c r="DT144" s="280" t="str">
        <f ca="true">+IF(OFFSET('Hygiene Data'!$E$13,0,10*ROW('Hygiene Data'!E138))="","",OFFSET('Hygiene Data'!$E$13,0,10*ROW('Hygiene Data'!E138)))</f>
        <v/>
      </c>
      <c r="DU144" s="280" t="str">
        <f ca="true">+IF(OFFSET('Hygiene Data'!$F$11,0,10*ROW('Hygiene Data'!F138))="","",OFFSET('Hygiene Data'!$F$11,0,10*ROW('Hygiene Data'!F138)))</f>
        <v/>
      </c>
      <c r="DV144" s="280" t="str">
        <f ca="true">+IF(OFFSET('Hygiene Data'!$F$12,0,10*ROW('Hygiene Data'!F138))="","",OFFSET('Hygiene Data'!$F$12,0,10*ROW('Hygiene Data'!F138)))</f>
        <v/>
      </c>
      <c r="DW144" s="280" t="str">
        <f ca="true">+IF(OFFSET('Hygiene Data'!$F$13,0,10*ROW('Hygiene Data'!F138))="","",OFFSET('Hygiene Data'!$F$13,0,10*ROW('Hygiene Data'!F138)))</f>
        <v/>
      </c>
      <c r="DX144" s="280" t="str">
        <f ca="true">+IF(OFFSET('Hygiene Data'!$G$11,0,10*ROW('Hygiene Data'!G138))="","",OFFSET('Hygiene Data'!$G$11,0,10*ROW('Hygiene Data'!G138)))</f>
        <v/>
      </c>
      <c r="DY144" s="280" t="str">
        <f ca="true">+IF(OFFSET('Hygiene Data'!$G$12,0,10*ROW('Hygiene Data'!G138))="","",OFFSET('Hygiene Data'!$G$12,0,10*ROW('Hygiene Data'!G138)))</f>
        <v/>
      </c>
      <c r="DZ144" s="280" t="str">
        <f ca="true">+IF(OFFSET('Hygiene Data'!$G$13,0,10*ROW('Hygiene Data'!G138))="","",OFFSET('Hygiene Data'!$G$13,0,10*ROW('Hygiene Data'!G138)))</f>
        <v/>
      </c>
      <c r="EA144" s="280" t="str">
        <f ca="true">+IF(OFFSET('Hygiene Data'!$H$11,0,10*ROW('Hygiene Data'!H138))="","",OFFSET('Hygiene Data'!$H$11,0,10*ROW('Hygiene Data'!H138)))</f>
        <v/>
      </c>
      <c r="EB144" s="280" t="str">
        <f ca="true">+IF(OFFSET('Hygiene Data'!$H$12,0,10*ROW('Hygiene Data'!H138))="","",OFFSET('Hygiene Data'!$H$12,0,10*ROW('Hygiene Data'!H138)))</f>
        <v/>
      </c>
      <c r="EC144" s="280" t="str">
        <f ca="true">+IF(OFFSET('Hygiene Data'!$H$13,0,10*ROW('Hygiene Data'!H138))="","",OFFSET('Hygiene Data'!$H$13,0,10*ROW('Hygiene Data'!H138)))</f>
        <v/>
      </c>
      <c r="ED144" s="280" t="str">
        <f ca="true">+IF(OFFSET('Hygiene Data'!$I$11,0,10*ROW('Hygiene Data'!I138))="","",OFFSET('Hygiene Data'!$I$11,0,10*ROW('Hygiene Data'!I138)))</f>
        <v/>
      </c>
      <c r="EE144" s="280" t="str">
        <f ca="true">+IF(OFFSET('Hygiene Data'!$I$12,0,10*ROW('Hygiene Data'!I138))="","",OFFSET('Hygiene Data'!$I$12,0,10*ROW('Hygiene Data'!I138)))</f>
        <v/>
      </c>
      <c r="EF144" s="28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6"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0"/>
      <c r="BS145" s="280" t="str">
        <f ca="true">+IF(OFFSET('Water Data'!$D$27,0,10*ROW('Water Data'!D139))="","",OFFSET('Water Data'!$D$27,0,10*ROW('Water Data'!D139)))</f>
        <v/>
      </c>
      <c r="BT145" s="280" t="str">
        <f ca="true">+IF(OFFSET('Water Data'!$D$28,0,10*ROW('Water Data'!D139))="","",OFFSET('Water Data'!$D$28,0,10*ROW('Water Data'!D139)))</f>
        <v/>
      </c>
      <c r="BU145" s="280" t="str">
        <f ca="true">+IF(OFFSET('Water Data'!$D$29,0,10*ROW('Water Data'!D139))="","",OFFSET('Water Data'!$D$29,0,10*ROW('Water Data'!D139)))</f>
        <v/>
      </c>
      <c r="BV145" s="280" t="str">
        <f ca="true">+IF(OFFSET('Water Data'!$E$27,0,10*ROW('Water Data'!E139))="","",OFFSET('Water Data'!$E$27,0,10*ROW('Water Data'!E139)))</f>
        <v/>
      </c>
      <c r="BW145" s="280" t="str">
        <f ca="true">+IF(OFFSET('Water Data'!$E$28,0,10*ROW('Water Data'!E139))="","",OFFSET('Water Data'!$E$28,0,10*ROW('Water Data'!E139)))</f>
        <v/>
      </c>
      <c r="BX145" s="280" t="str">
        <f ca="true">+IF(OFFSET('Water Data'!$E$29,0,10*ROW('Water Data'!E139))="","",OFFSET('Water Data'!$E$29,0,10*ROW('Water Data'!E139)))</f>
        <v/>
      </c>
      <c r="BY145" s="280" t="str">
        <f ca="true">+IF(OFFSET('Water Data'!$F$27,0,10*ROW('Water Data'!F139))="","",OFFSET('Water Data'!$F$27,0,10*ROW('Water Data'!F139)))</f>
        <v/>
      </c>
      <c r="BZ145" s="280" t="str">
        <f ca="true">+IF(OFFSET('Water Data'!$F$28,0,10*ROW('Water Data'!F139))="","",OFFSET('Water Data'!$F$28,0,10*ROW('Water Data'!F139)))</f>
        <v/>
      </c>
      <c r="CA145" s="280" t="str">
        <f ca="true">+IF(OFFSET('Water Data'!$F$29,0,10*ROW('Water Data'!F139))="","",OFFSET('Water Data'!$F$29,0,10*ROW('Water Data'!F139)))</f>
        <v/>
      </c>
      <c r="CB145" s="280" t="str">
        <f ca="true">+IF(OFFSET('Water Data'!$G$27,0,10*ROW('Water Data'!G139))="","",OFFSET('Water Data'!$G$27,0,10*ROW('Water Data'!G139)))</f>
        <v/>
      </c>
      <c r="CC145" s="280" t="str">
        <f ca="true">+IF(OFFSET('Water Data'!$G$28,0,10*ROW('Water Data'!G139))="","",OFFSET('Water Data'!$G$28,0,10*ROW('Water Data'!G139)))</f>
        <v/>
      </c>
      <c r="CD145" s="280" t="str">
        <f ca="true">+IF(OFFSET('Water Data'!$G$29,0,10*ROW('Water Data'!G139))="","",OFFSET('Water Data'!$G$29,0,10*ROW('Water Data'!G139)))</f>
        <v/>
      </c>
      <c r="CE145" s="280" t="str">
        <f ca="true">+IF(OFFSET('Water Data'!$H$27,0,10*ROW('Water Data'!H139))="","",OFFSET('Water Data'!$H$27,0,10*ROW('Water Data'!H139)))</f>
        <v/>
      </c>
      <c r="CF145" s="280" t="str">
        <f ca="true">+IF(OFFSET('Water Data'!$H$28,0,10*ROW('Water Data'!H139))="","",OFFSET('Water Data'!$H$28,0,10*ROW('Water Data'!H139)))</f>
        <v/>
      </c>
      <c r="CG145" s="280" t="str">
        <f ca="true">+IF(OFFSET('Water Data'!$H$29,0,10*ROW('Water Data'!H139))="","",OFFSET('Water Data'!$H$29,0,10*ROW('Water Data'!H139)))</f>
        <v/>
      </c>
      <c r="CH145" s="280" t="str">
        <f ca="true">+IF(OFFSET('Water Data'!$I$27,0,10*ROW('Water Data'!I139))="","",OFFSET('Water Data'!$I$27,0,10*ROW('Water Data'!I139)))</f>
        <v/>
      </c>
      <c r="CI145" s="280" t="str">
        <f ca="true">+IF(OFFSET('Water Data'!$I$28,0,10*ROW('Water Data'!I139))="","",OFFSET('Water Data'!$I$28,0,10*ROW('Water Data'!I139)))</f>
        <v/>
      </c>
      <c r="CJ145" s="280" t="str">
        <f ca="true">+IF(OFFSET('Water Data'!$I$29,0,10*ROW('Water Data'!I139))="","",OFFSET('Water Data'!$I$29,0,10*ROW('Water Data'!I139)))</f>
        <v/>
      </c>
      <c r="CK145" s="280" t="str">
        <f ca="true">+IF(OFFSET('Sanitation Data'!$D$28,0,10*ROW('Sanitation Data'!D139))="","",OFFSET('Sanitation Data'!$D$28,0,10*ROW('Sanitation Data'!D139)))</f>
        <v/>
      </c>
      <c r="CL145" s="280" t="str">
        <f ca="true">+IF(OFFSET('Sanitation Data'!$D$29,0,10*ROW('Sanitation Data'!D139))="","",OFFSET('Sanitation Data'!$D$29,0,10*ROW('Sanitation Data'!D139)))</f>
        <v/>
      </c>
      <c r="CM145" s="280" t="str">
        <f ca="true">+IF(OFFSET('Sanitation Data'!$D$30,0,10*ROW('Sanitation Data'!D139))="","",OFFSET('Sanitation Data'!$D$30,0,10*ROW('Sanitation Data'!D139)))</f>
        <v/>
      </c>
      <c r="CN145" s="280" t="str">
        <f ca="true">+IF(OFFSET('Sanitation Data'!$D$31,0,10*ROW('Sanitation Data'!D139))="","",OFFSET('Sanitation Data'!$D$31,0,10*ROW('Sanitation Data'!D139)))</f>
        <v/>
      </c>
      <c r="CO145" s="280" t="str">
        <f ca="true">+IF(OFFSET('Sanitation Data'!$D$32,0,10*ROW('Sanitation Data'!D139))="","",OFFSET('Sanitation Data'!$D$32,0,10*ROW('Sanitation Data'!D139)))</f>
        <v/>
      </c>
      <c r="CP145" s="280" t="str">
        <f ca="true">+IF(OFFSET('Sanitation Data'!$E$28,0,10*ROW('Sanitation Data'!E139))="","",OFFSET('Sanitation Data'!$E$28,0,10*ROW('Sanitation Data'!E139)))</f>
        <v/>
      </c>
      <c r="CQ145" s="280" t="str">
        <f ca="true">+IF(OFFSET('Sanitation Data'!$E$29,0,10*ROW('Sanitation Data'!E139))="","",OFFSET('Sanitation Data'!$E$29,0,10*ROW('Sanitation Data'!E139)))</f>
        <v/>
      </c>
      <c r="CR145" s="280" t="str">
        <f ca="true">+IF(OFFSET('Sanitation Data'!$E$30,0,10*ROW('Sanitation Data'!E139))="","",OFFSET('Sanitation Data'!$E$30,0,10*ROW('Sanitation Data'!E139)))</f>
        <v/>
      </c>
      <c r="CS145" s="280" t="str">
        <f ca="true">+IF(OFFSET('Sanitation Data'!$E$31,0,10*ROW('Sanitation Data'!E139))="","",OFFSET('Sanitation Data'!$E$31,0,10*ROW('Sanitation Data'!E139)))</f>
        <v/>
      </c>
      <c r="CT145" s="280" t="str">
        <f ca="true">+IF(OFFSET('Sanitation Data'!$E$32,0,10*ROW('Sanitation Data'!E139))="","",OFFSET('Sanitation Data'!$E$32,0,10*ROW('Sanitation Data'!E139)))</f>
        <v/>
      </c>
      <c r="CU145" s="280" t="str">
        <f ca="true">+IF(OFFSET('Sanitation Data'!$F$28,0,10*ROW('Sanitation Data'!F139))="","",OFFSET('Sanitation Data'!$F$28,0,10*ROW('Sanitation Data'!F139)))</f>
        <v/>
      </c>
      <c r="CV145" s="280" t="str">
        <f ca="true">+IF(OFFSET('Sanitation Data'!$F$29,0,10*ROW('Sanitation Data'!F139))="","",OFFSET('Sanitation Data'!$F$29,0,10*ROW('Sanitation Data'!F139)))</f>
        <v/>
      </c>
      <c r="CW145" s="280" t="str">
        <f ca="true">+IF(OFFSET('Sanitation Data'!$F$30,0,10*ROW('Sanitation Data'!F139))="","",OFFSET('Sanitation Data'!$F$30,0,10*ROW('Sanitation Data'!F139)))</f>
        <v/>
      </c>
      <c r="CX145" s="280" t="str">
        <f ca="true">+IF(OFFSET('Sanitation Data'!$F$31,0,10*ROW('Sanitation Data'!F139))="","",OFFSET('Sanitation Data'!$F$31,0,10*ROW('Sanitation Data'!F139)))</f>
        <v/>
      </c>
      <c r="CY145" s="280" t="str">
        <f ca="true">+IF(OFFSET('Sanitation Data'!$F$32,0,10*ROW('Sanitation Data'!F139))="","",OFFSET('Sanitation Data'!$F$32,0,10*ROW('Sanitation Data'!F139)))</f>
        <v/>
      </c>
      <c r="CZ145" s="280" t="str">
        <f ca="true">+IF(OFFSET('Sanitation Data'!$G$28,0,10*ROW('Sanitation Data'!G139))="","",OFFSET('Sanitation Data'!$G$28,0,10*ROW('Sanitation Data'!G139)))</f>
        <v/>
      </c>
      <c r="DA145" s="280" t="str">
        <f ca="true">+IF(OFFSET('Sanitation Data'!$G$29,0,10*ROW('Sanitation Data'!G139))="","",OFFSET('Sanitation Data'!$G$29,0,10*ROW('Sanitation Data'!G139)))</f>
        <v/>
      </c>
      <c r="DB145" s="280" t="str">
        <f ca="true">+IF(OFFSET('Sanitation Data'!$G$30,0,10*ROW('Sanitation Data'!G139))="","",OFFSET('Sanitation Data'!$G$30,0,10*ROW('Sanitation Data'!G139)))</f>
        <v/>
      </c>
      <c r="DC145" s="280" t="str">
        <f ca="true">+IF(OFFSET('Sanitation Data'!$G$31,0,10*ROW('Sanitation Data'!G139))="","",OFFSET('Sanitation Data'!$G$31,0,10*ROW('Sanitation Data'!G139)))</f>
        <v/>
      </c>
      <c r="DD145" s="280" t="str">
        <f ca="true">+IF(OFFSET('Sanitation Data'!$G$32,0,10*ROW('Sanitation Data'!G139))="","",OFFSET('Sanitation Data'!$G$32,0,10*ROW('Sanitation Data'!G139)))</f>
        <v/>
      </c>
      <c r="DE145" s="280" t="str">
        <f ca="true">+IF(OFFSET('Sanitation Data'!$H$28,0,10*ROW('Sanitation Data'!H139))="","",OFFSET('Sanitation Data'!$H$28,0,10*ROW('Sanitation Data'!H139)))</f>
        <v/>
      </c>
      <c r="DF145" s="280" t="str">
        <f ca="true">+IF(OFFSET('Sanitation Data'!$H$29,0,10*ROW('Sanitation Data'!H139))="","",OFFSET('Sanitation Data'!$H$29,0,10*ROW('Sanitation Data'!H139)))</f>
        <v/>
      </c>
      <c r="DG145" s="280" t="str">
        <f ca="true">+IF(OFFSET('Sanitation Data'!$H$30,0,10*ROW('Sanitation Data'!H139))="","",OFFSET('Sanitation Data'!$H$30,0,10*ROW('Sanitation Data'!H139)))</f>
        <v/>
      </c>
      <c r="DH145" s="280" t="str">
        <f ca="true">+IF(OFFSET('Sanitation Data'!$H$31,0,10*ROW('Sanitation Data'!H139))="","",OFFSET('Sanitation Data'!$H$31,0,10*ROW('Sanitation Data'!H139)))</f>
        <v/>
      </c>
      <c r="DI145" s="280" t="str">
        <f ca="true">+IF(OFFSET('Sanitation Data'!$H$32,0,10*ROW('Sanitation Data'!H139))="","",OFFSET('Sanitation Data'!$H$32,0,10*ROW('Sanitation Data'!H139)))</f>
        <v/>
      </c>
      <c r="DJ145" s="280" t="str">
        <f ca="true">+IF(OFFSET('Sanitation Data'!$I$28,0,10*ROW('Sanitation Data'!I139))="","",OFFSET('Sanitation Data'!$I$28,0,10*ROW('Sanitation Data'!I139)))</f>
        <v/>
      </c>
      <c r="DK145" s="280" t="str">
        <f ca="true">+IF(OFFSET('Sanitation Data'!$I$29,0,10*ROW('Sanitation Data'!I139))="","",OFFSET('Sanitation Data'!$I$29,0,10*ROW('Sanitation Data'!I139)))</f>
        <v/>
      </c>
      <c r="DL145" s="280" t="str">
        <f ca="true">+IF(OFFSET('Sanitation Data'!$I$30,0,10*ROW('Sanitation Data'!I139))="","",OFFSET('Sanitation Data'!$I$30,0,10*ROW('Sanitation Data'!I139)))</f>
        <v/>
      </c>
      <c r="DM145" s="280" t="str">
        <f ca="true">+IF(OFFSET('Sanitation Data'!$I$31,0,10*ROW('Sanitation Data'!I139))="","",OFFSET('Sanitation Data'!$I$31,0,10*ROW('Sanitation Data'!I139)))</f>
        <v/>
      </c>
      <c r="DN145" s="280" t="str">
        <f ca="true">+IF(OFFSET('Sanitation Data'!$I$32,0,10*ROW('Sanitation Data'!I139))="","",OFFSET('Sanitation Data'!$I$32,0,10*ROW('Sanitation Data'!I139)))</f>
        <v/>
      </c>
      <c r="DO145" s="280" t="str">
        <f ca="true">+IF(OFFSET('Hygiene Data'!$D$11,0,10*ROW('Hygiene Data'!D139))="","",OFFSET('Hygiene Data'!$D$11,0,10*ROW('Hygiene Data'!D139)))</f>
        <v/>
      </c>
      <c r="DP145" s="280" t="str">
        <f ca="true">+IF(OFFSET('Hygiene Data'!$D$12,0,10*ROW('Hygiene Data'!D139))="","",OFFSET('Hygiene Data'!$D$12,0,10*ROW('Hygiene Data'!D139)))</f>
        <v/>
      </c>
      <c r="DQ145" s="280" t="str">
        <f ca="true">+IF(OFFSET('Hygiene Data'!$D$13,0,10*ROW('Hygiene Data'!D139))="","",OFFSET('Hygiene Data'!$D$13,0,10*ROW('Hygiene Data'!D139)))</f>
        <v/>
      </c>
      <c r="DR145" s="280" t="str">
        <f ca="true">+IF(OFFSET('Hygiene Data'!$E$11,0,10*ROW('Hygiene Data'!E139))="","",OFFSET('Hygiene Data'!$E$11,0,10*ROW('Hygiene Data'!E139)))</f>
        <v/>
      </c>
      <c r="DS145" s="280" t="str">
        <f ca="true">+IF(OFFSET('Hygiene Data'!$E$12,0,10*ROW('Hygiene Data'!E139))="","",OFFSET('Hygiene Data'!$E$12,0,10*ROW('Hygiene Data'!E139)))</f>
        <v/>
      </c>
      <c r="DT145" s="280" t="str">
        <f ca="true">+IF(OFFSET('Hygiene Data'!$E$13,0,10*ROW('Hygiene Data'!E139))="","",OFFSET('Hygiene Data'!$E$13,0,10*ROW('Hygiene Data'!E139)))</f>
        <v/>
      </c>
      <c r="DU145" s="280" t="str">
        <f ca="true">+IF(OFFSET('Hygiene Data'!$F$11,0,10*ROW('Hygiene Data'!F139))="","",OFFSET('Hygiene Data'!$F$11,0,10*ROW('Hygiene Data'!F139)))</f>
        <v/>
      </c>
      <c r="DV145" s="280" t="str">
        <f ca="true">+IF(OFFSET('Hygiene Data'!$F$12,0,10*ROW('Hygiene Data'!F139))="","",OFFSET('Hygiene Data'!$F$12,0,10*ROW('Hygiene Data'!F139)))</f>
        <v/>
      </c>
      <c r="DW145" s="280" t="str">
        <f ca="true">+IF(OFFSET('Hygiene Data'!$F$13,0,10*ROW('Hygiene Data'!F139))="","",OFFSET('Hygiene Data'!$F$13,0,10*ROW('Hygiene Data'!F139)))</f>
        <v/>
      </c>
      <c r="DX145" s="280" t="str">
        <f ca="true">+IF(OFFSET('Hygiene Data'!$G$11,0,10*ROW('Hygiene Data'!G139))="","",OFFSET('Hygiene Data'!$G$11,0,10*ROW('Hygiene Data'!G139)))</f>
        <v/>
      </c>
      <c r="DY145" s="280" t="str">
        <f ca="true">+IF(OFFSET('Hygiene Data'!$G$12,0,10*ROW('Hygiene Data'!G139))="","",OFFSET('Hygiene Data'!$G$12,0,10*ROW('Hygiene Data'!G139)))</f>
        <v/>
      </c>
      <c r="DZ145" s="280" t="str">
        <f ca="true">+IF(OFFSET('Hygiene Data'!$G$13,0,10*ROW('Hygiene Data'!G139))="","",OFFSET('Hygiene Data'!$G$13,0,10*ROW('Hygiene Data'!G139)))</f>
        <v/>
      </c>
      <c r="EA145" s="280" t="str">
        <f ca="true">+IF(OFFSET('Hygiene Data'!$H$11,0,10*ROW('Hygiene Data'!H139))="","",OFFSET('Hygiene Data'!$H$11,0,10*ROW('Hygiene Data'!H139)))</f>
        <v/>
      </c>
      <c r="EB145" s="280" t="str">
        <f ca="true">+IF(OFFSET('Hygiene Data'!$H$12,0,10*ROW('Hygiene Data'!H139))="","",OFFSET('Hygiene Data'!$H$12,0,10*ROW('Hygiene Data'!H139)))</f>
        <v/>
      </c>
      <c r="EC145" s="280" t="str">
        <f ca="true">+IF(OFFSET('Hygiene Data'!$H$13,0,10*ROW('Hygiene Data'!H139))="","",OFFSET('Hygiene Data'!$H$13,0,10*ROW('Hygiene Data'!H139)))</f>
        <v/>
      </c>
      <c r="ED145" s="280" t="str">
        <f ca="true">+IF(OFFSET('Hygiene Data'!$I$11,0,10*ROW('Hygiene Data'!I139))="","",OFFSET('Hygiene Data'!$I$11,0,10*ROW('Hygiene Data'!I139)))</f>
        <v/>
      </c>
      <c r="EE145" s="280" t="str">
        <f ca="true">+IF(OFFSET('Hygiene Data'!$I$12,0,10*ROW('Hygiene Data'!I139))="","",OFFSET('Hygiene Data'!$I$12,0,10*ROW('Hygiene Data'!I139)))</f>
        <v/>
      </c>
      <c r="EF145" s="28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6"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0"/>
      <c r="BS146" s="280" t="str">
        <f ca="true">+IF(OFFSET('Water Data'!$D$27,0,10*ROW('Water Data'!D140))="","",OFFSET('Water Data'!$D$27,0,10*ROW('Water Data'!D140)))</f>
        <v/>
      </c>
      <c r="BT146" s="280" t="str">
        <f ca="true">+IF(OFFSET('Water Data'!$D$28,0,10*ROW('Water Data'!D140))="","",OFFSET('Water Data'!$D$28,0,10*ROW('Water Data'!D140)))</f>
        <v/>
      </c>
      <c r="BU146" s="280" t="str">
        <f ca="true">+IF(OFFSET('Water Data'!$D$29,0,10*ROW('Water Data'!D140))="","",OFFSET('Water Data'!$D$29,0,10*ROW('Water Data'!D140)))</f>
        <v/>
      </c>
      <c r="BV146" s="280" t="str">
        <f ca="true">+IF(OFFSET('Water Data'!$E$27,0,10*ROW('Water Data'!E140))="","",OFFSET('Water Data'!$E$27,0,10*ROW('Water Data'!E140)))</f>
        <v/>
      </c>
      <c r="BW146" s="280" t="str">
        <f ca="true">+IF(OFFSET('Water Data'!$E$28,0,10*ROW('Water Data'!E140))="","",OFFSET('Water Data'!$E$28,0,10*ROW('Water Data'!E140)))</f>
        <v/>
      </c>
      <c r="BX146" s="280" t="str">
        <f ca="true">+IF(OFFSET('Water Data'!$E$29,0,10*ROW('Water Data'!E140))="","",OFFSET('Water Data'!$E$29,0,10*ROW('Water Data'!E140)))</f>
        <v/>
      </c>
      <c r="BY146" s="280" t="str">
        <f ca="true">+IF(OFFSET('Water Data'!$F$27,0,10*ROW('Water Data'!F140))="","",OFFSET('Water Data'!$F$27,0,10*ROW('Water Data'!F140)))</f>
        <v/>
      </c>
      <c r="BZ146" s="280" t="str">
        <f ca="true">+IF(OFFSET('Water Data'!$F$28,0,10*ROW('Water Data'!F140))="","",OFFSET('Water Data'!$F$28,0,10*ROW('Water Data'!F140)))</f>
        <v/>
      </c>
      <c r="CA146" s="280" t="str">
        <f ca="true">+IF(OFFSET('Water Data'!$F$29,0,10*ROW('Water Data'!F140))="","",OFFSET('Water Data'!$F$29,0,10*ROW('Water Data'!F140)))</f>
        <v/>
      </c>
      <c r="CB146" s="280" t="str">
        <f ca="true">+IF(OFFSET('Water Data'!$G$27,0,10*ROW('Water Data'!G140))="","",OFFSET('Water Data'!$G$27,0,10*ROW('Water Data'!G140)))</f>
        <v/>
      </c>
      <c r="CC146" s="280" t="str">
        <f ca="true">+IF(OFFSET('Water Data'!$G$28,0,10*ROW('Water Data'!G140))="","",OFFSET('Water Data'!$G$28,0,10*ROW('Water Data'!G140)))</f>
        <v/>
      </c>
      <c r="CD146" s="280" t="str">
        <f ca="true">+IF(OFFSET('Water Data'!$G$29,0,10*ROW('Water Data'!G140))="","",OFFSET('Water Data'!$G$29,0,10*ROW('Water Data'!G140)))</f>
        <v/>
      </c>
      <c r="CE146" s="280" t="str">
        <f ca="true">+IF(OFFSET('Water Data'!$H$27,0,10*ROW('Water Data'!H140))="","",OFFSET('Water Data'!$H$27,0,10*ROW('Water Data'!H140)))</f>
        <v/>
      </c>
      <c r="CF146" s="280" t="str">
        <f ca="true">+IF(OFFSET('Water Data'!$H$28,0,10*ROW('Water Data'!H140))="","",OFFSET('Water Data'!$H$28,0,10*ROW('Water Data'!H140)))</f>
        <v/>
      </c>
      <c r="CG146" s="280" t="str">
        <f ca="true">+IF(OFFSET('Water Data'!$H$29,0,10*ROW('Water Data'!H140))="","",OFFSET('Water Data'!$H$29,0,10*ROW('Water Data'!H140)))</f>
        <v/>
      </c>
      <c r="CH146" s="280" t="str">
        <f ca="true">+IF(OFFSET('Water Data'!$I$27,0,10*ROW('Water Data'!I140))="","",OFFSET('Water Data'!$I$27,0,10*ROW('Water Data'!I140)))</f>
        <v/>
      </c>
      <c r="CI146" s="280" t="str">
        <f ca="true">+IF(OFFSET('Water Data'!$I$28,0,10*ROW('Water Data'!I140))="","",OFFSET('Water Data'!$I$28,0,10*ROW('Water Data'!I140)))</f>
        <v/>
      </c>
      <c r="CJ146" s="280" t="str">
        <f ca="true">+IF(OFFSET('Water Data'!$I$29,0,10*ROW('Water Data'!I140))="","",OFFSET('Water Data'!$I$29,0,10*ROW('Water Data'!I140)))</f>
        <v/>
      </c>
      <c r="CK146" s="280" t="str">
        <f ca="true">+IF(OFFSET('Sanitation Data'!$D$28,0,10*ROW('Sanitation Data'!D140))="","",OFFSET('Sanitation Data'!$D$28,0,10*ROW('Sanitation Data'!D140)))</f>
        <v/>
      </c>
      <c r="CL146" s="280" t="str">
        <f ca="true">+IF(OFFSET('Sanitation Data'!$D$29,0,10*ROW('Sanitation Data'!D140))="","",OFFSET('Sanitation Data'!$D$29,0,10*ROW('Sanitation Data'!D140)))</f>
        <v/>
      </c>
      <c r="CM146" s="280" t="str">
        <f ca="true">+IF(OFFSET('Sanitation Data'!$D$30,0,10*ROW('Sanitation Data'!D140))="","",OFFSET('Sanitation Data'!$D$30,0,10*ROW('Sanitation Data'!D140)))</f>
        <v/>
      </c>
      <c r="CN146" s="280" t="str">
        <f ca="true">+IF(OFFSET('Sanitation Data'!$D$31,0,10*ROW('Sanitation Data'!D140))="","",OFFSET('Sanitation Data'!$D$31,0,10*ROW('Sanitation Data'!D140)))</f>
        <v/>
      </c>
      <c r="CO146" s="280" t="str">
        <f ca="true">+IF(OFFSET('Sanitation Data'!$D$32,0,10*ROW('Sanitation Data'!D140))="","",OFFSET('Sanitation Data'!$D$32,0,10*ROW('Sanitation Data'!D140)))</f>
        <v/>
      </c>
      <c r="CP146" s="280" t="str">
        <f ca="true">+IF(OFFSET('Sanitation Data'!$E$28,0,10*ROW('Sanitation Data'!E140))="","",OFFSET('Sanitation Data'!$E$28,0,10*ROW('Sanitation Data'!E140)))</f>
        <v/>
      </c>
      <c r="CQ146" s="280" t="str">
        <f ca="true">+IF(OFFSET('Sanitation Data'!$E$29,0,10*ROW('Sanitation Data'!E140))="","",OFFSET('Sanitation Data'!$E$29,0,10*ROW('Sanitation Data'!E140)))</f>
        <v/>
      </c>
      <c r="CR146" s="280" t="str">
        <f ca="true">+IF(OFFSET('Sanitation Data'!$E$30,0,10*ROW('Sanitation Data'!E140))="","",OFFSET('Sanitation Data'!$E$30,0,10*ROW('Sanitation Data'!E140)))</f>
        <v/>
      </c>
      <c r="CS146" s="280" t="str">
        <f ca="true">+IF(OFFSET('Sanitation Data'!$E$31,0,10*ROW('Sanitation Data'!E140))="","",OFFSET('Sanitation Data'!$E$31,0,10*ROW('Sanitation Data'!E140)))</f>
        <v/>
      </c>
      <c r="CT146" s="280" t="str">
        <f ca="true">+IF(OFFSET('Sanitation Data'!$E$32,0,10*ROW('Sanitation Data'!E140))="","",OFFSET('Sanitation Data'!$E$32,0,10*ROW('Sanitation Data'!E140)))</f>
        <v/>
      </c>
      <c r="CU146" s="280" t="str">
        <f ca="true">+IF(OFFSET('Sanitation Data'!$F$28,0,10*ROW('Sanitation Data'!F140))="","",OFFSET('Sanitation Data'!$F$28,0,10*ROW('Sanitation Data'!F140)))</f>
        <v/>
      </c>
      <c r="CV146" s="280" t="str">
        <f ca="true">+IF(OFFSET('Sanitation Data'!$F$29,0,10*ROW('Sanitation Data'!F140))="","",OFFSET('Sanitation Data'!$F$29,0,10*ROW('Sanitation Data'!F140)))</f>
        <v/>
      </c>
      <c r="CW146" s="280" t="str">
        <f ca="true">+IF(OFFSET('Sanitation Data'!$F$30,0,10*ROW('Sanitation Data'!F140))="","",OFFSET('Sanitation Data'!$F$30,0,10*ROW('Sanitation Data'!F140)))</f>
        <v/>
      </c>
      <c r="CX146" s="280" t="str">
        <f ca="true">+IF(OFFSET('Sanitation Data'!$F$31,0,10*ROW('Sanitation Data'!F140))="","",OFFSET('Sanitation Data'!$F$31,0,10*ROW('Sanitation Data'!F140)))</f>
        <v/>
      </c>
      <c r="CY146" s="280" t="str">
        <f ca="true">+IF(OFFSET('Sanitation Data'!$F$32,0,10*ROW('Sanitation Data'!F140))="","",OFFSET('Sanitation Data'!$F$32,0,10*ROW('Sanitation Data'!F140)))</f>
        <v/>
      </c>
      <c r="CZ146" s="280" t="str">
        <f ca="true">+IF(OFFSET('Sanitation Data'!$G$28,0,10*ROW('Sanitation Data'!G140))="","",OFFSET('Sanitation Data'!$G$28,0,10*ROW('Sanitation Data'!G140)))</f>
        <v/>
      </c>
      <c r="DA146" s="280" t="str">
        <f ca="true">+IF(OFFSET('Sanitation Data'!$G$29,0,10*ROW('Sanitation Data'!G140))="","",OFFSET('Sanitation Data'!$G$29,0,10*ROW('Sanitation Data'!G140)))</f>
        <v/>
      </c>
      <c r="DB146" s="280" t="str">
        <f ca="true">+IF(OFFSET('Sanitation Data'!$G$30,0,10*ROW('Sanitation Data'!G140))="","",OFFSET('Sanitation Data'!$G$30,0,10*ROW('Sanitation Data'!G140)))</f>
        <v/>
      </c>
      <c r="DC146" s="280" t="str">
        <f ca="true">+IF(OFFSET('Sanitation Data'!$G$31,0,10*ROW('Sanitation Data'!G140))="","",OFFSET('Sanitation Data'!$G$31,0,10*ROW('Sanitation Data'!G140)))</f>
        <v/>
      </c>
      <c r="DD146" s="280" t="str">
        <f ca="true">+IF(OFFSET('Sanitation Data'!$G$32,0,10*ROW('Sanitation Data'!G140))="","",OFFSET('Sanitation Data'!$G$32,0,10*ROW('Sanitation Data'!G140)))</f>
        <v/>
      </c>
      <c r="DE146" s="280" t="str">
        <f ca="true">+IF(OFFSET('Sanitation Data'!$H$28,0,10*ROW('Sanitation Data'!H140))="","",OFFSET('Sanitation Data'!$H$28,0,10*ROW('Sanitation Data'!H140)))</f>
        <v/>
      </c>
      <c r="DF146" s="280" t="str">
        <f ca="true">+IF(OFFSET('Sanitation Data'!$H$29,0,10*ROW('Sanitation Data'!H140))="","",OFFSET('Sanitation Data'!$H$29,0,10*ROW('Sanitation Data'!H140)))</f>
        <v/>
      </c>
      <c r="DG146" s="280" t="str">
        <f ca="true">+IF(OFFSET('Sanitation Data'!$H$30,0,10*ROW('Sanitation Data'!H140))="","",OFFSET('Sanitation Data'!$H$30,0,10*ROW('Sanitation Data'!H140)))</f>
        <v/>
      </c>
      <c r="DH146" s="280" t="str">
        <f ca="true">+IF(OFFSET('Sanitation Data'!$H$31,0,10*ROW('Sanitation Data'!H140))="","",OFFSET('Sanitation Data'!$H$31,0,10*ROW('Sanitation Data'!H140)))</f>
        <v/>
      </c>
      <c r="DI146" s="280" t="str">
        <f ca="true">+IF(OFFSET('Sanitation Data'!$H$32,0,10*ROW('Sanitation Data'!H140))="","",OFFSET('Sanitation Data'!$H$32,0,10*ROW('Sanitation Data'!H140)))</f>
        <v/>
      </c>
      <c r="DJ146" s="280" t="str">
        <f ca="true">+IF(OFFSET('Sanitation Data'!$I$28,0,10*ROW('Sanitation Data'!I140))="","",OFFSET('Sanitation Data'!$I$28,0,10*ROW('Sanitation Data'!I140)))</f>
        <v/>
      </c>
      <c r="DK146" s="280" t="str">
        <f ca="true">+IF(OFFSET('Sanitation Data'!$I$29,0,10*ROW('Sanitation Data'!I140))="","",OFFSET('Sanitation Data'!$I$29,0,10*ROW('Sanitation Data'!I140)))</f>
        <v/>
      </c>
      <c r="DL146" s="280" t="str">
        <f ca="true">+IF(OFFSET('Sanitation Data'!$I$30,0,10*ROW('Sanitation Data'!I140))="","",OFFSET('Sanitation Data'!$I$30,0,10*ROW('Sanitation Data'!I140)))</f>
        <v/>
      </c>
      <c r="DM146" s="280" t="str">
        <f ca="true">+IF(OFFSET('Sanitation Data'!$I$31,0,10*ROW('Sanitation Data'!I140))="","",OFFSET('Sanitation Data'!$I$31,0,10*ROW('Sanitation Data'!I140)))</f>
        <v/>
      </c>
      <c r="DN146" s="280" t="str">
        <f ca="true">+IF(OFFSET('Sanitation Data'!$I$32,0,10*ROW('Sanitation Data'!I140))="","",OFFSET('Sanitation Data'!$I$32,0,10*ROW('Sanitation Data'!I140)))</f>
        <v/>
      </c>
      <c r="DO146" s="280" t="str">
        <f ca="true">+IF(OFFSET('Hygiene Data'!$D$11,0,10*ROW('Hygiene Data'!D140))="","",OFFSET('Hygiene Data'!$D$11,0,10*ROW('Hygiene Data'!D140)))</f>
        <v/>
      </c>
      <c r="DP146" s="280" t="str">
        <f ca="true">+IF(OFFSET('Hygiene Data'!$D$12,0,10*ROW('Hygiene Data'!D140))="","",OFFSET('Hygiene Data'!$D$12,0,10*ROW('Hygiene Data'!D140)))</f>
        <v/>
      </c>
      <c r="DQ146" s="280" t="str">
        <f ca="true">+IF(OFFSET('Hygiene Data'!$D$13,0,10*ROW('Hygiene Data'!D140))="","",OFFSET('Hygiene Data'!$D$13,0,10*ROW('Hygiene Data'!D140)))</f>
        <v/>
      </c>
      <c r="DR146" s="280" t="str">
        <f ca="true">+IF(OFFSET('Hygiene Data'!$E$11,0,10*ROW('Hygiene Data'!E140))="","",OFFSET('Hygiene Data'!$E$11,0,10*ROW('Hygiene Data'!E140)))</f>
        <v/>
      </c>
      <c r="DS146" s="280" t="str">
        <f ca="true">+IF(OFFSET('Hygiene Data'!$E$12,0,10*ROW('Hygiene Data'!E140))="","",OFFSET('Hygiene Data'!$E$12,0,10*ROW('Hygiene Data'!E140)))</f>
        <v/>
      </c>
      <c r="DT146" s="280" t="str">
        <f ca="true">+IF(OFFSET('Hygiene Data'!$E$13,0,10*ROW('Hygiene Data'!E140))="","",OFFSET('Hygiene Data'!$E$13,0,10*ROW('Hygiene Data'!E140)))</f>
        <v/>
      </c>
      <c r="DU146" s="280" t="str">
        <f ca="true">+IF(OFFSET('Hygiene Data'!$F$11,0,10*ROW('Hygiene Data'!F140))="","",OFFSET('Hygiene Data'!$F$11,0,10*ROW('Hygiene Data'!F140)))</f>
        <v/>
      </c>
      <c r="DV146" s="280" t="str">
        <f ca="true">+IF(OFFSET('Hygiene Data'!$F$12,0,10*ROW('Hygiene Data'!F140))="","",OFFSET('Hygiene Data'!$F$12,0,10*ROW('Hygiene Data'!F140)))</f>
        <v/>
      </c>
      <c r="DW146" s="280" t="str">
        <f ca="true">+IF(OFFSET('Hygiene Data'!$F$13,0,10*ROW('Hygiene Data'!F140))="","",OFFSET('Hygiene Data'!$F$13,0,10*ROW('Hygiene Data'!F140)))</f>
        <v/>
      </c>
      <c r="DX146" s="280" t="str">
        <f ca="true">+IF(OFFSET('Hygiene Data'!$G$11,0,10*ROW('Hygiene Data'!G140))="","",OFFSET('Hygiene Data'!$G$11,0,10*ROW('Hygiene Data'!G140)))</f>
        <v/>
      </c>
      <c r="DY146" s="280" t="str">
        <f ca="true">+IF(OFFSET('Hygiene Data'!$G$12,0,10*ROW('Hygiene Data'!G140))="","",OFFSET('Hygiene Data'!$G$12,0,10*ROW('Hygiene Data'!G140)))</f>
        <v/>
      </c>
      <c r="DZ146" s="280" t="str">
        <f ca="true">+IF(OFFSET('Hygiene Data'!$G$13,0,10*ROW('Hygiene Data'!G140))="","",OFFSET('Hygiene Data'!$G$13,0,10*ROW('Hygiene Data'!G140)))</f>
        <v/>
      </c>
      <c r="EA146" s="280" t="str">
        <f ca="true">+IF(OFFSET('Hygiene Data'!$H$11,0,10*ROW('Hygiene Data'!H140))="","",OFFSET('Hygiene Data'!$H$11,0,10*ROW('Hygiene Data'!H140)))</f>
        <v/>
      </c>
      <c r="EB146" s="280" t="str">
        <f ca="true">+IF(OFFSET('Hygiene Data'!$H$12,0,10*ROW('Hygiene Data'!H140))="","",OFFSET('Hygiene Data'!$H$12,0,10*ROW('Hygiene Data'!H140)))</f>
        <v/>
      </c>
      <c r="EC146" s="280" t="str">
        <f ca="true">+IF(OFFSET('Hygiene Data'!$H$13,0,10*ROW('Hygiene Data'!H140))="","",OFFSET('Hygiene Data'!$H$13,0,10*ROW('Hygiene Data'!H140)))</f>
        <v/>
      </c>
      <c r="ED146" s="280" t="str">
        <f ca="true">+IF(OFFSET('Hygiene Data'!$I$11,0,10*ROW('Hygiene Data'!I140))="","",OFFSET('Hygiene Data'!$I$11,0,10*ROW('Hygiene Data'!I140)))</f>
        <v/>
      </c>
      <c r="EE146" s="280" t="str">
        <f ca="true">+IF(OFFSET('Hygiene Data'!$I$12,0,10*ROW('Hygiene Data'!I140))="","",OFFSET('Hygiene Data'!$I$12,0,10*ROW('Hygiene Data'!I140)))</f>
        <v/>
      </c>
      <c r="EF146" s="28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6"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0"/>
      <c r="BS147" s="280" t="str">
        <f ca="true">+IF(OFFSET('Water Data'!$D$27,0,10*ROW('Water Data'!D141))="","",OFFSET('Water Data'!$D$27,0,10*ROW('Water Data'!D141)))</f>
        <v/>
      </c>
      <c r="BT147" s="280" t="str">
        <f ca="true">+IF(OFFSET('Water Data'!$D$28,0,10*ROW('Water Data'!D141))="","",OFFSET('Water Data'!$D$28,0,10*ROW('Water Data'!D141)))</f>
        <v/>
      </c>
      <c r="BU147" s="280" t="str">
        <f ca="true">+IF(OFFSET('Water Data'!$D$29,0,10*ROW('Water Data'!D141))="","",OFFSET('Water Data'!$D$29,0,10*ROW('Water Data'!D141)))</f>
        <v/>
      </c>
      <c r="BV147" s="280" t="str">
        <f ca="true">+IF(OFFSET('Water Data'!$E$27,0,10*ROW('Water Data'!E141))="","",OFFSET('Water Data'!$E$27,0,10*ROW('Water Data'!E141)))</f>
        <v/>
      </c>
      <c r="BW147" s="280" t="str">
        <f ca="true">+IF(OFFSET('Water Data'!$E$28,0,10*ROW('Water Data'!E141))="","",OFFSET('Water Data'!$E$28,0,10*ROW('Water Data'!E141)))</f>
        <v/>
      </c>
      <c r="BX147" s="280" t="str">
        <f ca="true">+IF(OFFSET('Water Data'!$E$29,0,10*ROW('Water Data'!E141))="","",OFFSET('Water Data'!$E$29,0,10*ROW('Water Data'!E141)))</f>
        <v/>
      </c>
      <c r="BY147" s="280" t="str">
        <f ca="true">+IF(OFFSET('Water Data'!$F$27,0,10*ROW('Water Data'!F141))="","",OFFSET('Water Data'!$F$27,0,10*ROW('Water Data'!F141)))</f>
        <v/>
      </c>
      <c r="BZ147" s="280" t="str">
        <f ca="true">+IF(OFFSET('Water Data'!$F$28,0,10*ROW('Water Data'!F141))="","",OFFSET('Water Data'!$F$28,0,10*ROW('Water Data'!F141)))</f>
        <v/>
      </c>
      <c r="CA147" s="280" t="str">
        <f ca="true">+IF(OFFSET('Water Data'!$F$29,0,10*ROW('Water Data'!F141))="","",OFFSET('Water Data'!$F$29,0,10*ROW('Water Data'!F141)))</f>
        <v/>
      </c>
      <c r="CB147" s="280" t="str">
        <f ca="true">+IF(OFFSET('Water Data'!$G$27,0,10*ROW('Water Data'!G141))="","",OFFSET('Water Data'!$G$27,0,10*ROW('Water Data'!G141)))</f>
        <v/>
      </c>
      <c r="CC147" s="280" t="str">
        <f ca="true">+IF(OFFSET('Water Data'!$G$28,0,10*ROW('Water Data'!G141))="","",OFFSET('Water Data'!$G$28,0,10*ROW('Water Data'!G141)))</f>
        <v/>
      </c>
      <c r="CD147" s="280" t="str">
        <f ca="true">+IF(OFFSET('Water Data'!$G$29,0,10*ROW('Water Data'!G141))="","",OFFSET('Water Data'!$G$29,0,10*ROW('Water Data'!G141)))</f>
        <v/>
      </c>
      <c r="CE147" s="280" t="str">
        <f ca="true">+IF(OFFSET('Water Data'!$H$27,0,10*ROW('Water Data'!H141))="","",OFFSET('Water Data'!$H$27,0,10*ROW('Water Data'!H141)))</f>
        <v/>
      </c>
      <c r="CF147" s="280" t="str">
        <f ca="true">+IF(OFFSET('Water Data'!$H$28,0,10*ROW('Water Data'!H141))="","",OFFSET('Water Data'!$H$28,0,10*ROW('Water Data'!H141)))</f>
        <v/>
      </c>
      <c r="CG147" s="280" t="str">
        <f ca="true">+IF(OFFSET('Water Data'!$H$29,0,10*ROW('Water Data'!H141))="","",OFFSET('Water Data'!$H$29,0,10*ROW('Water Data'!H141)))</f>
        <v/>
      </c>
      <c r="CH147" s="280" t="str">
        <f ca="true">+IF(OFFSET('Water Data'!$I$27,0,10*ROW('Water Data'!I141))="","",OFFSET('Water Data'!$I$27,0,10*ROW('Water Data'!I141)))</f>
        <v/>
      </c>
      <c r="CI147" s="280" t="str">
        <f ca="true">+IF(OFFSET('Water Data'!$I$28,0,10*ROW('Water Data'!I141))="","",OFFSET('Water Data'!$I$28,0,10*ROW('Water Data'!I141)))</f>
        <v/>
      </c>
      <c r="CJ147" s="280" t="str">
        <f ca="true">+IF(OFFSET('Water Data'!$I$29,0,10*ROW('Water Data'!I141))="","",OFFSET('Water Data'!$I$29,0,10*ROW('Water Data'!I141)))</f>
        <v/>
      </c>
      <c r="CK147" s="280" t="str">
        <f ca="true">+IF(OFFSET('Sanitation Data'!$D$28,0,10*ROW('Sanitation Data'!D141))="","",OFFSET('Sanitation Data'!$D$28,0,10*ROW('Sanitation Data'!D141)))</f>
        <v/>
      </c>
      <c r="CL147" s="280" t="str">
        <f ca="true">+IF(OFFSET('Sanitation Data'!$D$29,0,10*ROW('Sanitation Data'!D141))="","",OFFSET('Sanitation Data'!$D$29,0,10*ROW('Sanitation Data'!D141)))</f>
        <v/>
      </c>
      <c r="CM147" s="280" t="str">
        <f ca="true">+IF(OFFSET('Sanitation Data'!$D$30,0,10*ROW('Sanitation Data'!D141))="","",OFFSET('Sanitation Data'!$D$30,0,10*ROW('Sanitation Data'!D141)))</f>
        <v/>
      </c>
      <c r="CN147" s="280" t="str">
        <f ca="true">+IF(OFFSET('Sanitation Data'!$D$31,0,10*ROW('Sanitation Data'!D141))="","",OFFSET('Sanitation Data'!$D$31,0,10*ROW('Sanitation Data'!D141)))</f>
        <v/>
      </c>
      <c r="CO147" s="280" t="str">
        <f ca="true">+IF(OFFSET('Sanitation Data'!$D$32,0,10*ROW('Sanitation Data'!D141))="","",OFFSET('Sanitation Data'!$D$32,0,10*ROW('Sanitation Data'!D141)))</f>
        <v/>
      </c>
      <c r="CP147" s="280" t="str">
        <f ca="true">+IF(OFFSET('Sanitation Data'!$E$28,0,10*ROW('Sanitation Data'!E141))="","",OFFSET('Sanitation Data'!$E$28,0,10*ROW('Sanitation Data'!E141)))</f>
        <v/>
      </c>
      <c r="CQ147" s="280" t="str">
        <f ca="true">+IF(OFFSET('Sanitation Data'!$E$29,0,10*ROW('Sanitation Data'!E141))="","",OFFSET('Sanitation Data'!$E$29,0,10*ROW('Sanitation Data'!E141)))</f>
        <v/>
      </c>
      <c r="CR147" s="280" t="str">
        <f ca="true">+IF(OFFSET('Sanitation Data'!$E$30,0,10*ROW('Sanitation Data'!E141))="","",OFFSET('Sanitation Data'!$E$30,0,10*ROW('Sanitation Data'!E141)))</f>
        <v/>
      </c>
      <c r="CS147" s="280" t="str">
        <f ca="true">+IF(OFFSET('Sanitation Data'!$E$31,0,10*ROW('Sanitation Data'!E141))="","",OFFSET('Sanitation Data'!$E$31,0,10*ROW('Sanitation Data'!E141)))</f>
        <v/>
      </c>
      <c r="CT147" s="280" t="str">
        <f ca="true">+IF(OFFSET('Sanitation Data'!$E$32,0,10*ROW('Sanitation Data'!E141))="","",OFFSET('Sanitation Data'!$E$32,0,10*ROW('Sanitation Data'!E141)))</f>
        <v/>
      </c>
      <c r="CU147" s="280" t="str">
        <f ca="true">+IF(OFFSET('Sanitation Data'!$F$28,0,10*ROW('Sanitation Data'!F141))="","",OFFSET('Sanitation Data'!$F$28,0,10*ROW('Sanitation Data'!F141)))</f>
        <v/>
      </c>
      <c r="CV147" s="280" t="str">
        <f ca="true">+IF(OFFSET('Sanitation Data'!$F$29,0,10*ROW('Sanitation Data'!F141))="","",OFFSET('Sanitation Data'!$F$29,0,10*ROW('Sanitation Data'!F141)))</f>
        <v/>
      </c>
      <c r="CW147" s="280" t="str">
        <f ca="true">+IF(OFFSET('Sanitation Data'!$F$30,0,10*ROW('Sanitation Data'!F141))="","",OFFSET('Sanitation Data'!$F$30,0,10*ROW('Sanitation Data'!F141)))</f>
        <v/>
      </c>
      <c r="CX147" s="280" t="str">
        <f ca="true">+IF(OFFSET('Sanitation Data'!$F$31,0,10*ROW('Sanitation Data'!F141))="","",OFFSET('Sanitation Data'!$F$31,0,10*ROW('Sanitation Data'!F141)))</f>
        <v/>
      </c>
      <c r="CY147" s="280" t="str">
        <f ca="true">+IF(OFFSET('Sanitation Data'!$F$32,0,10*ROW('Sanitation Data'!F141))="","",OFFSET('Sanitation Data'!$F$32,0,10*ROW('Sanitation Data'!F141)))</f>
        <v/>
      </c>
      <c r="CZ147" s="280" t="str">
        <f ca="true">+IF(OFFSET('Sanitation Data'!$G$28,0,10*ROW('Sanitation Data'!G141))="","",OFFSET('Sanitation Data'!$G$28,0,10*ROW('Sanitation Data'!G141)))</f>
        <v/>
      </c>
      <c r="DA147" s="280" t="str">
        <f ca="true">+IF(OFFSET('Sanitation Data'!$G$29,0,10*ROW('Sanitation Data'!G141))="","",OFFSET('Sanitation Data'!$G$29,0,10*ROW('Sanitation Data'!G141)))</f>
        <v/>
      </c>
      <c r="DB147" s="280" t="str">
        <f ca="true">+IF(OFFSET('Sanitation Data'!$G$30,0,10*ROW('Sanitation Data'!G141))="","",OFFSET('Sanitation Data'!$G$30,0,10*ROW('Sanitation Data'!G141)))</f>
        <v/>
      </c>
      <c r="DC147" s="280" t="str">
        <f ca="true">+IF(OFFSET('Sanitation Data'!$G$31,0,10*ROW('Sanitation Data'!G141))="","",OFFSET('Sanitation Data'!$G$31,0,10*ROW('Sanitation Data'!G141)))</f>
        <v/>
      </c>
      <c r="DD147" s="280" t="str">
        <f ca="true">+IF(OFFSET('Sanitation Data'!$G$32,0,10*ROW('Sanitation Data'!G141))="","",OFFSET('Sanitation Data'!$G$32,0,10*ROW('Sanitation Data'!G141)))</f>
        <v/>
      </c>
      <c r="DE147" s="280" t="str">
        <f ca="true">+IF(OFFSET('Sanitation Data'!$H$28,0,10*ROW('Sanitation Data'!H141))="","",OFFSET('Sanitation Data'!$H$28,0,10*ROW('Sanitation Data'!H141)))</f>
        <v/>
      </c>
      <c r="DF147" s="280" t="str">
        <f ca="true">+IF(OFFSET('Sanitation Data'!$H$29,0,10*ROW('Sanitation Data'!H141))="","",OFFSET('Sanitation Data'!$H$29,0,10*ROW('Sanitation Data'!H141)))</f>
        <v/>
      </c>
      <c r="DG147" s="280" t="str">
        <f ca="true">+IF(OFFSET('Sanitation Data'!$H$30,0,10*ROW('Sanitation Data'!H141))="","",OFFSET('Sanitation Data'!$H$30,0,10*ROW('Sanitation Data'!H141)))</f>
        <v/>
      </c>
      <c r="DH147" s="280" t="str">
        <f ca="true">+IF(OFFSET('Sanitation Data'!$H$31,0,10*ROW('Sanitation Data'!H141))="","",OFFSET('Sanitation Data'!$H$31,0,10*ROW('Sanitation Data'!H141)))</f>
        <v/>
      </c>
      <c r="DI147" s="280" t="str">
        <f ca="true">+IF(OFFSET('Sanitation Data'!$H$32,0,10*ROW('Sanitation Data'!H141))="","",OFFSET('Sanitation Data'!$H$32,0,10*ROW('Sanitation Data'!H141)))</f>
        <v/>
      </c>
      <c r="DJ147" s="280" t="str">
        <f ca="true">+IF(OFFSET('Sanitation Data'!$I$28,0,10*ROW('Sanitation Data'!I141))="","",OFFSET('Sanitation Data'!$I$28,0,10*ROW('Sanitation Data'!I141)))</f>
        <v/>
      </c>
      <c r="DK147" s="280" t="str">
        <f ca="true">+IF(OFFSET('Sanitation Data'!$I$29,0,10*ROW('Sanitation Data'!I141))="","",OFFSET('Sanitation Data'!$I$29,0,10*ROW('Sanitation Data'!I141)))</f>
        <v/>
      </c>
      <c r="DL147" s="280" t="str">
        <f ca="true">+IF(OFFSET('Sanitation Data'!$I$30,0,10*ROW('Sanitation Data'!I141))="","",OFFSET('Sanitation Data'!$I$30,0,10*ROW('Sanitation Data'!I141)))</f>
        <v/>
      </c>
      <c r="DM147" s="280" t="str">
        <f ca="true">+IF(OFFSET('Sanitation Data'!$I$31,0,10*ROW('Sanitation Data'!I141))="","",OFFSET('Sanitation Data'!$I$31,0,10*ROW('Sanitation Data'!I141)))</f>
        <v/>
      </c>
      <c r="DN147" s="280" t="str">
        <f ca="true">+IF(OFFSET('Sanitation Data'!$I$32,0,10*ROW('Sanitation Data'!I141))="","",OFFSET('Sanitation Data'!$I$32,0,10*ROW('Sanitation Data'!I141)))</f>
        <v/>
      </c>
      <c r="DO147" s="280" t="str">
        <f ca="true">+IF(OFFSET('Hygiene Data'!$D$11,0,10*ROW('Hygiene Data'!D141))="","",OFFSET('Hygiene Data'!$D$11,0,10*ROW('Hygiene Data'!D141)))</f>
        <v/>
      </c>
      <c r="DP147" s="280" t="str">
        <f ca="true">+IF(OFFSET('Hygiene Data'!$D$12,0,10*ROW('Hygiene Data'!D141))="","",OFFSET('Hygiene Data'!$D$12,0,10*ROW('Hygiene Data'!D141)))</f>
        <v/>
      </c>
      <c r="DQ147" s="280" t="str">
        <f ca="true">+IF(OFFSET('Hygiene Data'!$D$13,0,10*ROW('Hygiene Data'!D141))="","",OFFSET('Hygiene Data'!$D$13,0,10*ROW('Hygiene Data'!D141)))</f>
        <v/>
      </c>
      <c r="DR147" s="280" t="str">
        <f ca="true">+IF(OFFSET('Hygiene Data'!$E$11,0,10*ROW('Hygiene Data'!E141))="","",OFFSET('Hygiene Data'!$E$11,0,10*ROW('Hygiene Data'!E141)))</f>
        <v/>
      </c>
      <c r="DS147" s="280" t="str">
        <f ca="true">+IF(OFFSET('Hygiene Data'!$E$12,0,10*ROW('Hygiene Data'!E141))="","",OFFSET('Hygiene Data'!$E$12,0,10*ROW('Hygiene Data'!E141)))</f>
        <v/>
      </c>
      <c r="DT147" s="280" t="str">
        <f ca="true">+IF(OFFSET('Hygiene Data'!$E$13,0,10*ROW('Hygiene Data'!E141))="","",OFFSET('Hygiene Data'!$E$13,0,10*ROW('Hygiene Data'!E141)))</f>
        <v/>
      </c>
      <c r="DU147" s="280" t="str">
        <f ca="true">+IF(OFFSET('Hygiene Data'!$F$11,0,10*ROW('Hygiene Data'!F141))="","",OFFSET('Hygiene Data'!$F$11,0,10*ROW('Hygiene Data'!F141)))</f>
        <v/>
      </c>
      <c r="DV147" s="280" t="str">
        <f ca="true">+IF(OFFSET('Hygiene Data'!$F$12,0,10*ROW('Hygiene Data'!F141))="","",OFFSET('Hygiene Data'!$F$12,0,10*ROW('Hygiene Data'!F141)))</f>
        <v/>
      </c>
      <c r="DW147" s="280" t="str">
        <f ca="true">+IF(OFFSET('Hygiene Data'!$F$13,0,10*ROW('Hygiene Data'!F141))="","",OFFSET('Hygiene Data'!$F$13,0,10*ROW('Hygiene Data'!F141)))</f>
        <v/>
      </c>
      <c r="DX147" s="280" t="str">
        <f ca="true">+IF(OFFSET('Hygiene Data'!$G$11,0,10*ROW('Hygiene Data'!G141))="","",OFFSET('Hygiene Data'!$G$11,0,10*ROW('Hygiene Data'!G141)))</f>
        <v/>
      </c>
      <c r="DY147" s="280" t="str">
        <f ca="true">+IF(OFFSET('Hygiene Data'!$G$12,0,10*ROW('Hygiene Data'!G141))="","",OFFSET('Hygiene Data'!$G$12,0,10*ROW('Hygiene Data'!G141)))</f>
        <v/>
      </c>
      <c r="DZ147" s="280" t="str">
        <f ca="true">+IF(OFFSET('Hygiene Data'!$G$13,0,10*ROW('Hygiene Data'!G141))="","",OFFSET('Hygiene Data'!$G$13,0,10*ROW('Hygiene Data'!G141)))</f>
        <v/>
      </c>
      <c r="EA147" s="280" t="str">
        <f ca="true">+IF(OFFSET('Hygiene Data'!$H$11,0,10*ROW('Hygiene Data'!H141))="","",OFFSET('Hygiene Data'!$H$11,0,10*ROW('Hygiene Data'!H141)))</f>
        <v/>
      </c>
      <c r="EB147" s="280" t="str">
        <f ca="true">+IF(OFFSET('Hygiene Data'!$H$12,0,10*ROW('Hygiene Data'!H141))="","",OFFSET('Hygiene Data'!$H$12,0,10*ROW('Hygiene Data'!H141)))</f>
        <v/>
      </c>
      <c r="EC147" s="280" t="str">
        <f ca="true">+IF(OFFSET('Hygiene Data'!$H$13,0,10*ROW('Hygiene Data'!H141))="","",OFFSET('Hygiene Data'!$H$13,0,10*ROW('Hygiene Data'!H141)))</f>
        <v/>
      </c>
      <c r="ED147" s="280" t="str">
        <f ca="true">+IF(OFFSET('Hygiene Data'!$I$11,0,10*ROW('Hygiene Data'!I141))="","",OFFSET('Hygiene Data'!$I$11,0,10*ROW('Hygiene Data'!I141)))</f>
        <v/>
      </c>
      <c r="EE147" s="280" t="str">
        <f ca="true">+IF(OFFSET('Hygiene Data'!$I$12,0,10*ROW('Hygiene Data'!I141))="","",OFFSET('Hygiene Data'!$I$12,0,10*ROW('Hygiene Data'!I141)))</f>
        <v/>
      </c>
      <c r="EF147" s="28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6"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0"/>
      <c r="BS148" s="280" t="str">
        <f ca="true">+IF(OFFSET('Water Data'!$D$27,0,10*ROW('Water Data'!D142))="","",OFFSET('Water Data'!$D$27,0,10*ROW('Water Data'!D142)))</f>
        <v/>
      </c>
      <c r="BT148" s="280" t="str">
        <f ca="true">+IF(OFFSET('Water Data'!$D$28,0,10*ROW('Water Data'!D142))="","",OFFSET('Water Data'!$D$28,0,10*ROW('Water Data'!D142)))</f>
        <v/>
      </c>
      <c r="BU148" s="280" t="str">
        <f ca="true">+IF(OFFSET('Water Data'!$D$29,0,10*ROW('Water Data'!D142))="","",OFFSET('Water Data'!$D$29,0,10*ROW('Water Data'!D142)))</f>
        <v/>
      </c>
      <c r="BV148" s="280" t="str">
        <f ca="true">+IF(OFFSET('Water Data'!$E$27,0,10*ROW('Water Data'!E142))="","",OFFSET('Water Data'!$E$27,0,10*ROW('Water Data'!E142)))</f>
        <v/>
      </c>
      <c r="BW148" s="280" t="str">
        <f ca="true">+IF(OFFSET('Water Data'!$E$28,0,10*ROW('Water Data'!E142))="","",OFFSET('Water Data'!$E$28,0,10*ROW('Water Data'!E142)))</f>
        <v/>
      </c>
      <c r="BX148" s="280" t="str">
        <f ca="true">+IF(OFFSET('Water Data'!$E$29,0,10*ROW('Water Data'!E142))="","",OFFSET('Water Data'!$E$29,0,10*ROW('Water Data'!E142)))</f>
        <v/>
      </c>
      <c r="BY148" s="280" t="str">
        <f ca="true">+IF(OFFSET('Water Data'!$F$27,0,10*ROW('Water Data'!F142))="","",OFFSET('Water Data'!$F$27,0,10*ROW('Water Data'!F142)))</f>
        <v/>
      </c>
      <c r="BZ148" s="280" t="str">
        <f ca="true">+IF(OFFSET('Water Data'!$F$28,0,10*ROW('Water Data'!F142))="","",OFFSET('Water Data'!$F$28,0,10*ROW('Water Data'!F142)))</f>
        <v/>
      </c>
      <c r="CA148" s="280" t="str">
        <f ca="true">+IF(OFFSET('Water Data'!$F$29,0,10*ROW('Water Data'!F142))="","",OFFSET('Water Data'!$F$29,0,10*ROW('Water Data'!F142)))</f>
        <v/>
      </c>
      <c r="CB148" s="280" t="str">
        <f ca="true">+IF(OFFSET('Water Data'!$G$27,0,10*ROW('Water Data'!G142))="","",OFFSET('Water Data'!$G$27,0,10*ROW('Water Data'!G142)))</f>
        <v/>
      </c>
      <c r="CC148" s="280" t="str">
        <f ca="true">+IF(OFFSET('Water Data'!$G$28,0,10*ROW('Water Data'!G142))="","",OFFSET('Water Data'!$G$28,0,10*ROW('Water Data'!G142)))</f>
        <v/>
      </c>
      <c r="CD148" s="280" t="str">
        <f ca="true">+IF(OFFSET('Water Data'!$G$29,0,10*ROW('Water Data'!G142))="","",OFFSET('Water Data'!$G$29,0,10*ROW('Water Data'!G142)))</f>
        <v/>
      </c>
      <c r="CE148" s="280" t="str">
        <f ca="true">+IF(OFFSET('Water Data'!$H$27,0,10*ROW('Water Data'!H142))="","",OFFSET('Water Data'!$H$27,0,10*ROW('Water Data'!H142)))</f>
        <v/>
      </c>
      <c r="CF148" s="280" t="str">
        <f ca="true">+IF(OFFSET('Water Data'!$H$28,0,10*ROW('Water Data'!H142))="","",OFFSET('Water Data'!$H$28,0,10*ROW('Water Data'!H142)))</f>
        <v/>
      </c>
      <c r="CG148" s="280" t="str">
        <f ca="true">+IF(OFFSET('Water Data'!$H$29,0,10*ROW('Water Data'!H142))="","",OFFSET('Water Data'!$H$29,0,10*ROW('Water Data'!H142)))</f>
        <v/>
      </c>
      <c r="CH148" s="280" t="str">
        <f ca="true">+IF(OFFSET('Water Data'!$I$27,0,10*ROW('Water Data'!I142))="","",OFFSET('Water Data'!$I$27,0,10*ROW('Water Data'!I142)))</f>
        <v/>
      </c>
      <c r="CI148" s="280" t="str">
        <f ca="true">+IF(OFFSET('Water Data'!$I$28,0,10*ROW('Water Data'!I142))="","",OFFSET('Water Data'!$I$28,0,10*ROW('Water Data'!I142)))</f>
        <v/>
      </c>
      <c r="CJ148" s="280" t="str">
        <f ca="true">+IF(OFFSET('Water Data'!$I$29,0,10*ROW('Water Data'!I142))="","",OFFSET('Water Data'!$I$29,0,10*ROW('Water Data'!I142)))</f>
        <v/>
      </c>
      <c r="CK148" s="280" t="str">
        <f ca="true">+IF(OFFSET('Sanitation Data'!$D$28,0,10*ROW('Sanitation Data'!D142))="","",OFFSET('Sanitation Data'!$D$28,0,10*ROW('Sanitation Data'!D142)))</f>
        <v/>
      </c>
      <c r="CL148" s="280" t="str">
        <f ca="true">+IF(OFFSET('Sanitation Data'!$D$29,0,10*ROW('Sanitation Data'!D142))="","",OFFSET('Sanitation Data'!$D$29,0,10*ROW('Sanitation Data'!D142)))</f>
        <v/>
      </c>
      <c r="CM148" s="280" t="str">
        <f ca="true">+IF(OFFSET('Sanitation Data'!$D$30,0,10*ROW('Sanitation Data'!D142))="","",OFFSET('Sanitation Data'!$D$30,0,10*ROW('Sanitation Data'!D142)))</f>
        <v/>
      </c>
      <c r="CN148" s="280" t="str">
        <f ca="true">+IF(OFFSET('Sanitation Data'!$D$31,0,10*ROW('Sanitation Data'!D142))="","",OFFSET('Sanitation Data'!$D$31,0,10*ROW('Sanitation Data'!D142)))</f>
        <v/>
      </c>
      <c r="CO148" s="280" t="str">
        <f ca="true">+IF(OFFSET('Sanitation Data'!$D$32,0,10*ROW('Sanitation Data'!D142))="","",OFFSET('Sanitation Data'!$D$32,0,10*ROW('Sanitation Data'!D142)))</f>
        <v/>
      </c>
      <c r="CP148" s="280" t="str">
        <f ca="true">+IF(OFFSET('Sanitation Data'!$E$28,0,10*ROW('Sanitation Data'!E142))="","",OFFSET('Sanitation Data'!$E$28,0,10*ROW('Sanitation Data'!E142)))</f>
        <v/>
      </c>
      <c r="CQ148" s="280" t="str">
        <f ca="true">+IF(OFFSET('Sanitation Data'!$E$29,0,10*ROW('Sanitation Data'!E142))="","",OFFSET('Sanitation Data'!$E$29,0,10*ROW('Sanitation Data'!E142)))</f>
        <v/>
      </c>
      <c r="CR148" s="280" t="str">
        <f ca="true">+IF(OFFSET('Sanitation Data'!$E$30,0,10*ROW('Sanitation Data'!E142))="","",OFFSET('Sanitation Data'!$E$30,0,10*ROW('Sanitation Data'!E142)))</f>
        <v/>
      </c>
      <c r="CS148" s="280" t="str">
        <f ca="true">+IF(OFFSET('Sanitation Data'!$E$31,0,10*ROW('Sanitation Data'!E142))="","",OFFSET('Sanitation Data'!$E$31,0,10*ROW('Sanitation Data'!E142)))</f>
        <v/>
      </c>
      <c r="CT148" s="280" t="str">
        <f ca="true">+IF(OFFSET('Sanitation Data'!$E$32,0,10*ROW('Sanitation Data'!E142))="","",OFFSET('Sanitation Data'!$E$32,0,10*ROW('Sanitation Data'!E142)))</f>
        <v/>
      </c>
      <c r="CU148" s="280" t="str">
        <f ca="true">+IF(OFFSET('Sanitation Data'!$F$28,0,10*ROW('Sanitation Data'!F142))="","",OFFSET('Sanitation Data'!$F$28,0,10*ROW('Sanitation Data'!F142)))</f>
        <v/>
      </c>
      <c r="CV148" s="280" t="str">
        <f ca="true">+IF(OFFSET('Sanitation Data'!$F$29,0,10*ROW('Sanitation Data'!F142))="","",OFFSET('Sanitation Data'!$F$29,0,10*ROW('Sanitation Data'!F142)))</f>
        <v/>
      </c>
      <c r="CW148" s="280" t="str">
        <f ca="true">+IF(OFFSET('Sanitation Data'!$F$30,0,10*ROW('Sanitation Data'!F142))="","",OFFSET('Sanitation Data'!$F$30,0,10*ROW('Sanitation Data'!F142)))</f>
        <v/>
      </c>
      <c r="CX148" s="280" t="str">
        <f ca="true">+IF(OFFSET('Sanitation Data'!$F$31,0,10*ROW('Sanitation Data'!F142))="","",OFFSET('Sanitation Data'!$F$31,0,10*ROW('Sanitation Data'!F142)))</f>
        <v/>
      </c>
      <c r="CY148" s="280" t="str">
        <f ca="true">+IF(OFFSET('Sanitation Data'!$F$32,0,10*ROW('Sanitation Data'!F142))="","",OFFSET('Sanitation Data'!$F$32,0,10*ROW('Sanitation Data'!F142)))</f>
        <v/>
      </c>
      <c r="CZ148" s="280" t="str">
        <f ca="true">+IF(OFFSET('Sanitation Data'!$G$28,0,10*ROW('Sanitation Data'!G142))="","",OFFSET('Sanitation Data'!$G$28,0,10*ROW('Sanitation Data'!G142)))</f>
        <v/>
      </c>
      <c r="DA148" s="280" t="str">
        <f ca="true">+IF(OFFSET('Sanitation Data'!$G$29,0,10*ROW('Sanitation Data'!G142))="","",OFFSET('Sanitation Data'!$G$29,0,10*ROW('Sanitation Data'!G142)))</f>
        <v/>
      </c>
      <c r="DB148" s="280" t="str">
        <f ca="true">+IF(OFFSET('Sanitation Data'!$G$30,0,10*ROW('Sanitation Data'!G142))="","",OFFSET('Sanitation Data'!$G$30,0,10*ROW('Sanitation Data'!G142)))</f>
        <v/>
      </c>
      <c r="DC148" s="280" t="str">
        <f ca="true">+IF(OFFSET('Sanitation Data'!$G$31,0,10*ROW('Sanitation Data'!G142))="","",OFFSET('Sanitation Data'!$G$31,0,10*ROW('Sanitation Data'!G142)))</f>
        <v/>
      </c>
      <c r="DD148" s="280" t="str">
        <f ca="true">+IF(OFFSET('Sanitation Data'!$G$32,0,10*ROW('Sanitation Data'!G142))="","",OFFSET('Sanitation Data'!$G$32,0,10*ROW('Sanitation Data'!G142)))</f>
        <v/>
      </c>
      <c r="DE148" s="280" t="str">
        <f ca="true">+IF(OFFSET('Sanitation Data'!$H$28,0,10*ROW('Sanitation Data'!H142))="","",OFFSET('Sanitation Data'!$H$28,0,10*ROW('Sanitation Data'!H142)))</f>
        <v/>
      </c>
      <c r="DF148" s="280" t="str">
        <f ca="true">+IF(OFFSET('Sanitation Data'!$H$29,0,10*ROW('Sanitation Data'!H142))="","",OFFSET('Sanitation Data'!$H$29,0,10*ROW('Sanitation Data'!H142)))</f>
        <v/>
      </c>
      <c r="DG148" s="280" t="str">
        <f ca="true">+IF(OFFSET('Sanitation Data'!$H$30,0,10*ROW('Sanitation Data'!H142))="","",OFFSET('Sanitation Data'!$H$30,0,10*ROW('Sanitation Data'!H142)))</f>
        <v/>
      </c>
      <c r="DH148" s="280" t="str">
        <f ca="true">+IF(OFFSET('Sanitation Data'!$H$31,0,10*ROW('Sanitation Data'!H142))="","",OFFSET('Sanitation Data'!$H$31,0,10*ROW('Sanitation Data'!H142)))</f>
        <v/>
      </c>
      <c r="DI148" s="280" t="str">
        <f ca="true">+IF(OFFSET('Sanitation Data'!$H$32,0,10*ROW('Sanitation Data'!H142))="","",OFFSET('Sanitation Data'!$H$32,0,10*ROW('Sanitation Data'!H142)))</f>
        <v/>
      </c>
      <c r="DJ148" s="280" t="str">
        <f ca="true">+IF(OFFSET('Sanitation Data'!$I$28,0,10*ROW('Sanitation Data'!I142))="","",OFFSET('Sanitation Data'!$I$28,0,10*ROW('Sanitation Data'!I142)))</f>
        <v/>
      </c>
      <c r="DK148" s="280" t="str">
        <f ca="true">+IF(OFFSET('Sanitation Data'!$I$29,0,10*ROW('Sanitation Data'!I142))="","",OFFSET('Sanitation Data'!$I$29,0,10*ROW('Sanitation Data'!I142)))</f>
        <v/>
      </c>
      <c r="DL148" s="280" t="str">
        <f ca="true">+IF(OFFSET('Sanitation Data'!$I$30,0,10*ROW('Sanitation Data'!I142))="","",OFFSET('Sanitation Data'!$I$30,0,10*ROW('Sanitation Data'!I142)))</f>
        <v/>
      </c>
      <c r="DM148" s="280" t="str">
        <f ca="true">+IF(OFFSET('Sanitation Data'!$I$31,0,10*ROW('Sanitation Data'!I142))="","",OFFSET('Sanitation Data'!$I$31,0,10*ROW('Sanitation Data'!I142)))</f>
        <v/>
      </c>
      <c r="DN148" s="280" t="str">
        <f ca="true">+IF(OFFSET('Sanitation Data'!$I$32,0,10*ROW('Sanitation Data'!I142))="","",OFFSET('Sanitation Data'!$I$32,0,10*ROW('Sanitation Data'!I142)))</f>
        <v/>
      </c>
      <c r="DO148" s="280" t="str">
        <f ca="true">+IF(OFFSET('Hygiene Data'!$D$11,0,10*ROW('Hygiene Data'!D142))="","",OFFSET('Hygiene Data'!$D$11,0,10*ROW('Hygiene Data'!D142)))</f>
        <v/>
      </c>
      <c r="DP148" s="280" t="str">
        <f ca="true">+IF(OFFSET('Hygiene Data'!$D$12,0,10*ROW('Hygiene Data'!D142))="","",OFFSET('Hygiene Data'!$D$12,0,10*ROW('Hygiene Data'!D142)))</f>
        <v/>
      </c>
      <c r="DQ148" s="280" t="str">
        <f ca="true">+IF(OFFSET('Hygiene Data'!$D$13,0,10*ROW('Hygiene Data'!D142))="","",OFFSET('Hygiene Data'!$D$13,0,10*ROW('Hygiene Data'!D142)))</f>
        <v/>
      </c>
      <c r="DR148" s="280" t="str">
        <f ca="true">+IF(OFFSET('Hygiene Data'!$E$11,0,10*ROW('Hygiene Data'!E142))="","",OFFSET('Hygiene Data'!$E$11,0,10*ROW('Hygiene Data'!E142)))</f>
        <v/>
      </c>
      <c r="DS148" s="280" t="str">
        <f ca="true">+IF(OFFSET('Hygiene Data'!$E$12,0,10*ROW('Hygiene Data'!E142))="","",OFFSET('Hygiene Data'!$E$12,0,10*ROW('Hygiene Data'!E142)))</f>
        <v/>
      </c>
      <c r="DT148" s="280" t="str">
        <f ca="true">+IF(OFFSET('Hygiene Data'!$E$13,0,10*ROW('Hygiene Data'!E142))="","",OFFSET('Hygiene Data'!$E$13,0,10*ROW('Hygiene Data'!E142)))</f>
        <v/>
      </c>
      <c r="DU148" s="280" t="str">
        <f ca="true">+IF(OFFSET('Hygiene Data'!$F$11,0,10*ROW('Hygiene Data'!F142))="","",OFFSET('Hygiene Data'!$F$11,0,10*ROW('Hygiene Data'!F142)))</f>
        <v/>
      </c>
      <c r="DV148" s="280" t="str">
        <f ca="true">+IF(OFFSET('Hygiene Data'!$F$12,0,10*ROW('Hygiene Data'!F142))="","",OFFSET('Hygiene Data'!$F$12,0,10*ROW('Hygiene Data'!F142)))</f>
        <v/>
      </c>
      <c r="DW148" s="280" t="str">
        <f ca="true">+IF(OFFSET('Hygiene Data'!$F$13,0,10*ROW('Hygiene Data'!F142))="","",OFFSET('Hygiene Data'!$F$13,0,10*ROW('Hygiene Data'!F142)))</f>
        <v/>
      </c>
      <c r="DX148" s="280" t="str">
        <f ca="true">+IF(OFFSET('Hygiene Data'!$G$11,0,10*ROW('Hygiene Data'!G142))="","",OFFSET('Hygiene Data'!$G$11,0,10*ROW('Hygiene Data'!G142)))</f>
        <v/>
      </c>
      <c r="DY148" s="280" t="str">
        <f ca="true">+IF(OFFSET('Hygiene Data'!$G$12,0,10*ROW('Hygiene Data'!G142))="","",OFFSET('Hygiene Data'!$G$12,0,10*ROW('Hygiene Data'!G142)))</f>
        <v/>
      </c>
      <c r="DZ148" s="280" t="str">
        <f ca="true">+IF(OFFSET('Hygiene Data'!$G$13,0,10*ROW('Hygiene Data'!G142))="","",OFFSET('Hygiene Data'!$G$13,0,10*ROW('Hygiene Data'!G142)))</f>
        <v/>
      </c>
      <c r="EA148" s="280" t="str">
        <f ca="true">+IF(OFFSET('Hygiene Data'!$H$11,0,10*ROW('Hygiene Data'!H142))="","",OFFSET('Hygiene Data'!$H$11,0,10*ROW('Hygiene Data'!H142)))</f>
        <v/>
      </c>
      <c r="EB148" s="280" t="str">
        <f ca="true">+IF(OFFSET('Hygiene Data'!$H$12,0,10*ROW('Hygiene Data'!H142))="","",OFFSET('Hygiene Data'!$H$12,0,10*ROW('Hygiene Data'!H142)))</f>
        <v/>
      </c>
      <c r="EC148" s="280" t="str">
        <f ca="true">+IF(OFFSET('Hygiene Data'!$H$13,0,10*ROW('Hygiene Data'!H142))="","",OFFSET('Hygiene Data'!$H$13,0,10*ROW('Hygiene Data'!H142)))</f>
        <v/>
      </c>
      <c r="ED148" s="280" t="str">
        <f ca="true">+IF(OFFSET('Hygiene Data'!$I$11,0,10*ROW('Hygiene Data'!I142))="","",OFFSET('Hygiene Data'!$I$11,0,10*ROW('Hygiene Data'!I142)))</f>
        <v/>
      </c>
      <c r="EE148" s="280" t="str">
        <f ca="true">+IF(OFFSET('Hygiene Data'!$I$12,0,10*ROW('Hygiene Data'!I142))="","",OFFSET('Hygiene Data'!$I$12,0,10*ROW('Hygiene Data'!I142)))</f>
        <v/>
      </c>
      <c r="EF148" s="28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6"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0"/>
      <c r="BS149" s="280" t="str">
        <f ca="true">+IF(OFFSET('Water Data'!$D$27,0,10*ROW('Water Data'!D143))="","",OFFSET('Water Data'!$D$27,0,10*ROW('Water Data'!D143)))</f>
        <v/>
      </c>
      <c r="BT149" s="280" t="str">
        <f ca="true">+IF(OFFSET('Water Data'!$D$28,0,10*ROW('Water Data'!D143))="","",OFFSET('Water Data'!$D$28,0,10*ROW('Water Data'!D143)))</f>
        <v/>
      </c>
      <c r="BU149" s="280" t="str">
        <f ca="true">+IF(OFFSET('Water Data'!$D$29,0,10*ROW('Water Data'!D143))="","",OFFSET('Water Data'!$D$29,0,10*ROW('Water Data'!D143)))</f>
        <v/>
      </c>
      <c r="BV149" s="280" t="str">
        <f ca="true">+IF(OFFSET('Water Data'!$E$27,0,10*ROW('Water Data'!E143))="","",OFFSET('Water Data'!$E$27,0,10*ROW('Water Data'!E143)))</f>
        <v/>
      </c>
      <c r="BW149" s="280" t="str">
        <f ca="true">+IF(OFFSET('Water Data'!$E$28,0,10*ROW('Water Data'!E143))="","",OFFSET('Water Data'!$E$28,0,10*ROW('Water Data'!E143)))</f>
        <v/>
      </c>
      <c r="BX149" s="280" t="str">
        <f ca="true">+IF(OFFSET('Water Data'!$E$29,0,10*ROW('Water Data'!E143))="","",OFFSET('Water Data'!$E$29,0,10*ROW('Water Data'!E143)))</f>
        <v/>
      </c>
      <c r="BY149" s="280" t="str">
        <f ca="true">+IF(OFFSET('Water Data'!$F$27,0,10*ROW('Water Data'!F143))="","",OFFSET('Water Data'!$F$27,0,10*ROW('Water Data'!F143)))</f>
        <v/>
      </c>
      <c r="BZ149" s="280" t="str">
        <f ca="true">+IF(OFFSET('Water Data'!$F$28,0,10*ROW('Water Data'!F143))="","",OFFSET('Water Data'!$F$28,0,10*ROW('Water Data'!F143)))</f>
        <v/>
      </c>
      <c r="CA149" s="280" t="str">
        <f ca="true">+IF(OFFSET('Water Data'!$F$29,0,10*ROW('Water Data'!F143))="","",OFFSET('Water Data'!$F$29,0,10*ROW('Water Data'!F143)))</f>
        <v/>
      </c>
      <c r="CB149" s="280" t="str">
        <f ca="true">+IF(OFFSET('Water Data'!$G$27,0,10*ROW('Water Data'!G143))="","",OFFSET('Water Data'!$G$27,0,10*ROW('Water Data'!G143)))</f>
        <v/>
      </c>
      <c r="CC149" s="280" t="str">
        <f ca="true">+IF(OFFSET('Water Data'!$G$28,0,10*ROW('Water Data'!G143))="","",OFFSET('Water Data'!$G$28,0,10*ROW('Water Data'!G143)))</f>
        <v/>
      </c>
      <c r="CD149" s="280" t="str">
        <f ca="true">+IF(OFFSET('Water Data'!$G$29,0,10*ROW('Water Data'!G143))="","",OFFSET('Water Data'!$G$29,0,10*ROW('Water Data'!G143)))</f>
        <v/>
      </c>
      <c r="CE149" s="280" t="str">
        <f ca="true">+IF(OFFSET('Water Data'!$H$27,0,10*ROW('Water Data'!H143))="","",OFFSET('Water Data'!$H$27,0,10*ROW('Water Data'!H143)))</f>
        <v/>
      </c>
      <c r="CF149" s="280" t="str">
        <f ca="true">+IF(OFFSET('Water Data'!$H$28,0,10*ROW('Water Data'!H143))="","",OFFSET('Water Data'!$H$28,0,10*ROW('Water Data'!H143)))</f>
        <v/>
      </c>
      <c r="CG149" s="280" t="str">
        <f ca="true">+IF(OFFSET('Water Data'!$H$29,0,10*ROW('Water Data'!H143))="","",OFFSET('Water Data'!$H$29,0,10*ROW('Water Data'!H143)))</f>
        <v/>
      </c>
      <c r="CH149" s="280" t="str">
        <f ca="true">+IF(OFFSET('Water Data'!$I$27,0,10*ROW('Water Data'!I143))="","",OFFSET('Water Data'!$I$27,0,10*ROW('Water Data'!I143)))</f>
        <v/>
      </c>
      <c r="CI149" s="280" t="str">
        <f ca="true">+IF(OFFSET('Water Data'!$I$28,0,10*ROW('Water Data'!I143))="","",OFFSET('Water Data'!$I$28,0,10*ROW('Water Data'!I143)))</f>
        <v/>
      </c>
      <c r="CJ149" s="280" t="str">
        <f ca="true">+IF(OFFSET('Water Data'!$I$29,0,10*ROW('Water Data'!I143))="","",OFFSET('Water Data'!$I$29,0,10*ROW('Water Data'!I143)))</f>
        <v/>
      </c>
      <c r="CK149" s="280" t="str">
        <f ca="true">+IF(OFFSET('Sanitation Data'!$D$28,0,10*ROW('Sanitation Data'!D143))="","",OFFSET('Sanitation Data'!$D$28,0,10*ROW('Sanitation Data'!D143)))</f>
        <v/>
      </c>
      <c r="CL149" s="280" t="str">
        <f ca="true">+IF(OFFSET('Sanitation Data'!$D$29,0,10*ROW('Sanitation Data'!D143))="","",OFFSET('Sanitation Data'!$D$29,0,10*ROW('Sanitation Data'!D143)))</f>
        <v/>
      </c>
      <c r="CM149" s="280" t="str">
        <f ca="true">+IF(OFFSET('Sanitation Data'!$D$30,0,10*ROW('Sanitation Data'!D143))="","",OFFSET('Sanitation Data'!$D$30,0,10*ROW('Sanitation Data'!D143)))</f>
        <v/>
      </c>
      <c r="CN149" s="280" t="str">
        <f ca="true">+IF(OFFSET('Sanitation Data'!$D$31,0,10*ROW('Sanitation Data'!D143))="","",OFFSET('Sanitation Data'!$D$31,0,10*ROW('Sanitation Data'!D143)))</f>
        <v/>
      </c>
      <c r="CO149" s="280" t="str">
        <f ca="true">+IF(OFFSET('Sanitation Data'!$D$32,0,10*ROW('Sanitation Data'!D143))="","",OFFSET('Sanitation Data'!$D$32,0,10*ROW('Sanitation Data'!D143)))</f>
        <v/>
      </c>
      <c r="CP149" s="280" t="str">
        <f ca="true">+IF(OFFSET('Sanitation Data'!$E$28,0,10*ROW('Sanitation Data'!E143))="","",OFFSET('Sanitation Data'!$E$28,0,10*ROW('Sanitation Data'!E143)))</f>
        <v/>
      </c>
      <c r="CQ149" s="280" t="str">
        <f ca="true">+IF(OFFSET('Sanitation Data'!$E$29,0,10*ROW('Sanitation Data'!E143))="","",OFFSET('Sanitation Data'!$E$29,0,10*ROW('Sanitation Data'!E143)))</f>
        <v/>
      </c>
      <c r="CR149" s="280" t="str">
        <f ca="true">+IF(OFFSET('Sanitation Data'!$E$30,0,10*ROW('Sanitation Data'!E143))="","",OFFSET('Sanitation Data'!$E$30,0,10*ROW('Sanitation Data'!E143)))</f>
        <v/>
      </c>
      <c r="CS149" s="280" t="str">
        <f ca="true">+IF(OFFSET('Sanitation Data'!$E$31,0,10*ROW('Sanitation Data'!E143))="","",OFFSET('Sanitation Data'!$E$31,0,10*ROW('Sanitation Data'!E143)))</f>
        <v/>
      </c>
      <c r="CT149" s="280" t="str">
        <f ca="true">+IF(OFFSET('Sanitation Data'!$E$32,0,10*ROW('Sanitation Data'!E143))="","",OFFSET('Sanitation Data'!$E$32,0,10*ROW('Sanitation Data'!E143)))</f>
        <v/>
      </c>
      <c r="CU149" s="280" t="str">
        <f ca="true">+IF(OFFSET('Sanitation Data'!$F$28,0,10*ROW('Sanitation Data'!F143))="","",OFFSET('Sanitation Data'!$F$28,0,10*ROW('Sanitation Data'!F143)))</f>
        <v/>
      </c>
      <c r="CV149" s="280" t="str">
        <f ca="true">+IF(OFFSET('Sanitation Data'!$F$29,0,10*ROW('Sanitation Data'!F143))="","",OFFSET('Sanitation Data'!$F$29,0,10*ROW('Sanitation Data'!F143)))</f>
        <v/>
      </c>
      <c r="CW149" s="280" t="str">
        <f ca="true">+IF(OFFSET('Sanitation Data'!$F$30,0,10*ROW('Sanitation Data'!F143))="","",OFFSET('Sanitation Data'!$F$30,0,10*ROW('Sanitation Data'!F143)))</f>
        <v/>
      </c>
      <c r="CX149" s="280" t="str">
        <f ca="true">+IF(OFFSET('Sanitation Data'!$F$31,0,10*ROW('Sanitation Data'!F143))="","",OFFSET('Sanitation Data'!$F$31,0,10*ROW('Sanitation Data'!F143)))</f>
        <v/>
      </c>
      <c r="CY149" s="280" t="str">
        <f ca="true">+IF(OFFSET('Sanitation Data'!$F$32,0,10*ROW('Sanitation Data'!F143))="","",OFFSET('Sanitation Data'!$F$32,0,10*ROW('Sanitation Data'!F143)))</f>
        <v/>
      </c>
      <c r="CZ149" s="280" t="str">
        <f ca="true">+IF(OFFSET('Sanitation Data'!$G$28,0,10*ROW('Sanitation Data'!G143))="","",OFFSET('Sanitation Data'!$G$28,0,10*ROW('Sanitation Data'!G143)))</f>
        <v/>
      </c>
      <c r="DA149" s="280" t="str">
        <f ca="true">+IF(OFFSET('Sanitation Data'!$G$29,0,10*ROW('Sanitation Data'!G143))="","",OFFSET('Sanitation Data'!$G$29,0,10*ROW('Sanitation Data'!G143)))</f>
        <v/>
      </c>
      <c r="DB149" s="280" t="str">
        <f ca="true">+IF(OFFSET('Sanitation Data'!$G$30,0,10*ROW('Sanitation Data'!G143))="","",OFFSET('Sanitation Data'!$G$30,0,10*ROW('Sanitation Data'!G143)))</f>
        <v/>
      </c>
      <c r="DC149" s="280" t="str">
        <f ca="true">+IF(OFFSET('Sanitation Data'!$G$31,0,10*ROW('Sanitation Data'!G143))="","",OFFSET('Sanitation Data'!$G$31,0,10*ROW('Sanitation Data'!G143)))</f>
        <v/>
      </c>
      <c r="DD149" s="280" t="str">
        <f ca="true">+IF(OFFSET('Sanitation Data'!$G$32,0,10*ROW('Sanitation Data'!G143))="","",OFFSET('Sanitation Data'!$G$32,0,10*ROW('Sanitation Data'!G143)))</f>
        <v/>
      </c>
      <c r="DE149" s="280" t="str">
        <f ca="true">+IF(OFFSET('Sanitation Data'!$H$28,0,10*ROW('Sanitation Data'!H143))="","",OFFSET('Sanitation Data'!$H$28,0,10*ROW('Sanitation Data'!H143)))</f>
        <v/>
      </c>
      <c r="DF149" s="280" t="str">
        <f ca="true">+IF(OFFSET('Sanitation Data'!$H$29,0,10*ROW('Sanitation Data'!H143))="","",OFFSET('Sanitation Data'!$H$29,0,10*ROW('Sanitation Data'!H143)))</f>
        <v/>
      </c>
      <c r="DG149" s="280" t="str">
        <f ca="true">+IF(OFFSET('Sanitation Data'!$H$30,0,10*ROW('Sanitation Data'!H143))="","",OFFSET('Sanitation Data'!$H$30,0,10*ROW('Sanitation Data'!H143)))</f>
        <v/>
      </c>
      <c r="DH149" s="280" t="str">
        <f ca="true">+IF(OFFSET('Sanitation Data'!$H$31,0,10*ROW('Sanitation Data'!H143))="","",OFFSET('Sanitation Data'!$H$31,0,10*ROW('Sanitation Data'!H143)))</f>
        <v/>
      </c>
      <c r="DI149" s="280" t="str">
        <f ca="true">+IF(OFFSET('Sanitation Data'!$H$32,0,10*ROW('Sanitation Data'!H143))="","",OFFSET('Sanitation Data'!$H$32,0,10*ROW('Sanitation Data'!H143)))</f>
        <v/>
      </c>
      <c r="DJ149" s="280" t="str">
        <f ca="true">+IF(OFFSET('Sanitation Data'!$I$28,0,10*ROW('Sanitation Data'!I143))="","",OFFSET('Sanitation Data'!$I$28,0,10*ROW('Sanitation Data'!I143)))</f>
        <v/>
      </c>
      <c r="DK149" s="280" t="str">
        <f ca="true">+IF(OFFSET('Sanitation Data'!$I$29,0,10*ROW('Sanitation Data'!I143))="","",OFFSET('Sanitation Data'!$I$29,0,10*ROW('Sanitation Data'!I143)))</f>
        <v/>
      </c>
      <c r="DL149" s="280" t="str">
        <f ca="true">+IF(OFFSET('Sanitation Data'!$I$30,0,10*ROW('Sanitation Data'!I143))="","",OFFSET('Sanitation Data'!$I$30,0,10*ROW('Sanitation Data'!I143)))</f>
        <v/>
      </c>
      <c r="DM149" s="280" t="str">
        <f ca="true">+IF(OFFSET('Sanitation Data'!$I$31,0,10*ROW('Sanitation Data'!I143))="","",OFFSET('Sanitation Data'!$I$31,0,10*ROW('Sanitation Data'!I143)))</f>
        <v/>
      </c>
      <c r="DN149" s="280" t="str">
        <f ca="true">+IF(OFFSET('Sanitation Data'!$I$32,0,10*ROW('Sanitation Data'!I143))="","",OFFSET('Sanitation Data'!$I$32,0,10*ROW('Sanitation Data'!I143)))</f>
        <v/>
      </c>
      <c r="DO149" s="280" t="str">
        <f ca="true">+IF(OFFSET('Hygiene Data'!$D$11,0,10*ROW('Hygiene Data'!D143))="","",OFFSET('Hygiene Data'!$D$11,0,10*ROW('Hygiene Data'!D143)))</f>
        <v/>
      </c>
      <c r="DP149" s="280" t="str">
        <f ca="true">+IF(OFFSET('Hygiene Data'!$D$12,0,10*ROW('Hygiene Data'!D143))="","",OFFSET('Hygiene Data'!$D$12,0,10*ROW('Hygiene Data'!D143)))</f>
        <v/>
      </c>
      <c r="DQ149" s="280" t="str">
        <f ca="true">+IF(OFFSET('Hygiene Data'!$D$13,0,10*ROW('Hygiene Data'!D143))="","",OFFSET('Hygiene Data'!$D$13,0,10*ROW('Hygiene Data'!D143)))</f>
        <v/>
      </c>
      <c r="DR149" s="280" t="str">
        <f ca="true">+IF(OFFSET('Hygiene Data'!$E$11,0,10*ROW('Hygiene Data'!E143))="","",OFFSET('Hygiene Data'!$E$11,0,10*ROW('Hygiene Data'!E143)))</f>
        <v/>
      </c>
      <c r="DS149" s="280" t="str">
        <f ca="true">+IF(OFFSET('Hygiene Data'!$E$12,0,10*ROW('Hygiene Data'!E143))="","",OFFSET('Hygiene Data'!$E$12,0,10*ROW('Hygiene Data'!E143)))</f>
        <v/>
      </c>
      <c r="DT149" s="280" t="str">
        <f ca="true">+IF(OFFSET('Hygiene Data'!$E$13,0,10*ROW('Hygiene Data'!E143))="","",OFFSET('Hygiene Data'!$E$13,0,10*ROW('Hygiene Data'!E143)))</f>
        <v/>
      </c>
      <c r="DU149" s="280" t="str">
        <f ca="true">+IF(OFFSET('Hygiene Data'!$F$11,0,10*ROW('Hygiene Data'!F143))="","",OFFSET('Hygiene Data'!$F$11,0,10*ROW('Hygiene Data'!F143)))</f>
        <v/>
      </c>
      <c r="DV149" s="280" t="str">
        <f ca="true">+IF(OFFSET('Hygiene Data'!$F$12,0,10*ROW('Hygiene Data'!F143))="","",OFFSET('Hygiene Data'!$F$12,0,10*ROW('Hygiene Data'!F143)))</f>
        <v/>
      </c>
      <c r="DW149" s="280" t="str">
        <f ca="true">+IF(OFFSET('Hygiene Data'!$F$13,0,10*ROW('Hygiene Data'!F143))="","",OFFSET('Hygiene Data'!$F$13,0,10*ROW('Hygiene Data'!F143)))</f>
        <v/>
      </c>
      <c r="DX149" s="280" t="str">
        <f ca="true">+IF(OFFSET('Hygiene Data'!$G$11,0,10*ROW('Hygiene Data'!G143))="","",OFFSET('Hygiene Data'!$G$11,0,10*ROW('Hygiene Data'!G143)))</f>
        <v/>
      </c>
      <c r="DY149" s="280" t="str">
        <f ca="true">+IF(OFFSET('Hygiene Data'!$G$12,0,10*ROW('Hygiene Data'!G143))="","",OFFSET('Hygiene Data'!$G$12,0,10*ROW('Hygiene Data'!G143)))</f>
        <v/>
      </c>
      <c r="DZ149" s="280" t="str">
        <f ca="true">+IF(OFFSET('Hygiene Data'!$G$13,0,10*ROW('Hygiene Data'!G143))="","",OFFSET('Hygiene Data'!$G$13,0,10*ROW('Hygiene Data'!G143)))</f>
        <v/>
      </c>
      <c r="EA149" s="280" t="str">
        <f ca="true">+IF(OFFSET('Hygiene Data'!$H$11,0,10*ROW('Hygiene Data'!H143))="","",OFFSET('Hygiene Data'!$H$11,0,10*ROW('Hygiene Data'!H143)))</f>
        <v/>
      </c>
      <c r="EB149" s="280" t="str">
        <f ca="true">+IF(OFFSET('Hygiene Data'!$H$12,0,10*ROW('Hygiene Data'!H143))="","",OFFSET('Hygiene Data'!$H$12,0,10*ROW('Hygiene Data'!H143)))</f>
        <v/>
      </c>
      <c r="EC149" s="280" t="str">
        <f ca="true">+IF(OFFSET('Hygiene Data'!$H$13,0,10*ROW('Hygiene Data'!H143))="","",OFFSET('Hygiene Data'!$H$13,0,10*ROW('Hygiene Data'!H143)))</f>
        <v/>
      </c>
      <c r="ED149" s="280" t="str">
        <f ca="true">+IF(OFFSET('Hygiene Data'!$I$11,0,10*ROW('Hygiene Data'!I143))="","",OFFSET('Hygiene Data'!$I$11,0,10*ROW('Hygiene Data'!I143)))</f>
        <v/>
      </c>
      <c r="EE149" s="280" t="str">
        <f ca="true">+IF(OFFSET('Hygiene Data'!$I$12,0,10*ROW('Hygiene Data'!I143))="","",OFFSET('Hygiene Data'!$I$12,0,10*ROW('Hygiene Data'!I143)))</f>
        <v/>
      </c>
      <c r="EF149" s="28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6"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0"/>
      <c r="BS150" s="280" t="str">
        <f ca="true">+IF(OFFSET('Water Data'!$D$27,0,10*ROW('Water Data'!D144))="","",OFFSET('Water Data'!$D$27,0,10*ROW('Water Data'!D144)))</f>
        <v/>
      </c>
      <c r="BT150" s="280" t="str">
        <f ca="true">+IF(OFFSET('Water Data'!$D$28,0,10*ROW('Water Data'!D144))="","",OFFSET('Water Data'!$D$28,0,10*ROW('Water Data'!D144)))</f>
        <v/>
      </c>
      <c r="BU150" s="280" t="str">
        <f ca="true">+IF(OFFSET('Water Data'!$D$29,0,10*ROW('Water Data'!D144))="","",OFFSET('Water Data'!$D$29,0,10*ROW('Water Data'!D144)))</f>
        <v/>
      </c>
      <c r="BV150" s="280" t="str">
        <f ca="true">+IF(OFFSET('Water Data'!$E$27,0,10*ROW('Water Data'!E144))="","",OFFSET('Water Data'!$E$27,0,10*ROW('Water Data'!E144)))</f>
        <v/>
      </c>
      <c r="BW150" s="280" t="str">
        <f ca="true">+IF(OFFSET('Water Data'!$E$28,0,10*ROW('Water Data'!E144))="","",OFFSET('Water Data'!$E$28,0,10*ROW('Water Data'!E144)))</f>
        <v/>
      </c>
      <c r="BX150" s="280" t="str">
        <f ca="true">+IF(OFFSET('Water Data'!$E$29,0,10*ROW('Water Data'!E144))="","",OFFSET('Water Data'!$E$29,0,10*ROW('Water Data'!E144)))</f>
        <v/>
      </c>
      <c r="BY150" s="280" t="str">
        <f ca="true">+IF(OFFSET('Water Data'!$F$27,0,10*ROW('Water Data'!F144))="","",OFFSET('Water Data'!$F$27,0,10*ROW('Water Data'!F144)))</f>
        <v/>
      </c>
      <c r="BZ150" s="280" t="str">
        <f ca="true">+IF(OFFSET('Water Data'!$F$28,0,10*ROW('Water Data'!F144))="","",OFFSET('Water Data'!$F$28,0,10*ROW('Water Data'!F144)))</f>
        <v/>
      </c>
      <c r="CA150" s="280" t="str">
        <f ca="true">+IF(OFFSET('Water Data'!$F$29,0,10*ROW('Water Data'!F144))="","",OFFSET('Water Data'!$F$29,0,10*ROW('Water Data'!F144)))</f>
        <v/>
      </c>
      <c r="CB150" s="280" t="str">
        <f ca="true">+IF(OFFSET('Water Data'!$G$27,0,10*ROW('Water Data'!G144))="","",OFFSET('Water Data'!$G$27,0,10*ROW('Water Data'!G144)))</f>
        <v/>
      </c>
      <c r="CC150" s="280" t="str">
        <f ca="true">+IF(OFFSET('Water Data'!$G$28,0,10*ROW('Water Data'!G144))="","",OFFSET('Water Data'!$G$28,0,10*ROW('Water Data'!G144)))</f>
        <v/>
      </c>
      <c r="CD150" s="280" t="str">
        <f ca="true">+IF(OFFSET('Water Data'!$G$29,0,10*ROW('Water Data'!G144))="","",OFFSET('Water Data'!$G$29,0,10*ROW('Water Data'!G144)))</f>
        <v/>
      </c>
      <c r="CE150" s="280" t="str">
        <f ca="true">+IF(OFFSET('Water Data'!$H$27,0,10*ROW('Water Data'!H144))="","",OFFSET('Water Data'!$H$27,0,10*ROW('Water Data'!H144)))</f>
        <v/>
      </c>
      <c r="CF150" s="280" t="str">
        <f ca="true">+IF(OFFSET('Water Data'!$H$28,0,10*ROW('Water Data'!H144))="","",OFFSET('Water Data'!$H$28,0,10*ROW('Water Data'!H144)))</f>
        <v/>
      </c>
      <c r="CG150" s="280" t="str">
        <f ca="true">+IF(OFFSET('Water Data'!$H$29,0,10*ROW('Water Data'!H144))="","",OFFSET('Water Data'!$H$29,0,10*ROW('Water Data'!H144)))</f>
        <v/>
      </c>
      <c r="CH150" s="280" t="str">
        <f ca="true">+IF(OFFSET('Water Data'!$I$27,0,10*ROW('Water Data'!I144))="","",OFFSET('Water Data'!$I$27,0,10*ROW('Water Data'!I144)))</f>
        <v/>
      </c>
      <c r="CI150" s="280" t="str">
        <f ca="true">+IF(OFFSET('Water Data'!$I$28,0,10*ROW('Water Data'!I144))="","",OFFSET('Water Data'!$I$28,0,10*ROW('Water Data'!I144)))</f>
        <v/>
      </c>
      <c r="CJ150" s="280" t="str">
        <f ca="true">+IF(OFFSET('Water Data'!$I$29,0,10*ROW('Water Data'!I144))="","",OFFSET('Water Data'!$I$29,0,10*ROW('Water Data'!I144)))</f>
        <v/>
      </c>
      <c r="CK150" s="280" t="str">
        <f ca="true">+IF(OFFSET('Sanitation Data'!$D$28,0,10*ROW('Sanitation Data'!D144))="","",OFFSET('Sanitation Data'!$D$28,0,10*ROW('Sanitation Data'!D144)))</f>
        <v/>
      </c>
      <c r="CL150" s="280" t="str">
        <f ca="true">+IF(OFFSET('Sanitation Data'!$D$29,0,10*ROW('Sanitation Data'!D144))="","",OFFSET('Sanitation Data'!$D$29,0,10*ROW('Sanitation Data'!D144)))</f>
        <v/>
      </c>
      <c r="CM150" s="280" t="str">
        <f ca="true">+IF(OFFSET('Sanitation Data'!$D$30,0,10*ROW('Sanitation Data'!D144))="","",OFFSET('Sanitation Data'!$D$30,0,10*ROW('Sanitation Data'!D144)))</f>
        <v/>
      </c>
      <c r="CN150" s="280" t="str">
        <f ca="true">+IF(OFFSET('Sanitation Data'!$D$31,0,10*ROW('Sanitation Data'!D144))="","",OFFSET('Sanitation Data'!$D$31,0,10*ROW('Sanitation Data'!D144)))</f>
        <v/>
      </c>
      <c r="CO150" s="280" t="str">
        <f ca="true">+IF(OFFSET('Sanitation Data'!$D$32,0,10*ROW('Sanitation Data'!D144))="","",OFFSET('Sanitation Data'!$D$32,0,10*ROW('Sanitation Data'!D144)))</f>
        <v/>
      </c>
      <c r="CP150" s="280" t="str">
        <f ca="true">+IF(OFFSET('Sanitation Data'!$E$28,0,10*ROW('Sanitation Data'!E144))="","",OFFSET('Sanitation Data'!$E$28,0,10*ROW('Sanitation Data'!E144)))</f>
        <v/>
      </c>
      <c r="CQ150" s="280" t="str">
        <f ca="true">+IF(OFFSET('Sanitation Data'!$E$29,0,10*ROW('Sanitation Data'!E144))="","",OFFSET('Sanitation Data'!$E$29,0,10*ROW('Sanitation Data'!E144)))</f>
        <v/>
      </c>
      <c r="CR150" s="280" t="str">
        <f ca="true">+IF(OFFSET('Sanitation Data'!$E$30,0,10*ROW('Sanitation Data'!E144))="","",OFFSET('Sanitation Data'!$E$30,0,10*ROW('Sanitation Data'!E144)))</f>
        <v/>
      </c>
      <c r="CS150" s="280" t="str">
        <f ca="true">+IF(OFFSET('Sanitation Data'!$E$31,0,10*ROW('Sanitation Data'!E144))="","",OFFSET('Sanitation Data'!$E$31,0,10*ROW('Sanitation Data'!E144)))</f>
        <v/>
      </c>
      <c r="CT150" s="280" t="str">
        <f ca="true">+IF(OFFSET('Sanitation Data'!$E$32,0,10*ROW('Sanitation Data'!E144))="","",OFFSET('Sanitation Data'!$E$32,0,10*ROW('Sanitation Data'!E144)))</f>
        <v/>
      </c>
      <c r="CU150" s="280" t="str">
        <f ca="true">+IF(OFFSET('Sanitation Data'!$F$28,0,10*ROW('Sanitation Data'!F144))="","",OFFSET('Sanitation Data'!$F$28,0,10*ROW('Sanitation Data'!F144)))</f>
        <v/>
      </c>
      <c r="CV150" s="280" t="str">
        <f ca="true">+IF(OFFSET('Sanitation Data'!$F$29,0,10*ROW('Sanitation Data'!F144))="","",OFFSET('Sanitation Data'!$F$29,0,10*ROW('Sanitation Data'!F144)))</f>
        <v/>
      </c>
      <c r="CW150" s="280" t="str">
        <f ca="true">+IF(OFFSET('Sanitation Data'!$F$30,0,10*ROW('Sanitation Data'!F144))="","",OFFSET('Sanitation Data'!$F$30,0,10*ROW('Sanitation Data'!F144)))</f>
        <v/>
      </c>
      <c r="CX150" s="280" t="str">
        <f ca="true">+IF(OFFSET('Sanitation Data'!$F$31,0,10*ROW('Sanitation Data'!F144))="","",OFFSET('Sanitation Data'!$F$31,0,10*ROW('Sanitation Data'!F144)))</f>
        <v/>
      </c>
      <c r="CY150" s="280" t="str">
        <f ca="true">+IF(OFFSET('Sanitation Data'!$F$32,0,10*ROW('Sanitation Data'!F144))="","",OFFSET('Sanitation Data'!$F$32,0,10*ROW('Sanitation Data'!F144)))</f>
        <v/>
      </c>
      <c r="CZ150" s="280" t="str">
        <f ca="true">+IF(OFFSET('Sanitation Data'!$G$28,0,10*ROW('Sanitation Data'!G144))="","",OFFSET('Sanitation Data'!$G$28,0,10*ROW('Sanitation Data'!G144)))</f>
        <v/>
      </c>
      <c r="DA150" s="280" t="str">
        <f ca="true">+IF(OFFSET('Sanitation Data'!$G$29,0,10*ROW('Sanitation Data'!G144))="","",OFFSET('Sanitation Data'!$G$29,0,10*ROW('Sanitation Data'!G144)))</f>
        <v/>
      </c>
      <c r="DB150" s="280" t="str">
        <f ca="true">+IF(OFFSET('Sanitation Data'!$G$30,0,10*ROW('Sanitation Data'!G144))="","",OFFSET('Sanitation Data'!$G$30,0,10*ROW('Sanitation Data'!G144)))</f>
        <v/>
      </c>
      <c r="DC150" s="280" t="str">
        <f ca="true">+IF(OFFSET('Sanitation Data'!$G$31,0,10*ROW('Sanitation Data'!G144))="","",OFFSET('Sanitation Data'!$G$31,0,10*ROW('Sanitation Data'!G144)))</f>
        <v/>
      </c>
      <c r="DD150" s="280" t="str">
        <f ca="true">+IF(OFFSET('Sanitation Data'!$G$32,0,10*ROW('Sanitation Data'!G144))="","",OFFSET('Sanitation Data'!$G$32,0,10*ROW('Sanitation Data'!G144)))</f>
        <v/>
      </c>
      <c r="DE150" s="280" t="str">
        <f ca="true">+IF(OFFSET('Sanitation Data'!$H$28,0,10*ROW('Sanitation Data'!H144))="","",OFFSET('Sanitation Data'!$H$28,0,10*ROW('Sanitation Data'!H144)))</f>
        <v/>
      </c>
      <c r="DF150" s="280" t="str">
        <f ca="true">+IF(OFFSET('Sanitation Data'!$H$29,0,10*ROW('Sanitation Data'!H144))="","",OFFSET('Sanitation Data'!$H$29,0,10*ROW('Sanitation Data'!H144)))</f>
        <v/>
      </c>
      <c r="DG150" s="280" t="str">
        <f ca="true">+IF(OFFSET('Sanitation Data'!$H$30,0,10*ROW('Sanitation Data'!H144))="","",OFFSET('Sanitation Data'!$H$30,0,10*ROW('Sanitation Data'!H144)))</f>
        <v/>
      </c>
      <c r="DH150" s="280" t="str">
        <f ca="true">+IF(OFFSET('Sanitation Data'!$H$31,0,10*ROW('Sanitation Data'!H144))="","",OFFSET('Sanitation Data'!$H$31,0,10*ROW('Sanitation Data'!H144)))</f>
        <v/>
      </c>
      <c r="DI150" s="280" t="str">
        <f ca="true">+IF(OFFSET('Sanitation Data'!$H$32,0,10*ROW('Sanitation Data'!H144))="","",OFFSET('Sanitation Data'!$H$32,0,10*ROW('Sanitation Data'!H144)))</f>
        <v/>
      </c>
      <c r="DJ150" s="280" t="str">
        <f ca="true">+IF(OFFSET('Sanitation Data'!$I$28,0,10*ROW('Sanitation Data'!I144))="","",OFFSET('Sanitation Data'!$I$28,0,10*ROW('Sanitation Data'!I144)))</f>
        <v/>
      </c>
      <c r="DK150" s="280" t="str">
        <f ca="true">+IF(OFFSET('Sanitation Data'!$I$29,0,10*ROW('Sanitation Data'!I144))="","",OFFSET('Sanitation Data'!$I$29,0,10*ROW('Sanitation Data'!I144)))</f>
        <v/>
      </c>
      <c r="DL150" s="280" t="str">
        <f ca="true">+IF(OFFSET('Sanitation Data'!$I$30,0,10*ROW('Sanitation Data'!I144))="","",OFFSET('Sanitation Data'!$I$30,0,10*ROW('Sanitation Data'!I144)))</f>
        <v/>
      </c>
      <c r="DM150" s="280" t="str">
        <f ca="true">+IF(OFFSET('Sanitation Data'!$I$31,0,10*ROW('Sanitation Data'!I144))="","",OFFSET('Sanitation Data'!$I$31,0,10*ROW('Sanitation Data'!I144)))</f>
        <v/>
      </c>
      <c r="DN150" s="280" t="str">
        <f ca="true">+IF(OFFSET('Sanitation Data'!$I$32,0,10*ROW('Sanitation Data'!I144))="","",OFFSET('Sanitation Data'!$I$32,0,10*ROW('Sanitation Data'!I144)))</f>
        <v/>
      </c>
      <c r="DO150" s="280" t="str">
        <f ca="true">+IF(OFFSET('Hygiene Data'!$D$11,0,10*ROW('Hygiene Data'!D144))="","",OFFSET('Hygiene Data'!$D$11,0,10*ROW('Hygiene Data'!D144)))</f>
        <v/>
      </c>
      <c r="DP150" s="280" t="str">
        <f ca="true">+IF(OFFSET('Hygiene Data'!$D$12,0,10*ROW('Hygiene Data'!D144))="","",OFFSET('Hygiene Data'!$D$12,0,10*ROW('Hygiene Data'!D144)))</f>
        <v/>
      </c>
      <c r="DQ150" s="280" t="str">
        <f ca="true">+IF(OFFSET('Hygiene Data'!$D$13,0,10*ROW('Hygiene Data'!D144))="","",OFFSET('Hygiene Data'!$D$13,0,10*ROW('Hygiene Data'!D144)))</f>
        <v/>
      </c>
      <c r="DR150" s="280" t="str">
        <f ca="true">+IF(OFFSET('Hygiene Data'!$E$11,0,10*ROW('Hygiene Data'!E144))="","",OFFSET('Hygiene Data'!$E$11,0,10*ROW('Hygiene Data'!E144)))</f>
        <v/>
      </c>
      <c r="DS150" s="280" t="str">
        <f ca="true">+IF(OFFSET('Hygiene Data'!$E$12,0,10*ROW('Hygiene Data'!E144))="","",OFFSET('Hygiene Data'!$E$12,0,10*ROW('Hygiene Data'!E144)))</f>
        <v/>
      </c>
      <c r="DT150" s="280" t="str">
        <f ca="true">+IF(OFFSET('Hygiene Data'!$E$13,0,10*ROW('Hygiene Data'!E144))="","",OFFSET('Hygiene Data'!$E$13,0,10*ROW('Hygiene Data'!E144)))</f>
        <v/>
      </c>
      <c r="DU150" s="280" t="str">
        <f ca="true">+IF(OFFSET('Hygiene Data'!$F$11,0,10*ROW('Hygiene Data'!F144))="","",OFFSET('Hygiene Data'!$F$11,0,10*ROW('Hygiene Data'!F144)))</f>
        <v/>
      </c>
      <c r="DV150" s="280" t="str">
        <f ca="true">+IF(OFFSET('Hygiene Data'!$F$12,0,10*ROW('Hygiene Data'!F144))="","",OFFSET('Hygiene Data'!$F$12,0,10*ROW('Hygiene Data'!F144)))</f>
        <v/>
      </c>
      <c r="DW150" s="280" t="str">
        <f ca="true">+IF(OFFSET('Hygiene Data'!$F$13,0,10*ROW('Hygiene Data'!F144))="","",OFFSET('Hygiene Data'!$F$13,0,10*ROW('Hygiene Data'!F144)))</f>
        <v/>
      </c>
      <c r="DX150" s="280" t="str">
        <f ca="true">+IF(OFFSET('Hygiene Data'!$G$11,0,10*ROW('Hygiene Data'!G144))="","",OFFSET('Hygiene Data'!$G$11,0,10*ROW('Hygiene Data'!G144)))</f>
        <v/>
      </c>
      <c r="DY150" s="280" t="str">
        <f ca="true">+IF(OFFSET('Hygiene Data'!$G$12,0,10*ROW('Hygiene Data'!G144))="","",OFFSET('Hygiene Data'!$G$12,0,10*ROW('Hygiene Data'!G144)))</f>
        <v/>
      </c>
      <c r="DZ150" s="280" t="str">
        <f ca="true">+IF(OFFSET('Hygiene Data'!$G$13,0,10*ROW('Hygiene Data'!G144))="","",OFFSET('Hygiene Data'!$G$13,0,10*ROW('Hygiene Data'!G144)))</f>
        <v/>
      </c>
      <c r="EA150" s="280" t="str">
        <f ca="true">+IF(OFFSET('Hygiene Data'!$H$11,0,10*ROW('Hygiene Data'!H144))="","",OFFSET('Hygiene Data'!$H$11,0,10*ROW('Hygiene Data'!H144)))</f>
        <v/>
      </c>
      <c r="EB150" s="280" t="str">
        <f ca="true">+IF(OFFSET('Hygiene Data'!$H$12,0,10*ROW('Hygiene Data'!H144))="","",OFFSET('Hygiene Data'!$H$12,0,10*ROW('Hygiene Data'!H144)))</f>
        <v/>
      </c>
      <c r="EC150" s="280" t="str">
        <f ca="true">+IF(OFFSET('Hygiene Data'!$H$13,0,10*ROW('Hygiene Data'!H144))="","",OFFSET('Hygiene Data'!$H$13,0,10*ROW('Hygiene Data'!H144)))</f>
        <v/>
      </c>
      <c r="ED150" s="280" t="str">
        <f ca="true">+IF(OFFSET('Hygiene Data'!$I$11,0,10*ROW('Hygiene Data'!I144))="","",OFFSET('Hygiene Data'!$I$11,0,10*ROW('Hygiene Data'!I144)))</f>
        <v/>
      </c>
      <c r="EE150" s="280" t="str">
        <f ca="true">+IF(OFFSET('Hygiene Data'!$I$12,0,10*ROW('Hygiene Data'!I144))="","",OFFSET('Hygiene Data'!$I$12,0,10*ROW('Hygiene Data'!I144)))</f>
        <v/>
      </c>
      <c r="EF150" s="28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6"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0"/>
      <c r="BS151" s="280" t="str">
        <f ca="true">+IF(OFFSET('Water Data'!$D$27,0,10*ROW('Water Data'!D145))="","",OFFSET('Water Data'!$D$27,0,10*ROW('Water Data'!D145)))</f>
        <v/>
      </c>
      <c r="BT151" s="280" t="str">
        <f ca="true">+IF(OFFSET('Water Data'!$D$28,0,10*ROW('Water Data'!D145))="","",OFFSET('Water Data'!$D$28,0,10*ROW('Water Data'!D145)))</f>
        <v/>
      </c>
      <c r="BU151" s="280" t="str">
        <f ca="true">+IF(OFFSET('Water Data'!$D$29,0,10*ROW('Water Data'!D145))="","",OFFSET('Water Data'!$D$29,0,10*ROW('Water Data'!D145)))</f>
        <v/>
      </c>
      <c r="BV151" s="280" t="str">
        <f ca="true">+IF(OFFSET('Water Data'!$E$27,0,10*ROW('Water Data'!E145))="","",OFFSET('Water Data'!$E$27,0,10*ROW('Water Data'!E145)))</f>
        <v/>
      </c>
      <c r="BW151" s="280" t="str">
        <f ca="true">+IF(OFFSET('Water Data'!$E$28,0,10*ROW('Water Data'!E145))="","",OFFSET('Water Data'!$E$28,0,10*ROW('Water Data'!E145)))</f>
        <v/>
      </c>
      <c r="BX151" s="280" t="str">
        <f ca="true">+IF(OFFSET('Water Data'!$E$29,0,10*ROW('Water Data'!E145))="","",OFFSET('Water Data'!$E$29,0,10*ROW('Water Data'!E145)))</f>
        <v/>
      </c>
      <c r="BY151" s="280" t="str">
        <f ca="true">+IF(OFFSET('Water Data'!$F$27,0,10*ROW('Water Data'!F145))="","",OFFSET('Water Data'!$F$27,0,10*ROW('Water Data'!F145)))</f>
        <v/>
      </c>
      <c r="BZ151" s="280" t="str">
        <f ca="true">+IF(OFFSET('Water Data'!$F$28,0,10*ROW('Water Data'!F145))="","",OFFSET('Water Data'!$F$28,0,10*ROW('Water Data'!F145)))</f>
        <v/>
      </c>
      <c r="CA151" s="280" t="str">
        <f ca="true">+IF(OFFSET('Water Data'!$F$29,0,10*ROW('Water Data'!F145))="","",OFFSET('Water Data'!$F$29,0,10*ROW('Water Data'!F145)))</f>
        <v/>
      </c>
      <c r="CB151" s="280" t="str">
        <f ca="true">+IF(OFFSET('Water Data'!$G$27,0,10*ROW('Water Data'!G145))="","",OFFSET('Water Data'!$G$27,0,10*ROW('Water Data'!G145)))</f>
        <v/>
      </c>
      <c r="CC151" s="280" t="str">
        <f ca="true">+IF(OFFSET('Water Data'!$G$28,0,10*ROW('Water Data'!G145))="","",OFFSET('Water Data'!$G$28,0,10*ROW('Water Data'!G145)))</f>
        <v/>
      </c>
      <c r="CD151" s="280" t="str">
        <f ca="true">+IF(OFFSET('Water Data'!$G$29,0,10*ROW('Water Data'!G145))="","",OFFSET('Water Data'!$G$29,0,10*ROW('Water Data'!G145)))</f>
        <v/>
      </c>
      <c r="CE151" s="280" t="str">
        <f ca="true">+IF(OFFSET('Water Data'!$H$27,0,10*ROW('Water Data'!H145))="","",OFFSET('Water Data'!$H$27,0,10*ROW('Water Data'!H145)))</f>
        <v/>
      </c>
      <c r="CF151" s="280" t="str">
        <f ca="true">+IF(OFFSET('Water Data'!$H$28,0,10*ROW('Water Data'!H145))="","",OFFSET('Water Data'!$H$28,0,10*ROW('Water Data'!H145)))</f>
        <v/>
      </c>
      <c r="CG151" s="280" t="str">
        <f ca="true">+IF(OFFSET('Water Data'!$H$29,0,10*ROW('Water Data'!H145))="","",OFFSET('Water Data'!$H$29,0,10*ROW('Water Data'!H145)))</f>
        <v/>
      </c>
      <c r="CH151" s="280" t="str">
        <f ca="true">+IF(OFFSET('Water Data'!$I$27,0,10*ROW('Water Data'!I145))="","",OFFSET('Water Data'!$I$27,0,10*ROW('Water Data'!I145)))</f>
        <v/>
      </c>
      <c r="CI151" s="280" t="str">
        <f ca="true">+IF(OFFSET('Water Data'!$I$28,0,10*ROW('Water Data'!I145))="","",OFFSET('Water Data'!$I$28,0,10*ROW('Water Data'!I145)))</f>
        <v/>
      </c>
      <c r="CJ151" s="280" t="str">
        <f ca="true">+IF(OFFSET('Water Data'!$I$29,0,10*ROW('Water Data'!I145))="","",OFFSET('Water Data'!$I$29,0,10*ROW('Water Data'!I145)))</f>
        <v/>
      </c>
      <c r="CK151" s="280" t="str">
        <f ca="true">+IF(OFFSET('Sanitation Data'!$D$28,0,10*ROW('Sanitation Data'!D145))="","",OFFSET('Sanitation Data'!$D$28,0,10*ROW('Sanitation Data'!D145)))</f>
        <v/>
      </c>
      <c r="CL151" s="280" t="str">
        <f ca="true">+IF(OFFSET('Sanitation Data'!$D$29,0,10*ROW('Sanitation Data'!D145))="","",OFFSET('Sanitation Data'!$D$29,0,10*ROW('Sanitation Data'!D145)))</f>
        <v/>
      </c>
      <c r="CM151" s="280" t="str">
        <f ca="true">+IF(OFFSET('Sanitation Data'!$D$30,0,10*ROW('Sanitation Data'!D145))="","",OFFSET('Sanitation Data'!$D$30,0,10*ROW('Sanitation Data'!D145)))</f>
        <v/>
      </c>
      <c r="CN151" s="280" t="str">
        <f ca="true">+IF(OFFSET('Sanitation Data'!$D$31,0,10*ROW('Sanitation Data'!D145))="","",OFFSET('Sanitation Data'!$D$31,0,10*ROW('Sanitation Data'!D145)))</f>
        <v/>
      </c>
      <c r="CO151" s="280" t="str">
        <f ca="true">+IF(OFFSET('Sanitation Data'!$D$32,0,10*ROW('Sanitation Data'!D145))="","",OFFSET('Sanitation Data'!$D$32,0,10*ROW('Sanitation Data'!D145)))</f>
        <v/>
      </c>
      <c r="CP151" s="280" t="str">
        <f ca="true">+IF(OFFSET('Sanitation Data'!$E$28,0,10*ROW('Sanitation Data'!E145))="","",OFFSET('Sanitation Data'!$E$28,0,10*ROW('Sanitation Data'!E145)))</f>
        <v/>
      </c>
      <c r="CQ151" s="280" t="str">
        <f ca="true">+IF(OFFSET('Sanitation Data'!$E$29,0,10*ROW('Sanitation Data'!E145))="","",OFFSET('Sanitation Data'!$E$29,0,10*ROW('Sanitation Data'!E145)))</f>
        <v/>
      </c>
      <c r="CR151" s="280" t="str">
        <f ca="true">+IF(OFFSET('Sanitation Data'!$E$30,0,10*ROW('Sanitation Data'!E145))="","",OFFSET('Sanitation Data'!$E$30,0,10*ROW('Sanitation Data'!E145)))</f>
        <v/>
      </c>
      <c r="CS151" s="280" t="str">
        <f ca="true">+IF(OFFSET('Sanitation Data'!$E$31,0,10*ROW('Sanitation Data'!E145))="","",OFFSET('Sanitation Data'!$E$31,0,10*ROW('Sanitation Data'!E145)))</f>
        <v/>
      </c>
      <c r="CT151" s="280" t="str">
        <f ca="true">+IF(OFFSET('Sanitation Data'!$E$32,0,10*ROW('Sanitation Data'!E145))="","",OFFSET('Sanitation Data'!$E$32,0,10*ROW('Sanitation Data'!E145)))</f>
        <v/>
      </c>
      <c r="CU151" s="280" t="str">
        <f ca="true">+IF(OFFSET('Sanitation Data'!$F$28,0,10*ROW('Sanitation Data'!F145))="","",OFFSET('Sanitation Data'!$F$28,0,10*ROW('Sanitation Data'!F145)))</f>
        <v/>
      </c>
      <c r="CV151" s="280" t="str">
        <f ca="true">+IF(OFFSET('Sanitation Data'!$F$29,0,10*ROW('Sanitation Data'!F145))="","",OFFSET('Sanitation Data'!$F$29,0,10*ROW('Sanitation Data'!F145)))</f>
        <v/>
      </c>
      <c r="CW151" s="280" t="str">
        <f ca="true">+IF(OFFSET('Sanitation Data'!$F$30,0,10*ROW('Sanitation Data'!F145))="","",OFFSET('Sanitation Data'!$F$30,0,10*ROW('Sanitation Data'!F145)))</f>
        <v/>
      </c>
      <c r="CX151" s="280" t="str">
        <f ca="true">+IF(OFFSET('Sanitation Data'!$F$31,0,10*ROW('Sanitation Data'!F145))="","",OFFSET('Sanitation Data'!$F$31,0,10*ROW('Sanitation Data'!F145)))</f>
        <v/>
      </c>
      <c r="CY151" s="280" t="str">
        <f ca="true">+IF(OFFSET('Sanitation Data'!$F$32,0,10*ROW('Sanitation Data'!F145))="","",OFFSET('Sanitation Data'!$F$32,0,10*ROW('Sanitation Data'!F145)))</f>
        <v/>
      </c>
      <c r="CZ151" s="280" t="str">
        <f ca="true">+IF(OFFSET('Sanitation Data'!$G$28,0,10*ROW('Sanitation Data'!G145))="","",OFFSET('Sanitation Data'!$G$28,0,10*ROW('Sanitation Data'!G145)))</f>
        <v/>
      </c>
      <c r="DA151" s="280" t="str">
        <f ca="true">+IF(OFFSET('Sanitation Data'!$G$29,0,10*ROW('Sanitation Data'!G145))="","",OFFSET('Sanitation Data'!$G$29,0,10*ROW('Sanitation Data'!G145)))</f>
        <v/>
      </c>
      <c r="DB151" s="280" t="str">
        <f ca="true">+IF(OFFSET('Sanitation Data'!$G$30,0,10*ROW('Sanitation Data'!G145))="","",OFFSET('Sanitation Data'!$G$30,0,10*ROW('Sanitation Data'!G145)))</f>
        <v/>
      </c>
      <c r="DC151" s="280" t="str">
        <f ca="true">+IF(OFFSET('Sanitation Data'!$G$31,0,10*ROW('Sanitation Data'!G145))="","",OFFSET('Sanitation Data'!$G$31,0,10*ROW('Sanitation Data'!G145)))</f>
        <v/>
      </c>
      <c r="DD151" s="280" t="str">
        <f ca="true">+IF(OFFSET('Sanitation Data'!$G$32,0,10*ROW('Sanitation Data'!G145))="","",OFFSET('Sanitation Data'!$G$32,0,10*ROW('Sanitation Data'!G145)))</f>
        <v/>
      </c>
      <c r="DE151" s="280" t="str">
        <f ca="true">+IF(OFFSET('Sanitation Data'!$H$28,0,10*ROW('Sanitation Data'!H145))="","",OFFSET('Sanitation Data'!$H$28,0,10*ROW('Sanitation Data'!H145)))</f>
        <v/>
      </c>
      <c r="DF151" s="280" t="str">
        <f ca="true">+IF(OFFSET('Sanitation Data'!$H$29,0,10*ROW('Sanitation Data'!H145))="","",OFFSET('Sanitation Data'!$H$29,0,10*ROW('Sanitation Data'!H145)))</f>
        <v/>
      </c>
      <c r="DG151" s="280" t="str">
        <f ca="true">+IF(OFFSET('Sanitation Data'!$H$30,0,10*ROW('Sanitation Data'!H145))="","",OFFSET('Sanitation Data'!$H$30,0,10*ROW('Sanitation Data'!H145)))</f>
        <v/>
      </c>
      <c r="DH151" s="280" t="str">
        <f ca="true">+IF(OFFSET('Sanitation Data'!$H$31,0,10*ROW('Sanitation Data'!H145))="","",OFFSET('Sanitation Data'!$H$31,0,10*ROW('Sanitation Data'!H145)))</f>
        <v/>
      </c>
      <c r="DI151" s="280" t="str">
        <f ca="true">+IF(OFFSET('Sanitation Data'!$H$32,0,10*ROW('Sanitation Data'!H145))="","",OFFSET('Sanitation Data'!$H$32,0,10*ROW('Sanitation Data'!H145)))</f>
        <v/>
      </c>
      <c r="DJ151" s="280" t="str">
        <f ca="true">+IF(OFFSET('Sanitation Data'!$I$28,0,10*ROW('Sanitation Data'!I145))="","",OFFSET('Sanitation Data'!$I$28,0,10*ROW('Sanitation Data'!I145)))</f>
        <v/>
      </c>
      <c r="DK151" s="280" t="str">
        <f ca="true">+IF(OFFSET('Sanitation Data'!$I$29,0,10*ROW('Sanitation Data'!I145))="","",OFFSET('Sanitation Data'!$I$29,0,10*ROW('Sanitation Data'!I145)))</f>
        <v/>
      </c>
      <c r="DL151" s="280" t="str">
        <f ca="true">+IF(OFFSET('Sanitation Data'!$I$30,0,10*ROW('Sanitation Data'!I145))="","",OFFSET('Sanitation Data'!$I$30,0,10*ROW('Sanitation Data'!I145)))</f>
        <v/>
      </c>
      <c r="DM151" s="280" t="str">
        <f ca="true">+IF(OFFSET('Sanitation Data'!$I$31,0,10*ROW('Sanitation Data'!I145))="","",OFFSET('Sanitation Data'!$I$31,0,10*ROW('Sanitation Data'!I145)))</f>
        <v/>
      </c>
      <c r="DN151" s="280" t="str">
        <f ca="true">+IF(OFFSET('Sanitation Data'!$I$32,0,10*ROW('Sanitation Data'!I145))="","",OFFSET('Sanitation Data'!$I$32,0,10*ROW('Sanitation Data'!I145)))</f>
        <v/>
      </c>
      <c r="DO151" s="280" t="str">
        <f ca="true">+IF(OFFSET('Hygiene Data'!$D$11,0,10*ROW('Hygiene Data'!D145))="","",OFFSET('Hygiene Data'!$D$11,0,10*ROW('Hygiene Data'!D145)))</f>
        <v/>
      </c>
      <c r="DP151" s="280" t="str">
        <f ca="true">+IF(OFFSET('Hygiene Data'!$D$12,0,10*ROW('Hygiene Data'!D145))="","",OFFSET('Hygiene Data'!$D$12,0,10*ROW('Hygiene Data'!D145)))</f>
        <v/>
      </c>
      <c r="DQ151" s="280" t="str">
        <f ca="true">+IF(OFFSET('Hygiene Data'!$D$13,0,10*ROW('Hygiene Data'!D145))="","",OFFSET('Hygiene Data'!$D$13,0,10*ROW('Hygiene Data'!D145)))</f>
        <v/>
      </c>
      <c r="DR151" s="280" t="str">
        <f ca="true">+IF(OFFSET('Hygiene Data'!$E$11,0,10*ROW('Hygiene Data'!E145))="","",OFFSET('Hygiene Data'!$E$11,0,10*ROW('Hygiene Data'!E145)))</f>
        <v/>
      </c>
      <c r="DS151" s="280" t="str">
        <f ca="true">+IF(OFFSET('Hygiene Data'!$E$12,0,10*ROW('Hygiene Data'!E145))="","",OFFSET('Hygiene Data'!$E$12,0,10*ROW('Hygiene Data'!E145)))</f>
        <v/>
      </c>
      <c r="DT151" s="280" t="str">
        <f ca="true">+IF(OFFSET('Hygiene Data'!$E$13,0,10*ROW('Hygiene Data'!E145))="","",OFFSET('Hygiene Data'!$E$13,0,10*ROW('Hygiene Data'!E145)))</f>
        <v/>
      </c>
      <c r="DU151" s="280" t="str">
        <f ca="true">+IF(OFFSET('Hygiene Data'!$F$11,0,10*ROW('Hygiene Data'!F145))="","",OFFSET('Hygiene Data'!$F$11,0,10*ROW('Hygiene Data'!F145)))</f>
        <v/>
      </c>
      <c r="DV151" s="280" t="str">
        <f ca="true">+IF(OFFSET('Hygiene Data'!$F$12,0,10*ROW('Hygiene Data'!F145))="","",OFFSET('Hygiene Data'!$F$12,0,10*ROW('Hygiene Data'!F145)))</f>
        <v/>
      </c>
      <c r="DW151" s="280" t="str">
        <f ca="true">+IF(OFFSET('Hygiene Data'!$F$13,0,10*ROW('Hygiene Data'!F145))="","",OFFSET('Hygiene Data'!$F$13,0,10*ROW('Hygiene Data'!F145)))</f>
        <v/>
      </c>
      <c r="DX151" s="280" t="str">
        <f ca="true">+IF(OFFSET('Hygiene Data'!$G$11,0,10*ROW('Hygiene Data'!G145))="","",OFFSET('Hygiene Data'!$G$11,0,10*ROW('Hygiene Data'!G145)))</f>
        <v/>
      </c>
      <c r="DY151" s="280" t="str">
        <f ca="true">+IF(OFFSET('Hygiene Data'!$G$12,0,10*ROW('Hygiene Data'!G145))="","",OFFSET('Hygiene Data'!$G$12,0,10*ROW('Hygiene Data'!G145)))</f>
        <v/>
      </c>
      <c r="DZ151" s="280" t="str">
        <f ca="true">+IF(OFFSET('Hygiene Data'!$G$13,0,10*ROW('Hygiene Data'!G145))="","",OFFSET('Hygiene Data'!$G$13,0,10*ROW('Hygiene Data'!G145)))</f>
        <v/>
      </c>
      <c r="EA151" s="280" t="str">
        <f ca="true">+IF(OFFSET('Hygiene Data'!$H$11,0,10*ROW('Hygiene Data'!H145))="","",OFFSET('Hygiene Data'!$H$11,0,10*ROW('Hygiene Data'!H145)))</f>
        <v/>
      </c>
      <c r="EB151" s="280" t="str">
        <f ca="true">+IF(OFFSET('Hygiene Data'!$H$12,0,10*ROW('Hygiene Data'!H145))="","",OFFSET('Hygiene Data'!$H$12,0,10*ROW('Hygiene Data'!H145)))</f>
        <v/>
      </c>
      <c r="EC151" s="280" t="str">
        <f ca="true">+IF(OFFSET('Hygiene Data'!$H$13,0,10*ROW('Hygiene Data'!H145))="","",OFFSET('Hygiene Data'!$H$13,0,10*ROW('Hygiene Data'!H145)))</f>
        <v/>
      </c>
      <c r="ED151" s="280" t="str">
        <f ca="true">+IF(OFFSET('Hygiene Data'!$I$11,0,10*ROW('Hygiene Data'!I145))="","",OFFSET('Hygiene Data'!$I$11,0,10*ROW('Hygiene Data'!I145)))</f>
        <v/>
      </c>
      <c r="EE151" s="280" t="str">
        <f ca="true">+IF(OFFSET('Hygiene Data'!$I$12,0,10*ROW('Hygiene Data'!I145))="","",OFFSET('Hygiene Data'!$I$12,0,10*ROW('Hygiene Data'!I145)))</f>
        <v/>
      </c>
      <c r="EF151" s="28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6"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0"/>
      <c r="BS152" s="280" t="str">
        <f ca="true">+IF(OFFSET('Water Data'!$D$27,0,10*ROW('Water Data'!D146))="","",OFFSET('Water Data'!$D$27,0,10*ROW('Water Data'!D146)))</f>
        <v/>
      </c>
      <c r="BT152" s="280" t="str">
        <f ca="true">+IF(OFFSET('Water Data'!$D$28,0,10*ROW('Water Data'!D146))="","",OFFSET('Water Data'!$D$28,0,10*ROW('Water Data'!D146)))</f>
        <v/>
      </c>
      <c r="BU152" s="280" t="str">
        <f ca="true">+IF(OFFSET('Water Data'!$D$29,0,10*ROW('Water Data'!D146))="","",OFFSET('Water Data'!$D$29,0,10*ROW('Water Data'!D146)))</f>
        <v/>
      </c>
      <c r="BV152" s="280" t="str">
        <f ca="true">+IF(OFFSET('Water Data'!$E$27,0,10*ROW('Water Data'!E146))="","",OFFSET('Water Data'!$E$27,0,10*ROW('Water Data'!E146)))</f>
        <v/>
      </c>
      <c r="BW152" s="280" t="str">
        <f ca="true">+IF(OFFSET('Water Data'!$E$28,0,10*ROW('Water Data'!E146))="","",OFFSET('Water Data'!$E$28,0,10*ROW('Water Data'!E146)))</f>
        <v/>
      </c>
      <c r="BX152" s="280" t="str">
        <f ca="true">+IF(OFFSET('Water Data'!$E$29,0,10*ROW('Water Data'!E146))="","",OFFSET('Water Data'!$E$29,0,10*ROW('Water Data'!E146)))</f>
        <v/>
      </c>
      <c r="BY152" s="280" t="str">
        <f ca="true">+IF(OFFSET('Water Data'!$F$27,0,10*ROW('Water Data'!F146))="","",OFFSET('Water Data'!$F$27,0,10*ROW('Water Data'!F146)))</f>
        <v/>
      </c>
      <c r="BZ152" s="280" t="str">
        <f ca="true">+IF(OFFSET('Water Data'!$F$28,0,10*ROW('Water Data'!F146))="","",OFFSET('Water Data'!$F$28,0,10*ROW('Water Data'!F146)))</f>
        <v/>
      </c>
      <c r="CA152" s="280" t="str">
        <f ca="true">+IF(OFFSET('Water Data'!$F$29,0,10*ROW('Water Data'!F146))="","",OFFSET('Water Data'!$F$29,0,10*ROW('Water Data'!F146)))</f>
        <v/>
      </c>
      <c r="CB152" s="280" t="str">
        <f ca="true">+IF(OFFSET('Water Data'!$G$27,0,10*ROW('Water Data'!G146))="","",OFFSET('Water Data'!$G$27,0,10*ROW('Water Data'!G146)))</f>
        <v/>
      </c>
      <c r="CC152" s="280" t="str">
        <f ca="true">+IF(OFFSET('Water Data'!$G$28,0,10*ROW('Water Data'!G146))="","",OFFSET('Water Data'!$G$28,0,10*ROW('Water Data'!G146)))</f>
        <v/>
      </c>
      <c r="CD152" s="280" t="str">
        <f ca="true">+IF(OFFSET('Water Data'!$G$29,0,10*ROW('Water Data'!G146))="","",OFFSET('Water Data'!$G$29,0,10*ROW('Water Data'!G146)))</f>
        <v/>
      </c>
      <c r="CE152" s="280" t="str">
        <f ca="true">+IF(OFFSET('Water Data'!$H$27,0,10*ROW('Water Data'!H146))="","",OFFSET('Water Data'!$H$27,0,10*ROW('Water Data'!H146)))</f>
        <v/>
      </c>
      <c r="CF152" s="280" t="str">
        <f ca="true">+IF(OFFSET('Water Data'!$H$28,0,10*ROW('Water Data'!H146))="","",OFFSET('Water Data'!$H$28,0,10*ROW('Water Data'!H146)))</f>
        <v/>
      </c>
      <c r="CG152" s="280" t="str">
        <f ca="true">+IF(OFFSET('Water Data'!$H$29,0,10*ROW('Water Data'!H146))="","",OFFSET('Water Data'!$H$29,0,10*ROW('Water Data'!H146)))</f>
        <v/>
      </c>
      <c r="CH152" s="280" t="str">
        <f ca="true">+IF(OFFSET('Water Data'!$I$27,0,10*ROW('Water Data'!I146))="","",OFFSET('Water Data'!$I$27,0,10*ROW('Water Data'!I146)))</f>
        <v/>
      </c>
      <c r="CI152" s="280" t="str">
        <f ca="true">+IF(OFFSET('Water Data'!$I$28,0,10*ROW('Water Data'!I146))="","",OFFSET('Water Data'!$I$28,0,10*ROW('Water Data'!I146)))</f>
        <v/>
      </c>
      <c r="CJ152" s="280" t="str">
        <f ca="true">+IF(OFFSET('Water Data'!$I$29,0,10*ROW('Water Data'!I146))="","",OFFSET('Water Data'!$I$29,0,10*ROW('Water Data'!I146)))</f>
        <v/>
      </c>
      <c r="CK152" s="280" t="str">
        <f ca="true">+IF(OFFSET('Sanitation Data'!$D$28,0,10*ROW('Sanitation Data'!D146))="","",OFFSET('Sanitation Data'!$D$28,0,10*ROW('Sanitation Data'!D146)))</f>
        <v/>
      </c>
      <c r="CL152" s="280" t="str">
        <f ca="true">+IF(OFFSET('Sanitation Data'!$D$29,0,10*ROW('Sanitation Data'!D146))="","",OFFSET('Sanitation Data'!$D$29,0,10*ROW('Sanitation Data'!D146)))</f>
        <v/>
      </c>
      <c r="CM152" s="280" t="str">
        <f ca="true">+IF(OFFSET('Sanitation Data'!$D$30,0,10*ROW('Sanitation Data'!D146))="","",OFFSET('Sanitation Data'!$D$30,0,10*ROW('Sanitation Data'!D146)))</f>
        <v/>
      </c>
      <c r="CN152" s="280" t="str">
        <f ca="true">+IF(OFFSET('Sanitation Data'!$D$31,0,10*ROW('Sanitation Data'!D146))="","",OFFSET('Sanitation Data'!$D$31,0,10*ROW('Sanitation Data'!D146)))</f>
        <v/>
      </c>
      <c r="CO152" s="280" t="str">
        <f ca="true">+IF(OFFSET('Sanitation Data'!$D$32,0,10*ROW('Sanitation Data'!D146))="","",OFFSET('Sanitation Data'!$D$32,0,10*ROW('Sanitation Data'!D146)))</f>
        <v/>
      </c>
      <c r="CP152" s="280" t="str">
        <f ca="true">+IF(OFFSET('Sanitation Data'!$E$28,0,10*ROW('Sanitation Data'!E146))="","",OFFSET('Sanitation Data'!$E$28,0,10*ROW('Sanitation Data'!E146)))</f>
        <v/>
      </c>
      <c r="CQ152" s="280" t="str">
        <f ca="true">+IF(OFFSET('Sanitation Data'!$E$29,0,10*ROW('Sanitation Data'!E146))="","",OFFSET('Sanitation Data'!$E$29,0,10*ROW('Sanitation Data'!E146)))</f>
        <v/>
      </c>
      <c r="CR152" s="280" t="str">
        <f ca="true">+IF(OFFSET('Sanitation Data'!$E$30,0,10*ROW('Sanitation Data'!E146))="","",OFFSET('Sanitation Data'!$E$30,0,10*ROW('Sanitation Data'!E146)))</f>
        <v/>
      </c>
      <c r="CS152" s="280" t="str">
        <f ca="true">+IF(OFFSET('Sanitation Data'!$E$31,0,10*ROW('Sanitation Data'!E146))="","",OFFSET('Sanitation Data'!$E$31,0,10*ROW('Sanitation Data'!E146)))</f>
        <v/>
      </c>
      <c r="CT152" s="280" t="str">
        <f ca="true">+IF(OFFSET('Sanitation Data'!$E$32,0,10*ROW('Sanitation Data'!E146))="","",OFFSET('Sanitation Data'!$E$32,0,10*ROW('Sanitation Data'!E146)))</f>
        <v/>
      </c>
      <c r="CU152" s="280" t="str">
        <f ca="true">+IF(OFFSET('Sanitation Data'!$F$28,0,10*ROW('Sanitation Data'!F146))="","",OFFSET('Sanitation Data'!$F$28,0,10*ROW('Sanitation Data'!F146)))</f>
        <v/>
      </c>
      <c r="CV152" s="280" t="str">
        <f ca="true">+IF(OFFSET('Sanitation Data'!$F$29,0,10*ROW('Sanitation Data'!F146))="","",OFFSET('Sanitation Data'!$F$29,0,10*ROW('Sanitation Data'!F146)))</f>
        <v/>
      </c>
      <c r="CW152" s="280" t="str">
        <f ca="true">+IF(OFFSET('Sanitation Data'!$F$30,0,10*ROW('Sanitation Data'!F146))="","",OFFSET('Sanitation Data'!$F$30,0,10*ROW('Sanitation Data'!F146)))</f>
        <v/>
      </c>
      <c r="CX152" s="280" t="str">
        <f ca="true">+IF(OFFSET('Sanitation Data'!$F$31,0,10*ROW('Sanitation Data'!F146))="","",OFFSET('Sanitation Data'!$F$31,0,10*ROW('Sanitation Data'!F146)))</f>
        <v/>
      </c>
      <c r="CY152" s="280" t="str">
        <f ca="true">+IF(OFFSET('Sanitation Data'!$F$32,0,10*ROW('Sanitation Data'!F146))="","",OFFSET('Sanitation Data'!$F$32,0,10*ROW('Sanitation Data'!F146)))</f>
        <v/>
      </c>
      <c r="CZ152" s="280" t="str">
        <f ca="true">+IF(OFFSET('Sanitation Data'!$G$28,0,10*ROW('Sanitation Data'!G146))="","",OFFSET('Sanitation Data'!$G$28,0,10*ROW('Sanitation Data'!G146)))</f>
        <v/>
      </c>
      <c r="DA152" s="280" t="str">
        <f ca="true">+IF(OFFSET('Sanitation Data'!$G$29,0,10*ROW('Sanitation Data'!G146))="","",OFFSET('Sanitation Data'!$G$29,0,10*ROW('Sanitation Data'!G146)))</f>
        <v/>
      </c>
      <c r="DB152" s="280" t="str">
        <f ca="true">+IF(OFFSET('Sanitation Data'!$G$30,0,10*ROW('Sanitation Data'!G146))="","",OFFSET('Sanitation Data'!$G$30,0,10*ROW('Sanitation Data'!G146)))</f>
        <v/>
      </c>
      <c r="DC152" s="280" t="str">
        <f ca="true">+IF(OFFSET('Sanitation Data'!$G$31,0,10*ROW('Sanitation Data'!G146))="","",OFFSET('Sanitation Data'!$G$31,0,10*ROW('Sanitation Data'!G146)))</f>
        <v/>
      </c>
      <c r="DD152" s="280" t="str">
        <f ca="true">+IF(OFFSET('Sanitation Data'!$G$32,0,10*ROW('Sanitation Data'!G146))="","",OFFSET('Sanitation Data'!$G$32,0,10*ROW('Sanitation Data'!G146)))</f>
        <v/>
      </c>
      <c r="DE152" s="280" t="str">
        <f ca="true">+IF(OFFSET('Sanitation Data'!$H$28,0,10*ROW('Sanitation Data'!H146))="","",OFFSET('Sanitation Data'!$H$28,0,10*ROW('Sanitation Data'!H146)))</f>
        <v/>
      </c>
      <c r="DF152" s="280" t="str">
        <f ca="true">+IF(OFFSET('Sanitation Data'!$H$29,0,10*ROW('Sanitation Data'!H146))="","",OFFSET('Sanitation Data'!$H$29,0,10*ROW('Sanitation Data'!H146)))</f>
        <v/>
      </c>
      <c r="DG152" s="280" t="str">
        <f ca="true">+IF(OFFSET('Sanitation Data'!$H$30,0,10*ROW('Sanitation Data'!H146))="","",OFFSET('Sanitation Data'!$H$30,0,10*ROW('Sanitation Data'!H146)))</f>
        <v/>
      </c>
      <c r="DH152" s="280" t="str">
        <f ca="true">+IF(OFFSET('Sanitation Data'!$H$31,0,10*ROW('Sanitation Data'!H146))="","",OFFSET('Sanitation Data'!$H$31,0,10*ROW('Sanitation Data'!H146)))</f>
        <v/>
      </c>
      <c r="DI152" s="280" t="str">
        <f ca="true">+IF(OFFSET('Sanitation Data'!$H$32,0,10*ROW('Sanitation Data'!H146))="","",OFFSET('Sanitation Data'!$H$32,0,10*ROW('Sanitation Data'!H146)))</f>
        <v/>
      </c>
      <c r="DJ152" s="280" t="str">
        <f ca="true">+IF(OFFSET('Sanitation Data'!$I$28,0,10*ROW('Sanitation Data'!I146))="","",OFFSET('Sanitation Data'!$I$28,0,10*ROW('Sanitation Data'!I146)))</f>
        <v/>
      </c>
      <c r="DK152" s="280" t="str">
        <f ca="true">+IF(OFFSET('Sanitation Data'!$I$29,0,10*ROW('Sanitation Data'!I146))="","",OFFSET('Sanitation Data'!$I$29,0,10*ROW('Sanitation Data'!I146)))</f>
        <v/>
      </c>
      <c r="DL152" s="280" t="str">
        <f ca="true">+IF(OFFSET('Sanitation Data'!$I$30,0,10*ROW('Sanitation Data'!I146))="","",OFFSET('Sanitation Data'!$I$30,0,10*ROW('Sanitation Data'!I146)))</f>
        <v/>
      </c>
      <c r="DM152" s="280" t="str">
        <f ca="true">+IF(OFFSET('Sanitation Data'!$I$31,0,10*ROW('Sanitation Data'!I146))="","",OFFSET('Sanitation Data'!$I$31,0,10*ROW('Sanitation Data'!I146)))</f>
        <v/>
      </c>
      <c r="DN152" s="280" t="str">
        <f ca="true">+IF(OFFSET('Sanitation Data'!$I$32,0,10*ROW('Sanitation Data'!I146))="","",OFFSET('Sanitation Data'!$I$32,0,10*ROW('Sanitation Data'!I146)))</f>
        <v/>
      </c>
      <c r="DO152" s="280" t="str">
        <f ca="true">+IF(OFFSET('Hygiene Data'!$D$11,0,10*ROW('Hygiene Data'!D146))="","",OFFSET('Hygiene Data'!$D$11,0,10*ROW('Hygiene Data'!D146)))</f>
        <v/>
      </c>
      <c r="DP152" s="280" t="str">
        <f ca="true">+IF(OFFSET('Hygiene Data'!$D$12,0,10*ROW('Hygiene Data'!D146))="","",OFFSET('Hygiene Data'!$D$12,0,10*ROW('Hygiene Data'!D146)))</f>
        <v/>
      </c>
      <c r="DQ152" s="280" t="str">
        <f ca="true">+IF(OFFSET('Hygiene Data'!$D$13,0,10*ROW('Hygiene Data'!D146))="","",OFFSET('Hygiene Data'!$D$13,0,10*ROW('Hygiene Data'!D146)))</f>
        <v/>
      </c>
      <c r="DR152" s="280" t="str">
        <f ca="true">+IF(OFFSET('Hygiene Data'!$E$11,0,10*ROW('Hygiene Data'!E146))="","",OFFSET('Hygiene Data'!$E$11,0,10*ROW('Hygiene Data'!E146)))</f>
        <v/>
      </c>
      <c r="DS152" s="280" t="str">
        <f ca="true">+IF(OFFSET('Hygiene Data'!$E$12,0,10*ROW('Hygiene Data'!E146))="","",OFFSET('Hygiene Data'!$E$12,0,10*ROW('Hygiene Data'!E146)))</f>
        <v/>
      </c>
      <c r="DT152" s="280" t="str">
        <f ca="true">+IF(OFFSET('Hygiene Data'!$E$13,0,10*ROW('Hygiene Data'!E146))="","",OFFSET('Hygiene Data'!$E$13,0,10*ROW('Hygiene Data'!E146)))</f>
        <v/>
      </c>
      <c r="DU152" s="280" t="str">
        <f ca="true">+IF(OFFSET('Hygiene Data'!$F$11,0,10*ROW('Hygiene Data'!F146))="","",OFFSET('Hygiene Data'!$F$11,0,10*ROW('Hygiene Data'!F146)))</f>
        <v/>
      </c>
      <c r="DV152" s="280" t="str">
        <f ca="true">+IF(OFFSET('Hygiene Data'!$F$12,0,10*ROW('Hygiene Data'!F146))="","",OFFSET('Hygiene Data'!$F$12,0,10*ROW('Hygiene Data'!F146)))</f>
        <v/>
      </c>
      <c r="DW152" s="280" t="str">
        <f ca="true">+IF(OFFSET('Hygiene Data'!$F$13,0,10*ROW('Hygiene Data'!F146))="","",OFFSET('Hygiene Data'!$F$13,0,10*ROW('Hygiene Data'!F146)))</f>
        <v/>
      </c>
      <c r="DX152" s="280" t="str">
        <f ca="true">+IF(OFFSET('Hygiene Data'!$G$11,0,10*ROW('Hygiene Data'!G146))="","",OFFSET('Hygiene Data'!$G$11,0,10*ROW('Hygiene Data'!G146)))</f>
        <v/>
      </c>
      <c r="DY152" s="280" t="str">
        <f ca="true">+IF(OFFSET('Hygiene Data'!$G$12,0,10*ROW('Hygiene Data'!G146))="","",OFFSET('Hygiene Data'!$G$12,0,10*ROW('Hygiene Data'!G146)))</f>
        <v/>
      </c>
      <c r="DZ152" s="280" t="str">
        <f ca="true">+IF(OFFSET('Hygiene Data'!$G$13,0,10*ROW('Hygiene Data'!G146))="","",OFFSET('Hygiene Data'!$G$13,0,10*ROW('Hygiene Data'!G146)))</f>
        <v/>
      </c>
      <c r="EA152" s="280" t="str">
        <f ca="true">+IF(OFFSET('Hygiene Data'!$H$11,0,10*ROW('Hygiene Data'!H146))="","",OFFSET('Hygiene Data'!$H$11,0,10*ROW('Hygiene Data'!H146)))</f>
        <v/>
      </c>
      <c r="EB152" s="280" t="str">
        <f ca="true">+IF(OFFSET('Hygiene Data'!$H$12,0,10*ROW('Hygiene Data'!H146))="","",OFFSET('Hygiene Data'!$H$12,0,10*ROW('Hygiene Data'!H146)))</f>
        <v/>
      </c>
      <c r="EC152" s="280" t="str">
        <f ca="true">+IF(OFFSET('Hygiene Data'!$H$13,0,10*ROW('Hygiene Data'!H146))="","",OFFSET('Hygiene Data'!$H$13,0,10*ROW('Hygiene Data'!H146)))</f>
        <v/>
      </c>
      <c r="ED152" s="280" t="str">
        <f ca="true">+IF(OFFSET('Hygiene Data'!$I$11,0,10*ROW('Hygiene Data'!I146))="","",OFFSET('Hygiene Data'!$I$11,0,10*ROW('Hygiene Data'!I146)))</f>
        <v/>
      </c>
      <c r="EE152" s="280" t="str">
        <f ca="true">+IF(OFFSET('Hygiene Data'!$I$12,0,10*ROW('Hygiene Data'!I146))="","",OFFSET('Hygiene Data'!$I$12,0,10*ROW('Hygiene Data'!I146)))</f>
        <v/>
      </c>
      <c r="EF152" s="28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6"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0"/>
      <c r="BS153" s="280" t="str">
        <f ca="true">+IF(OFFSET('Water Data'!$D$27,0,10*ROW('Water Data'!D147))="","",OFFSET('Water Data'!$D$27,0,10*ROW('Water Data'!D147)))</f>
        <v/>
      </c>
      <c r="BT153" s="280" t="str">
        <f ca="true">+IF(OFFSET('Water Data'!$D$28,0,10*ROW('Water Data'!D147))="","",OFFSET('Water Data'!$D$28,0,10*ROW('Water Data'!D147)))</f>
        <v/>
      </c>
      <c r="BU153" s="280" t="str">
        <f ca="true">+IF(OFFSET('Water Data'!$D$29,0,10*ROW('Water Data'!D147))="","",OFFSET('Water Data'!$D$29,0,10*ROW('Water Data'!D147)))</f>
        <v/>
      </c>
      <c r="BV153" s="280" t="str">
        <f ca="true">+IF(OFFSET('Water Data'!$E$27,0,10*ROW('Water Data'!E147))="","",OFFSET('Water Data'!$E$27,0,10*ROW('Water Data'!E147)))</f>
        <v/>
      </c>
      <c r="BW153" s="280" t="str">
        <f ca="true">+IF(OFFSET('Water Data'!$E$28,0,10*ROW('Water Data'!E147))="","",OFFSET('Water Data'!$E$28,0,10*ROW('Water Data'!E147)))</f>
        <v/>
      </c>
      <c r="BX153" s="280" t="str">
        <f ca="true">+IF(OFFSET('Water Data'!$E$29,0,10*ROW('Water Data'!E147))="","",OFFSET('Water Data'!$E$29,0,10*ROW('Water Data'!E147)))</f>
        <v/>
      </c>
      <c r="BY153" s="280" t="str">
        <f ca="true">+IF(OFFSET('Water Data'!$F$27,0,10*ROW('Water Data'!F147))="","",OFFSET('Water Data'!$F$27,0,10*ROW('Water Data'!F147)))</f>
        <v/>
      </c>
      <c r="BZ153" s="280" t="str">
        <f ca="true">+IF(OFFSET('Water Data'!$F$28,0,10*ROW('Water Data'!F147))="","",OFFSET('Water Data'!$F$28,0,10*ROW('Water Data'!F147)))</f>
        <v/>
      </c>
      <c r="CA153" s="280" t="str">
        <f ca="true">+IF(OFFSET('Water Data'!$F$29,0,10*ROW('Water Data'!F147))="","",OFFSET('Water Data'!$F$29,0,10*ROW('Water Data'!F147)))</f>
        <v/>
      </c>
      <c r="CB153" s="280" t="str">
        <f ca="true">+IF(OFFSET('Water Data'!$G$27,0,10*ROW('Water Data'!G147))="","",OFFSET('Water Data'!$G$27,0,10*ROW('Water Data'!G147)))</f>
        <v/>
      </c>
      <c r="CC153" s="280" t="str">
        <f ca="true">+IF(OFFSET('Water Data'!$G$28,0,10*ROW('Water Data'!G147))="","",OFFSET('Water Data'!$G$28,0,10*ROW('Water Data'!G147)))</f>
        <v/>
      </c>
      <c r="CD153" s="280" t="str">
        <f ca="true">+IF(OFFSET('Water Data'!$G$29,0,10*ROW('Water Data'!G147))="","",OFFSET('Water Data'!$G$29,0,10*ROW('Water Data'!G147)))</f>
        <v/>
      </c>
      <c r="CE153" s="280" t="str">
        <f ca="true">+IF(OFFSET('Water Data'!$H$27,0,10*ROW('Water Data'!H147))="","",OFFSET('Water Data'!$H$27,0,10*ROW('Water Data'!H147)))</f>
        <v/>
      </c>
      <c r="CF153" s="280" t="str">
        <f ca="true">+IF(OFFSET('Water Data'!$H$28,0,10*ROW('Water Data'!H147))="","",OFFSET('Water Data'!$H$28,0,10*ROW('Water Data'!H147)))</f>
        <v/>
      </c>
      <c r="CG153" s="280" t="str">
        <f ca="true">+IF(OFFSET('Water Data'!$H$29,0,10*ROW('Water Data'!H147))="","",OFFSET('Water Data'!$H$29,0,10*ROW('Water Data'!H147)))</f>
        <v/>
      </c>
      <c r="CH153" s="280" t="str">
        <f ca="true">+IF(OFFSET('Water Data'!$I$27,0,10*ROW('Water Data'!I147))="","",OFFSET('Water Data'!$I$27,0,10*ROW('Water Data'!I147)))</f>
        <v/>
      </c>
      <c r="CI153" s="280" t="str">
        <f ca="true">+IF(OFFSET('Water Data'!$I$28,0,10*ROW('Water Data'!I147))="","",OFFSET('Water Data'!$I$28,0,10*ROW('Water Data'!I147)))</f>
        <v/>
      </c>
      <c r="CJ153" s="280" t="str">
        <f ca="true">+IF(OFFSET('Water Data'!$I$29,0,10*ROW('Water Data'!I147))="","",OFFSET('Water Data'!$I$29,0,10*ROW('Water Data'!I147)))</f>
        <v/>
      </c>
      <c r="CK153" s="280" t="str">
        <f ca="true">+IF(OFFSET('Sanitation Data'!$D$28,0,10*ROW('Sanitation Data'!D147))="","",OFFSET('Sanitation Data'!$D$28,0,10*ROW('Sanitation Data'!D147)))</f>
        <v/>
      </c>
      <c r="CL153" s="280" t="str">
        <f ca="true">+IF(OFFSET('Sanitation Data'!$D$29,0,10*ROW('Sanitation Data'!D147))="","",OFFSET('Sanitation Data'!$D$29,0,10*ROW('Sanitation Data'!D147)))</f>
        <v/>
      </c>
      <c r="CM153" s="280" t="str">
        <f ca="true">+IF(OFFSET('Sanitation Data'!$D$30,0,10*ROW('Sanitation Data'!D147))="","",OFFSET('Sanitation Data'!$D$30,0,10*ROW('Sanitation Data'!D147)))</f>
        <v/>
      </c>
      <c r="CN153" s="280" t="str">
        <f ca="true">+IF(OFFSET('Sanitation Data'!$D$31,0,10*ROW('Sanitation Data'!D147))="","",OFFSET('Sanitation Data'!$D$31,0,10*ROW('Sanitation Data'!D147)))</f>
        <v/>
      </c>
      <c r="CO153" s="280" t="str">
        <f ca="true">+IF(OFFSET('Sanitation Data'!$D$32,0,10*ROW('Sanitation Data'!D147))="","",OFFSET('Sanitation Data'!$D$32,0,10*ROW('Sanitation Data'!D147)))</f>
        <v/>
      </c>
      <c r="CP153" s="280" t="str">
        <f ca="true">+IF(OFFSET('Sanitation Data'!$E$28,0,10*ROW('Sanitation Data'!E147))="","",OFFSET('Sanitation Data'!$E$28,0,10*ROW('Sanitation Data'!E147)))</f>
        <v/>
      </c>
      <c r="CQ153" s="280" t="str">
        <f ca="true">+IF(OFFSET('Sanitation Data'!$E$29,0,10*ROW('Sanitation Data'!E147))="","",OFFSET('Sanitation Data'!$E$29,0,10*ROW('Sanitation Data'!E147)))</f>
        <v/>
      </c>
      <c r="CR153" s="280" t="str">
        <f ca="true">+IF(OFFSET('Sanitation Data'!$E$30,0,10*ROW('Sanitation Data'!E147))="","",OFFSET('Sanitation Data'!$E$30,0,10*ROW('Sanitation Data'!E147)))</f>
        <v/>
      </c>
      <c r="CS153" s="280" t="str">
        <f ca="true">+IF(OFFSET('Sanitation Data'!$E$31,0,10*ROW('Sanitation Data'!E147))="","",OFFSET('Sanitation Data'!$E$31,0,10*ROW('Sanitation Data'!E147)))</f>
        <v/>
      </c>
      <c r="CT153" s="280" t="str">
        <f ca="true">+IF(OFFSET('Sanitation Data'!$E$32,0,10*ROW('Sanitation Data'!E147))="","",OFFSET('Sanitation Data'!$E$32,0,10*ROW('Sanitation Data'!E147)))</f>
        <v/>
      </c>
      <c r="CU153" s="280" t="str">
        <f ca="true">+IF(OFFSET('Sanitation Data'!$F$28,0,10*ROW('Sanitation Data'!F147))="","",OFFSET('Sanitation Data'!$F$28,0,10*ROW('Sanitation Data'!F147)))</f>
        <v/>
      </c>
      <c r="CV153" s="280" t="str">
        <f ca="true">+IF(OFFSET('Sanitation Data'!$F$29,0,10*ROW('Sanitation Data'!F147))="","",OFFSET('Sanitation Data'!$F$29,0,10*ROW('Sanitation Data'!F147)))</f>
        <v/>
      </c>
      <c r="CW153" s="280" t="str">
        <f ca="true">+IF(OFFSET('Sanitation Data'!$F$30,0,10*ROW('Sanitation Data'!F147))="","",OFFSET('Sanitation Data'!$F$30,0,10*ROW('Sanitation Data'!F147)))</f>
        <v/>
      </c>
      <c r="CX153" s="280" t="str">
        <f ca="true">+IF(OFFSET('Sanitation Data'!$F$31,0,10*ROW('Sanitation Data'!F147))="","",OFFSET('Sanitation Data'!$F$31,0,10*ROW('Sanitation Data'!F147)))</f>
        <v/>
      </c>
      <c r="CY153" s="280" t="str">
        <f ca="true">+IF(OFFSET('Sanitation Data'!$F$32,0,10*ROW('Sanitation Data'!F147))="","",OFFSET('Sanitation Data'!$F$32,0,10*ROW('Sanitation Data'!F147)))</f>
        <v/>
      </c>
      <c r="CZ153" s="280" t="str">
        <f ca="true">+IF(OFFSET('Sanitation Data'!$G$28,0,10*ROW('Sanitation Data'!G147))="","",OFFSET('Sanitation Data'!$G$28,0,10*ROW('Sanitation Data'!G147)))</f>
        <v/>
      </c>
      <c r="DA153" s="280" t="str">
        <f ca="true">+IF(OFFSET('Sanitation Data'!$G$29,0,10*ROW('Sanitation Data'!G147))="","",OFFSET('Sanitation Data'!$G$29,0,10*ROW('Sanitation Data'!G147)))</f>
        <v/>
      </c>
      <c r="DB153" s="280" t="str">
        <f ca="true">+IF(OFFSET('Sanitation Data'!$G$30,0,10*ROW('Sanitation Data'!G147))="","",OFFSET('Sanitation Data'!$G$30,0,10*ROW('Sanitation Data'!G147)))</f>
        <v/>
      </c>
      <c r="DC153" s="280" t="str">
        <f ca="true">+IF(OFFSET('Sanitation Data'!$G$31,0,10*ROW('Sanitation Data'!G147))="","",OFFSET('Sanitation Data'!$G$31,0,10*ROW('Sanitation Data'!G147)))</f>
        <v/>
      </c>
      <c r="DD153" s="280" t="str">
        <f ca="true">+IF(OFFSET('Sanitation Data'!$G$32,0,10*ROW('Sanitation Data'!G147))="","",OFFSET('Sanitation Data'!$G$32,0,10*ROW('Sanitation Data'!G147)))</f>
        <v/>
      </c>
      <c r="DE153" s="280" t="str">
        <f ca="true">+IF(OFFSET('Sanitation Data'!$H$28,0,10*ROW('Sanitation Data'!H147))="","",OFFSET('Sanitation Data'!$H$28,0,10*ROW('Sanitation Data'!H147)))</f>
        <v/>
      </c>
      <c r="DF153" s="280" t="str">
        <f ca="true">+IF(OFFSET('Sanitation Data'!$H$29,0,10*ROW('Sanitation Data'!H147))="","",OFFSET('Sanitation Data'!$H$29,0,10*ROW('Sanitation Data'!H147)))</f>
        <v/>
      </c>
      <c r="DG153" s="280" t="str">
        <f ca="true">+IF(OFFSET('Sanitation Data'!$H$30,0,10*ROW('Sanitation Data'!H147))="","",OFFSET('Sanitation Data'!$H$30,0,10*ROW('Sanitation Data'!H147)))</f>
        <v/>
      </c>
      <c r="DH153" s="280" t="str">
        <f ca="true">+IF(OFFSET('Sanitation Data'!$H$31,0,10*ROW('Sanitation Data'!H147))="","",OFFSET('Sanitation Data'!$H$31,0,10*ROW('Sanitation Data'!H147)))</f>
        <v/>
      </c>
      <c r="DI153" s="280" t="str">
        <f ca="true">+IF(OFFSET('Sanitation Data'!$H$32,0,10*ROW('Sanitation Data'!H147))="","",OFFSET('Sanitation Data'!$H$32,0,10*ROW('Sanitation Data'!H147)))</f>
        <v/>
      </c>
      <c r="DJ153" s="280" t="str">
        <f ca="true">+IF(OFFSET('Sanitation Data'!$I$28,0,10*ROW('Sanitation Data'!I147))="","",OFFSET('Sanitation Data'!$I$28,0,10*ROW('Sanitation Data'!I147)))</f>
        <v/>
      </c>
      <c r="DK153" s="280" t="str">
        <f ca="true">+IF(OFFSET('Sanitation Data'!$I$29,0,10*ROW('Sanitation Data'!I147))="","",OFFSET('Sanitation Data'!$I$29,0,10*ROW('Sanitation Data'!I147)))</f>
        <v/>
      </c>
      <c r="DL153" s="280" t="str">
        <f ca="true">+IF(OFFSET('Sanitation Data'!$I$30,0,10*ROW('Sanitation Data'!I147))="","",OFFSET('Sanitation Data'!$I$30,0,10*ROW('Sanitation Data'!I147)))</f>
        <v/>
      </c>
      <c r="DM153" s="280" t="str">
        <f ca="true">+IF(OFFSET('Sanitation Data'!$I$31,0,10*ROW('Sanitation Data'!I147))="","",OFFSET('Sanitation Data'!$I$31,0,10*ROW('Sanitation Data'!I147)))</f>
        <v/>
      </c>
      <c r="DN153" s="280" t="str">
        <f ca="true">+IF(OFFSET('Sanitation Data'!$I$32,0,10*ROW('Sanitation Data'!I147))="","",OFFSET('Sanitation Data'!$I$32,0,10*ROW('Sanitation Data'!I147)))</f>
        <v/>
      </c>
      <c r="DO153" s="280" t="str">
        <f ca="true">+IF(OFFSET('Hygiene Data'!$D$11,0,10*ROW('Hygiene Data'!D147))="","",OFFSET('Hygiene Data'!$D$11,0,10*ROW('Hygiene Data'!D147)))</f>
        <v/>
      </c>
      <c r="DP153" s="280" t="str">
        <f ca="true">+IF(OFFSET('Hygiene Data'!$D$12,0,10*ROW('Hygiene Data'!D147))="","",OFFSET('Hygiene Data'!$D$12,0,10*ROW('Hygiene Data'!D147)))</f>
        <v/>
      </c>
      <c r="DQ153" s="280" t="str">
        <f ca="true">+IF(OFFSET('Hygiene Data'!$D$13,0,10*ROW('Hygiene Data'!D147))="","",OFFSET('Hygiene Data'!$D$13,0,10*ROW('Hygiene Data'!D147)))</f>
        <v/>
      </c>
      <c r="DR153" s="280" t="str">
        <f ca="true">+IF(OFFSET('Hygiene Data'!$E$11,0,10*ROW('Hygiene Data'!E147))="","",OFFSET('Hygiene Data'!$E$11,0,10*ROW('Hygiene Data'!E147)))</f>
        <v/>
      </c>
      <c r="DS153" s="280" t="str">
        <f ca="true">+IF(OFFSET('Hygiene Data'!$E$12,0,10*ROW('Hygiene Data'!E147))="","",OFFSET('Hygiene Data'!$E$12,0,10*ROW('Hygiene Data'!E147)))</f>
        <v/>
      </c>
      <c r="DT153" s="280" t="str">
        <f ca="true">+IF(OFFSET('Hygiene Data'!$E$13,0,10*ROW('Hygiene Data'!E147))="","",OFFSET('Hygiene Data'!$E$13,0,10*ROW('Hygiene Data'!E147)))</f>
        <v/>
      </c>
      <c r="DU153" s="280" t="str">
        <f ca="true">+IF(OFFSET('Hygiene Data'!$F$11,0,10*ROW('Hygiene Data'!F147))="","",OFFSET('Hygiene Data'!$F$11,0,10*ROW('Hygiene Data'!F147)))</f>
        <v/>
      </c>
      <c r="DV153" s="280" t="str">
        <f ca="true">+IF(OFFSET('Hygiene Data'!$F$12,0,10*ROW('Hygiene Data'!F147))="","",OFFSET('Hygiene Data'!$F$12,0,10*ROW('Hygiene Data'!F147)))</f>
        <v/>
      </c>
      <c r="DW153" s="280" t="str">
        <f ca="true">+IF(OFFSET('Hygiene Data'!$F$13,0,10*ROW('Hygiene Data'!F147))="","",OFFSET('Hygiene Data'!$F$13,0,10*ROW('Hygiene Data'!F147)))</f>
        <v/>
      </c>
      <c r="DX153" s="280" t="str">
        <f ca="true">+IF(OFFSET('Hygiene Data'!$G$11,0,10*ROW('Hygiene Data'!G147))="","",OFFSET('Hygiene Data'!$G$11,0,10*ROW('Hygiene Data'!G147)))</f>
        <v/>
      </c>
      <c r="DY153" s="280" t="str">
        <f ca="true">+IF(OFFSET('Hygiene Data'!$G$12,0,10*ROW('Hygiene Data'!G147))="","",OFFSET('Hygiene Data'!$G$12,0,10*ROW('Hygiene Data'!G147)))</f>
        <v/>
      </c>
      <c r="DZ153" s="280" t="str">
        <f ca="true">+IF(OFFSET('Hygiene Data'!$G$13,0,10*ROW('Hygiene Data'!G147))="","",OFFSET('Hygiene Data'!$G$13,0,10*ROW('Hygiene Data'!G147)))</f>
        <v/>
      </c>
      <c r="EA153" s="280" t="str">
        <f ca="true">+IF(OFFSET('Hygiene Data'!$H$11,0,10*ROW('Hygiene Data'!H147))="","",OFFSET('Hygiene Data'!$H$11,0,10*ROW('Hygiene Data'!H147)))</f>
        <v/>
      </c>
      <c r="EB153" s="280" t="str">
        <f ca="true">+IF(OFFSET('Hygiene Data'!$H$12,0,10*ROW('Hygiene Data'!H147))="","",OFFSET('Hygiene Data'!$H$12,0,10*ROW('Hygiene Data'!H147)))</f>
        <v/>
      </c>
      <c r="EC153" s="280" t="str">
        <f ca="true">+IF(OFFSET('Hygiene Data'!$H$13,0,10*ROW('Hygiene Data'!H147))="","",OFFSET('Hygiene Data'!$H$13,0,10*ROW('Hygiene Data'!H147)))</f>
        <v/>
      </c>
      <c r="ED153" s="280" t="str">
        <f ca="true">+IF(OFFSET('Hygiene Data'!$I$11,0,10*ROW('Hygiene Data'!I147))="","",OFFSET('Hygiene Data'!$I$11,0,10*ROW('Hygiene Data'!I147)))</f>
        <v/>
      </c>
      <c r="EE153" s="280" t="str">
        <f ca="true">+IF(OFFSET('Hygiene Data'!$I$12,0,10*ROW('Hygiene Data'!I147))="","",OFFSET('Hygiene Data'!$I$12,0,10*ROW('Hygiene Data'!I147)))</f>
        <v/>
      </c>
      <c r="EF153" s="28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6"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0"/>
      <c r="BS154" s="280" t="str">
        <f ca="true">+IF(OFFSET('Water Data'!$D$27,0,10*ROW('Water Data'!D148))="","",OFFSET('Water Data'!$D$27,0,10*ROW('Water Data'!D148)))</f>
        <v/>
      </c>
      <c r="BT154" s="280" t="str">
        <f ca="true">+IF(OFFSET('Water Data'!$D$28,0,10*ROW('Water Data'!D148))="","",OFFSET('Water Data'!$D$28,0,10*ROW('Water Data'!D148)))</f>
        <v/>
      </c>
      <c r="BU154" s="280" t="str">
        <f ca="true">+IF(OFFSET('Water Data'!$D$29,0,10*ROW('Water Data'!D148))="","",OFFSET('Water Data'!$D$29,0,10*ROW('Water Data'!D148)))</f>
        <v/>
      </c>
      <c r="BV154" s="280" t="str">
        <f ca="true">+IF(OFFSET('Water Data'!$E$27,0,10*ROW('Water Data'!E148))="","",OFFSET('Water Data'!$E$27,0,10*ROW('Water Data'!E148)))</f>
        <v/>
      </c>
      <c r="BW154" s="280" t="str">
        <f ca="true">+IF(OFFSET('Water Data'!$E$28,0,10*ROW('Water Data'!E148))="","",OFFSET('Water Data'!$E$28,0,10*ROW('Water Data'!E148)))</f>
        <v/>
      </c>
      <c r="BX154" s="280" t="str">
        <f ca="true">+IF(OFFSET('Water Data'!$E$29,0,10*ROW('Water Data'!E148))="","",OFFSET('Water Data'!$E$29,0,10*ROW('Water Data'!E148)))</f>
        <v/>
      </c>
      <c r="BY154" s="280" t="str">
        <f ca="true">+IF(OFFSET('Water Data'!$F$27,0,10*ROW('Water Data'!F148))="","",OFFSET('Water Data'!$F$27,0,10*ROW('Water Data'!F148)))</f>
        <v/>
      </c>
      <c r="BZ154" s="280" t="str">
        <f ca="true">+IF(OFFSET('Water Data'!$F$28,0,10*ROW('Water Data'!F148))="","",OFFSET('Water Data'!$F$28,0,10*ROW('Water Data'!F148)))</f>
        <v/>
      </c>
      <c r="CA154" s="280" t="str">
        <f ca="true">+IF(OFFSET('Water Data'!$F$29,0,10*ROW('Water Data'!F148))="","",OFFSET('Water Data'!$F$29,0,10*ROW('Water Data'!F148)))</f>
        <v/>
      </c>
      <c r="CB154" s="280" t="str">
        <f ca="true">+IF(OFFSET('Water Data'!$G$27,0,10*ROW('Water Data'!G148))="","",OFFSET('Water Data'!$G$27,0,10*ROW('Water Data'!G148)))</f>
        <v/>
      </c>
      <c r="CC154" s="280" t="str">
        <f ca="true">+IF(OFFSET('Water Data'!$G$28,0,10*ROW('Water Data'!G148))="","",OFFSET('Water Data'!$G$28,0,10*ROW('Water Data'!G148)))</f>
        <v/>
      </c>
      <c r="CD154" s="280" t="str">
        <f ca="true">+IF(OFFSET('Water Data'!$G$29,0,10*ROW('Water Data'!G148))="","",OFFSET('Water Data'!$G$29,0,10*ROW('Water Data'!G148)))</f>
        <v/>
      </c>
      <c r="CE154" s="280" t="str">
        <f ca="true">+IF(OFFSET('Water Data'!$H$27,0,10*ROW('Water Data'!H148))="","",OFFSET('Water Data'!$H$27,0,10*ROW('Water Data'!H148)))</f>
        <v/>
      </c>
      <c r="CF154" s="280" t="str">
        <f ca="true">+IF(OFFSET('Water Data'!$H$28,0,10*ROW('Water Data'!H148))="","",OFFSET('Water Data'!$H$28,0,10*ROW('Water Data'!H148)))</f>
        <v/>
      </c>
      <c r="CG154" s="280" t="str">
        <f ca="true">+IF(OFFSET('Water Data'!$H$29,0,10*ROW('Water Data'!H148))="","",OFFSET('Water Data'!$H$29,0,10*ROW('Water Data'!H148)))</f>
        <v/>
      </c>
      <c r="CH154" s="280" t="str">
        <f ca="true">+IF(OFFSET('Water Data'!$I$27,0,10*ROW('Water Data'!I148))="","",OFFSET('Water Data'!$I$27,0,10*ROW('Water Data'!I148)))</f>
        <v/>
      </c>
      <c r="CI154" s="280" t="str">
        <f ca="true">+IF(OFFSET('Water Data'!$I$28,0,10*ROW('Water Data'!I148))="","",OFFSET('Water Data'!$I$28,0,10*ROW('Water Data'!I148)))</f>
        <v/>
      </c>
      <c r="CJ154" s="280" t="str">
        <f ca="true">+IF(OFFSET('Water Data'!$I$29,0,10*ROW('Water Data'!I148))="","",OFFSET('Water Data'!$I$29,0,10*ROW('Water Data'!I148)))</f>
        <v/>
      </c>
      <c r="CK154" s="280" t="str">
        <f ca="true">+IF(OFFSET('Sanitation Data'!$D$28,0,10*ROW('Sanitation Data'!D148))="","",OFFSET('Sanitation Data'!$D$28,0,10*ROW('Sanitation Data'!D148)))</f>
        <v/>
      </c>
      <c r="CL154" s="280" t="str">
        <f ca="true">+IF(OFFSET('Sanitation Data'!$D$29,0,10*ROW('Sanitation Data'!D148))="","",OFFSET('Sanitation Data'!$D$29,0,10*ROW('Sanitation Data'!D148)))</f>
        <v/>
      </c>
      <c r="CM154" s="280" t="str">
        <f ca="true">+IF(OFFSET('Sanitation Data'!$D$30,0,10*ROW('Sanitation Data'!D148))="","",OFFSET('Sanitation Data'!$D$30,0,10*ROW('Sanitation Data'!D148)))</f>
        <v/>
      </c>
      <c r="CN154" s="280" t="str">
        <f ca="true">+IF(OFFSET('Sanitation Data'!$D$31,0,10*ROW('Sanitation Data'!D148))="","",OFFSET('Sanitation Data'!$D$31,0,10*ROW('Sanitation Data'!D148)))</f>
        <v/>
      </c>
      <c r="CO154" s="280" t="str">
        <f ca="true">+IF(OFFSET('Sanitation Data'!$D$32,0,10*ROW('Sanitation Data'!D148))="","",OFFSET('Sanitation Data'!$D$32,0,10*ROW('Sanitation Data'!D148)))</f>
        <v/>
      </c>
      <c r="CP154" s="280" t="str">
        <f ca="true">+IF(OFFSET('Sanitation Data'!$E$28,0,10*ROW('Sanitation Data'!E148))="","",OFFSET('Sanitation Data'!$E$28,0,10*ROW('Sanitation Data'!E148)))</f>
        <v/>
      </c>
      <c r="CQ154" s="280" t="str">
        <f ca="true">+IF(OFFSET('Sanitation Data'!$E$29,0,10*ROW('Sanitation Data'!E148))="","",OFFSET('Sanitation Data'!$E$29,0,10*ROW('Sanitation Data'!E148)))</f>
        <v/>
      </c>
      <c r="CR154" s="280" t="str">
        <f ca="true">+IF(OFFSET('Sanitation Data'!$E$30,0,10*ROW('Sanitation Data'!E148))="","",OFFSET('Sanitation Data'!$E$30,0,10*ROW('Sanitation Data'!E148)))</f>
        <v/>
      </c>
      <c r="CS154" s="280" t="str">
        <f ca="true">+IF(OFFSET('Sanitation Data'!$E$31,0,10*ROW('Sanitation Data'!E148))="","",OFFSET('Sanitation Data'!$E$31,0,10*ROW('Sanitation Data'!E148)))</f>
        <v/>
      </c>
      <c r="CT154" s="280" t="str">
        <f ca="true">+IF(OFFSET('Sanitation Data'!$E$32,0,10*ROW('Sanitation Data'!E148))="","",OFFSET('Sanitation Data'!$E$32,0,10*ROW('Sanitation Data'!E148)))</f>
        <v/>
      </c>
      <c r="CU154" s="280" t="str">
        <f ca="true">+IF(OFFSET('Sanitation Data'!$F$28,0,10*ROW('Sanitation Data'!F148))="","",OFFSET('Sanitation Data'!$F$28,0,10*ROW('Sanitation Data'!F148)))</f>
        <v/>
      </c>
      <c r="CV154" s="280" t="str">
        <f ca="true">+IF(OFFSET('Sanitation Data'!$F$29,0,10*ROW('Sanitation Data'!F148))="","",OFFSET('Sanitation Data'!$F$29,0,10*ROW('Sanitation Data'!F148)))</f>
        <v/>
      </c>
      <c r="CW154" s="280" t="str">
        <f ca="true">+IF(OFFSET('Sanitation Data'!$F$30,0,10*ROW('Sanitation Data'!F148))="","",OFFSET('Sanitation Data'!$F$30,0,10*ROW('Sanitation Data'!F148)))</f>
        <v/>
      </c>
      <c r="CX154" s="280" t="str">
        <f ca="true">+IF(OFFSET('Sanitation Data'!$F$31,0,10*ROW('Sanitation Data'!F148))="","",OFFSET('Sanitation Data'!$F$31,0,10*ROW('Sanitation Data'!F148)))</f>
        <v/>
      </c>
      <c r="CY154" s="280" t="str">
        <f ca="true">+IF(OFFSET('Sanitation Data'!$F$32,0,10*ROW('Sanitation Data'!F148))="","",OFFSET('Sanitation Data'!$F$32,0,10*ROW('Sanitation Data'!F148)))</f>
        <v/>
      </c>
      <c r="CZ154" s="280" t="str">
        <f ca="true">+IF(OFFSET('Sanitation Data'!$G$28,0,10*ROW('Sanitation Data'!G148))="","",OFFSET('Sanitation Data'!$G$28,0,10*ROW('Sanitation Data'!G148)))</f>
        <v/>
      </c>
      <c r="DA154" s="280" t="str">
        <f ca="true">+IF(OFFSET('Sanitation Data'!$G$29,0,10*ROW('Sanitation Data'!G148))="","",OFFSET('Sanitation Data'!$G$29,0,10*ROW('Sanitation Data'!G148)))</f>
        <v/>
      </c>
      <c r="DB154" s="280" t="str">
        <f ca="true">+IF(OFFSET('Sanitation Data'!$G$30,0,10*ROW('Sanitation Data'!G148))="","",OFFSET('Sanitation Data'!$G$30,0,10*ROW('Sanitation Data'!G148)))</f>
        <v/>
      </c>
      <c r="DC154" s="280" t="str">
        <f ca="true">+IF(OFFSET('Sanitation Data'!$G$31,0,10*ROW('Sanitation Data'!G148))="","",OFFSET('Sanitation Data'!$G$31,0,10*ROW('Sanitation Data'!G148)))</f>
        <v/>
      </c>
      <c r="DD154" s="280" t="str">
        <f ca="true">+IF(OFFSET('Sanitation Data'!$G$32,0,10*ROW('Sanitation Data'!G148))="","",OFFSET('Sanitation Data'!$G$32,0,10*ROW('Sanitation Data'!G148)))</f>
        <v/>
      </c>
      <c r="DE154" s="280" t="str">
        <f ca="true">+IF(OFFSET('Sanitation Data'!$H$28,0,10*ROW('Sanitation Data'!H148))="","",OFFSET('Sanitation Data'!$H$28,0,10*ROW('Sanitation Data'!H148)))</f>
        <v/>
      </c>
      <c r="DF154" s="280" t="str">
        <f ca="true">+IF(OFFSET('Sanitation Data'!$H$29,0,10*ROW('Sanitation Data'!H148))="","",OFFSET('Sanitation Data'!$H$29,0,10*ROW('Sanitation Data'!H148)))</f>
        <v/>
      </c>
      <c r="DG154" s="280" t="str">
        <f ca="true">+IF(OFFSET('Sanitation Data'!$H$30,0,10*ROW('Sanitation Data'!H148))="","",OFFSET('Sanitation Data'!$H$30,0,10*ROW('Sanitation Data'!H148)))</f>
        <v/>
      </c>
      <c r="DH154" s="280" t="str">
        <f ca="true">+IF(OFFSET('Sanitation Data'!$H$31,0,10*ROW('Sanitation Data'!H148))="","",OFFSET('Sanitation Data'!$H$31,0,10*ROW('Sanitation Data'!H148)))</f>
        <v/>
      </c>
      <c r="DI154" s="280" t="str">
        <f ca="true">+IF(OFFSET('Sanitation Data'!$H$32,0,10*ROW('Sanitation Data'!H148))="","",OFFSET('Sanitation Data'!$H$32,0,10*ROW('Sanitation Data'!H148)))</f>
        <v/>
      </c>
      <c r="DJ154" s="280" t="str">
        <f ca="true">+IF(OFFSET('Sanitation Data'!$I$28,0,10*ROW('Sanitation Data'!I148))="","",OFFSET('Sanitation Data'!$I$28,0,10*ROW('Sanitation Data'!I148)))</f>
        <v/>
      </c>
      <c r="DK154" s="280" t="str">
        <f ca="true">+IF(OFFSET('Sanitation Data'!$I$29,0,10*ROW('Sanitation Data'!I148))="","",OFFSET('Sanitation Data'!$I$29,0,10*ROW('Sanitation Data'!I148)))</f>
        <v/>
      </c>
      <c r="DL154" s="280" t="str">
        <f ca="true">+IF(OFFSET('Sanitation Data'!$I$30,0,10*ROW('Sanitation Data'!I148))="","",OFFSET('Sanitation Data'!$I$30,0,10*ROW('Sanitation Data'!I148)))</f>
        <v/>
      </c>
      <c r="DM154" s="280" t="str">
        <f ca="true">+IF(OFFSET('Sanitation Data'!$I$31,0,10*ROW('Sanitation Data'!I148))="","",OFFSET('Sanitation Data'!$I$31,0,10*ROW('Sanitation Data'!I148)))</f>
        <v/>
      </c>
      <c r="DN154" s="280" t="str">
        <f ca="true">+IF(OFFSET('Sanitation Data'!$I$32,0,10*ROW('Sanitation Data'!I148))="","",OFFSET('Sanitation Data'!$I$32,0,10*ROW('Sanitation Data'!I148)))</f>
        <v/>
      </c>
      <c r="DO154" s="280" t="str">
        <f ca="true">+IF(OFFSET('Hygiene Data'!$D$11,0,10*ROW('Hygiene Data'!D148))="","",OFFSET('Hygiene Data'!$D$11,0,10*ROW('Hygiene Data'!D148)))</f>
        <v/>
      </c>
      <c r="DP154" s="280" t="str">
        <f ca="true">+IF(OFFSET('Hygiene Data'!$D$12,0,10*ROW('Hygiene Data'!D148))="","",OFFSET('Hygiene Data'!$D$12,0,10*ROW('Hygiene Data'!D148)))</f>
        <v/>
      </c>
      <c r="DQ154" s="280" t="str">
        <f ca="true">+IF(OFFSET('Hygiene Data'!$D$13,0,10*ROW('Hygiene Data'!D148))="","",OFFSET('Hygiene Data'!$D$13,0,10*ROW('Hygiene Data'!D148)))</f>
        <v/>
      </c>
      <c r="DR154" s="280" t="str">
        <f ca="true">+IF(OFFSET('Hygiene Data'!$E$11,0,10*ROW('Hygiene Data'!E148))="","",OFFSET('Hygiene Data'!$E$11,0,10*ROW('Hygiene Data'!E148)))</f>
        <v/>
      </c>
      <c r="DS154" s="280" t="str">
        <f ca="true">+IF(OFFSET('Hygiene Data'!$E$12,0,10*ROW('Hygiene Data'!E148))="","",OFFSET('Hygiene Data'!$E$12,0,10*ROW('Hygiene Data'!E148)))</f>
        <v/>
      </c>
      <c r="DT154" s="280" t="str">
        <f ca="true">+IF(OFFSET('Hygiene Data'!$E$13,0,10*ROW('Hygiene Data'!E148))="","",OFFSET('Hygiene Data'!$E$13,0,10*ROW('Hygiene Data'!E148)))</f>
        <v/>
      </c>
      <c r="DU154" s="280" t="str">
        <f ca="true">+IF(OFFSET('Hygiene Data'!$F$11,0,10*ROW('Hygiene Data'!F148))="","",OFFSET('Hygiene Data'!$F$11,0,10*ROW('Hygiene Data'!F148)))</f>
        <v/>
      </c>
      <c r="DV154" s="280" t="str">
        <f ca="true">+IF(OFFSET('Hygiene Data'!$F$12,0,10*ROW('Hygiene Data'!F148))="","",OFFSET('Hygiene Data'!$F$12,0,10*ROW('Hygiene Data'!F148)))</f>
        <v/>
      </c>
      <c r="DW154" s="280" t="str">
        <f ca="true">+IF(OFFSET('Hygiene Data'!$F$13,0,10*ROW('Hygiene Data'!F148))="","",OFFSET('Hygiene Data'!$F$13,0,10*ROW('Hygiene Data'!F148)))</f>
        <v/>
      </c>
      <c r="DX154" s="280" t="str">
        <f ca="true">+IF(OFFSET('Hygiene Data'!$G$11,0,10*ROW('Hygiene Data'!G148))="","",OFFSET('Hygiene Data'!$G$11,0,10*ROW('Hygiene Data'!G148)))</f>
        <v/>
      </c>
      <c r="DY154" s="280" t="str">
        <f ca="true">+IF(OFFSET('Hygiene Data'!$G$12,0,10*ROW('Hygiene Data'!G148))="","",OFFSET('Hygiene Data'!$G$12,0,10*ROW('Hygiene Data'!G148)))</f>
        <v/>
      </c>
      <c r="DZ154" s="280" t="str">
        <f ca="true">+IF(OFFSET('Hygiene Data'!$G$13,0,10*ROW('Hygiene Data'!G148))="","",OFFSET('Hygiene Data'!$G$13,0,10*ROW('Hygiene Data'!G148)))</f>
        <v/>
      </c>
      <c r="EA154" s="280" t="str">
        <f ca="true">+IF(OFFSET('Hygiene Data'!$H$11,0,10*ROW('Hygiene Data'!H148))="","",OFFSET('Hygiene Data'!$H$11,0,10*ROW('Hygiene Data'!H148)))</f>
        <v/>
      </c>
      <c r="EB154" s="280" t="str">
        <f ca="true">+IF(OFFSET('Hygiene Data'!$H$12,0,10*ROW('Hygiene Data'!H148))="","",OFFSET('Hygiene Data'!$H$12,0,10*ROW('Hygiene Data'!H148)))</f>
        <v/>
      </c>
      <c r="EC154" s="280" t="str">
        <f ca="true">+IF(OFFSET('Hygiene Data'!$H$13,0,10*ROW('Hygiene Data'!H148))="","",OFFSET('Hygiene Data'!$H$13,0,10*ROW('Hygiene Data'!H148)))</f>
        <v/>
      </c>
      <c r="ED154" s="280" t="str">
        <f ca="true">+IF(OFFSET('Hygiene Data'!$I$11,0,10*ROW('Hygiene Data'!I148))="","",OFFSET('Hygiene Data'!$I$11,0,10*ROW('Hygiene Data'!I148)))</f>
        <v/>
      </c>
      <c r="EE154" s="280" t="str">
        <f ca="true">+IF(OFFSET('Hygiene Data'!$I$12,0,10*ROW('Hygiene Data'!I148))="","",OFFSET('Hygiene Data'!$I$12,0,10*ROW('Hygiene Data'!I148)))</f>
        <v/>
      </c>
      <c r="EF154" s="28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6"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0"/>
      <c r="BS155" s="280" t="str">
        <f ca="true">+IF(OFFSET('Water Data'!$D$27,0,10*ROW('Water Data'!D149))="","",OFFSET('Water Data'!$D$27,0,10*ROW('Water Data'!D149)))</f>
        <v/>
      </c>
      <c r="BT155" s="280" t="str">
        <f ca="true">+IF(OFFSET('Water Data'!$D$28,0,10*ROW('Water Data'!D149))="","",OFFSET('Water Data'!$D$28,0,10*ROW('Water Data'!D149)))</f>
        <v/>
      </c>
      <c r="BU155" s="280" t="str">
        <f ca="true">+IF(OFFSET('Water Data'!$D$29,0,10*ROW('Water Data'!D149))="","",OFFSET('Water Data'!$D$29,0,10*ROW('Water Data'!D149)))</f>
        <v/>
      </c>
      <c r="BV155" s="280" t="str">
        <f ca="true">+IF(OFFSET('Water Data'!$E$27,0,10*ROW('Water Data'!E149))="","",OFFSET('Water Data'!$E$27,0,10*ROW('Water Data'!E149)))</f>
        <v/>
      </c>
      <c r="BW155" s="280" t="str">
        <f ca="true">+IF(OFFSET('Water Data'!$E$28,0,10*ROW('Water Data'!E149))="","",OFFSET('Water Data'!$E$28,0,10*ROW('Water Data'!E149)))</f>
        <v/>
      </c>
      <c r="BX155" s="280" t="str">
        <f ca="true">+IF(OFFSET('Water Data'!$E$29,0,10*ROW('Water Data'!E149))="","",OFFSET('Water Data'!$E$29,0,10*ROW('Water Data'!E149)))</f>
        <v/>
      </c>
      <c r="BY155" s="280" t="str">
        <f ca="true">+IF(OFFSET('Water Data'!$F$27,0,10*ROW('Water Data'!F149))="","",OFFSET('Water Data'!$F$27,0,10*ROW('Water Data'!F149)))</f>
        <v/>
      </c>
      <c r="BZ155" s="280" t="str">
        <f ca="true">+IF(OFFSET('Water Data'!$F$28,0,10*ROW('Water Data'!F149))="","",OFFSET('Water Data'!$F$28,0,10*ROW('Water Data'!F149)))</f>
        <v/>
      </c>
      <c r="CA155" s="280" t="str">
        <f ca="true">+IF(OFFSET('Water Data'!$F$29,0,10*ROW('Water Data'!F149))="","",OFFSET('Water Data'!$F$29,0,10*ROW('Water Data'!F149)))</f>
        <v/>
      </c>
      <c r="CB155" s="280" t="str">
        <f ca="true">+IF(OFFSET('Water Data'!$G$27,0,10*ROW('Water Data'!G149))="","",OFFSET('Water Data'!$G$27,0,10*ROW('Water Data'!G149)))</f>
        <v/>
      </c>
      <c r="CC155" s="280" t="str">
        <f ca="true">+IF(OFFSET('Water Data'!$G$28,0,10*ROW('Water Data'!G149))="","",OFFSET('Water Data'!$G$28,0,10*ROW('Water Data'!G149)))</f>
        <v/>
      </c>
      <c r="CD155" s="280" t="str">
        <f ca="true">+IF(OFFSET('Water Data'!$G$29,0,10*ROW('Water Data'!G149))="","",OFFSET('Water Data'!$G$29,0,10*ROW('Water Data'!G149)))</f>
        <v/>
      </c>
      <c r="CE155" s="280" t="str">
        <f ca="true">+IF(OFFSET('Water Data'!$H$27,0,10*ROW('Water Data'!H149))="","",OFFSET('Water Data'!$H$27,0,10*ROW('Water Data'!H149)))</f>
        <v/>
      </c>
      <c r="CF155" s="280" t="str">
        <f ca="true">+IF(OFFSET('Water Data'!$H$28,0,10*ROW('Water Data'!H149))="","",OFFSET('Water Data'!$H$28,0,10*ROW('Water Data'!H149)))</f>
        <v/>
      </c>
      <c r="CG155" s="280" t="str">
        <f ca="true">+IF(OFFSET('Water Data'!$H$29,0,10*ROW('Water Data'!H149))="","",OFFSET('Water Data'!$H$29,0,10*ROW('Water Data'!H149)))</f>
        <v/>
      </c>
      <c r="CH155" s="280" t="str">
        <f ca="true">+IF(OFFSET('Water Data'!$I$27,0,10*ROW('Water Data'!I149))="","",OFFSET('Water Data'!$I$27,0,10*ROW('Water Data'!I149)))</f>
        <v/>
      </c>
      <c r="CI155" s="280" t="str">
        <f ca="true">+IF(OFFSET('Water Data'!$I$28,0,10*ROW('Water Data'!I149))="","",OFFSET('Water Data'!$I$28,0,10*ROW('Water Data'!I149)))</f>
        <v/>
      </c>
      <c r="CJ155" s="280" t="str">
        <f ca="true">+IF(OFFSET('Water Data'!$I$29,0,10*ROW('Water Data'!I149))="","",OFFSET('Water Data'!$I$29,0,10*ROW('Water Data'!I149)))</f>
        <v/>
      </c>
      <c r="CK155" s="280" t="str">
        <f ca="true">+IF(OFFSET('Sanitation Data'!$D$28,0,10*ROW('Sanitation Data'!D149))="","",OFFSET('Sanitation Data'!$D$28,0,10*ROW('Sanitation Data'!D149)))</f>
        <v/>
      </c>
      <c r="CL155" s="280" t="str">
        <f ca="true">+IF(OFFSET('Sanitation Data'!$D$29,0,10*ROW('Sanitation Data'!D149))="","",OFFSET('Sanitation Data'!$D$29,0,10*ROW('Sanitation Data'!D149)))</f>
        <v/>
      </c>
      <c r="CM155" s="280" t="str">
        <f ca="true">+IF(OFFSET('Sanitation Data'!$D$30,0,10*ROW('Sanitation Data'!D149))="","",OFFSET('Sanitation Data'!$D$30,0,10*ROW('Sanitation Data'!D149)))</f>
        <v/>
      </c>
      <c r="CN155" s="280" t="str">
        <f ca="true">+IF(OFFSET('Sanitation Data'!$D$31,0,10*ROW('Sanitation Data'!D149))="","",OFFSET('Sanitation Data'!$D$31,0,10*ROW('Sanitation Data'!D149)))</f>
        <v/>
      </c>
      <c r="CO155" s="280" t="str">
        <f ca="true">+IF(OFFSET('Sanitation Data'!$D$32,0,10*ROW('Sanitation Data'!D149))="","",OFFSET('Sanitation Data'!$D$32,0,10*ROW('Sanitation Data'!D149)))</f>
        <v/>
      </c>
      <c r="CP155" s="280" t="str">
        <f ca="true">+IF(OFFSET('Sanitation Data'!$E$28,0,10*ROW('Sanitation Data'!E149))="","",OFFSET('Sanitation Data'!$E$28,0,10*ROW('Sanitation Data'!E149)))</f>
        <v/>
      </c>
      <c r="CQ155" s="280" t="str">
        <f ca="true">+IF(OFFSET('Sanitation Data'!$E$29,0,10*ROW('Sanitation Data'!E149))="","",OFFSET('Sanitation Data'!$E$29,0,10*ROW('Sanitation Data'!E149)))</f>
        <v/>
      </c>
      <c r="CR155" s="280" t="str">
        <f ca="true">+IF(OFFSET('Sanitation Data'!$E$30,0,10*ROW('Sanitation Data'!E149))="","",OFFSET('Sanitation Data'!$E$30,0,10*ROW('Sanitation Data'!E149)))</f>
        <v/>
      </c>
      <c r="CS155" s="280" t="str">
        <f ca="true">+IF(OFFSET('Sanitation Data'!$E$31,0,10*ROW('Sanitation Data'!E149))="","",OFFSET('Sanitation Data'!$E$31,0,10*ROW('Sanitation Data'!E149)))</f>
        <v/>
      </c>
      <c r="CT155" s="280" t="str">
        <f ca="true">+IF(OFFSET('Sanitation Data'!$E$32,0,10*ROW('Sanitation Data'!E149))="","",OFFSET('Sanitation Data'!$E$32,0,10*ROW('Sanitation Data'!E149)))</f>
        <v/>
      </c>
      <c r="CU155" s="280" t="str">
        <f ca="true">+IF(OFFSET('Sanitation Data'!$F$28,0,10*ROW('Sanitation Data'!F149))="","",OFFSET('Sanitation Data'!$F$28,0,10*ROW('Sanitation Data'!F149)))</f>
        <v/>
      </c>
      <c r="CV155" s="280" t="str">
        <f ca="true">+IF(OFFSET('Sanitation Data'!$F$29,0,10*ROW('Sanitation Data'!F149))="","",OFFSET('Sanitation Data'!$F$29,0,10*ROW('Sanitation Data'!F149)))</f>
        <v/>
      </c>
      <c r="CW155" s="280" t="str">
        <f ca="true">+IF(OFFSET('Sanitation Data'!$F$30,0,10*ROW('Sanitation Data'!F149))="","",OFFSET('Sanitation Data'!$F$30,0,10*ROW('Sanitation Data'!F149)))</f>
        <v/>
      </c>
      <c r="CX155" s="280" t="str">
        <f ca="true">+IF(OFFSET('Sanitation Data'!$F$31,0,10*ROW('Sanitation Data'!F149))="","",OFFSET('Sanitation Data'!$F$31,0,10*ROW('Sanitation Data'!F149)))</f>
        <v/>
      </c>
      <c r="CY155" s="280" t="str">
        <f ca="true">+IF(OFFSET('Sanitation Data'!$F$32,0,10*ROW('Sanitation Data'!F149))="","",OFFSET('Sanitation Data'!$F$32,0,10*ROW('Sanitation Data'!F149)))</f>
        <v/>
      </c>
      <c r="CZ155" s="280" t="str">
        <f ca="true">+IF(OFFSET('Sanitation Data'!$G$28,0,10*ROW('Sanitation Data'!G149))="","",OFFSET('Sanitation Data'!$G$28,0,10*ROW('Sanitation Data'!G149)))</f>
        <v/>
      </c>
      <c r="DA155" s="280" t="str">
        <f ca="true">+IF(OFFSET('Sanitation Data'!$G$29,0,10*ROW('Sanitation Data'!G149))="","",OFFSET('Sanitation Data'!$G$29,0,10*ROW('Sanitation Data'!G149)))</f>
        <v/>
      </c>
      <c r="DB155" s="280" t="str">
        <f ca="true">+IF(OFFSET('Sanitation Data'!$G$30,0,10*ROW('Sanitation Data'!G149))="","",OFFSET('Sanitation Data'!$G$30,0,10*ROW('Sanitation Data'!G149)))</f>
        <v/>
      </c>
      <c r="DC155" s="280" t="str">
        <f ca="true">+IF(OFFSET('Sanitation Data'!$G$31,0,10*ROW('Sanitation Data'!G149))="","",OFFSET('Sanitation Data'!$G$31,0,10*ROW('Sanitation Data'!G149)))</f>
        <v/>
      </c>
      <c r="DD155" s="280" t="str">
        <f ca="true">+IF(OFFSET('Sanitation Data'!$G$32,0,10*ROW('Sanitation Data'!G149))="","",OFFSET('Sanitation Data'!$G$32,0,10*ROW('Sanitation Data'!G149)))</f>
        <v/>
      </c>
      <c r="DE155" s="280" t="str">
        <f ca="true">+IF(OFFSET('Sanitation Data'!$H$28,0,10*ROW('Sanitation Data'!H149))="","",OFFSET('Sanitation Data'!$H$28,0,10*ROW('Sanitation Data'!H149)))</f>
        <v/>
      </c>
      <c r="DF155" s="280" t="str">
        <f ca="true">+IF(OFFSET('Sanitation Data'!$H$29,0,10*ROW('Sanitation Data'!H149))="","",OFFSET('Sanitation Data'!$H$29,0,10*ROW('Sanitation Data'!H149)))</f>
        <v/>
      </c>
      <c r="DG155" s="280" t="str">
        <f ca="true">+IF(OFFSET('Sanitation Data'!$H$30,0,10*ROW('Sanitation Data'!H149))="","",OFFSET('Sanitation Data'!$H$30,0,10*ROW('Sanitation Data'!H149)))</f>
        <v/>
      </c>
      <c r="DH155" s="280" t="str">
        <f ca="true">+IF(OFFSET('Sanitation Data'!$H$31,0,10*ROW('Sanitation Data'!H149))="","",OFFSET('Sanitation Data'!$H$31,0,10*ROW('Sanitation Data'!H149)))</f>
        <v/>
      </c>
      <c r="DI155" s="280" t="str">
        <f ca="true">+IF(OFFSET('Sanitation Data'!$H$32,0,10*ROW('Sanitation Data'!H149))="","",OFFSET('Sanitation Data'!$H$32,0,10*ROW('Sanitation Data'!H149)))</f>
        <v/>
      </c>
      <c r="DJ155" s="280" t="str">
        <f ca="true">+IF(OFFSET('Sanitation Data'!$I$28,0,10*ROW('Sanitation Data'!I149))="","",OFFSET('Sanitation Data'!$I$28,0,10*ROW('Sanitation Data'!I149)))</f>
        <v/>
      </c>
      <c r="DK155" s="280" t="str">
        <f ca="true">+IF(OFFSET('Sanitation Data'!$I$29,0,10*ROW('Sanitation Data'!I149))="","",OFFSET('Sanitation Data'!$I$29,0,10*ROW('Sanitation Data'!I149)))</f>
        <v/>
      </c>
      <c r="DL155" s="280" t="str">
        <f ca="true">+IF(OFFSET('Sanitation Data'!$I$30,0,10*ROW('Sanitation Data'!I149))="","",OFFSET('Sanitation Data'!$I$30,0,10*ROW('Sanitation Data'!I149)))</f>
        <v/>
      </c>
      <c r="DM155" s="280" t="str">
        <f ca="true">+IF(OFFSET('Sanitation Data'!$I$31,0,10*ROW('Sanitation Data'!I149))="","",OFFSET('Sanitation Data'!$I$31,0,10*ROW('Sanitation Data'!I149)))</f>
        <v/>
      </c>
      <c r="DN155" s="280" t="str">
        <f ca="true">+IF(OFFSET('Sanitation Data'!$I$32,0,10*ROW('Sanitation Data'!I149))="","",OFFSET('Sanitation Data'!$I$32,0,10*ROW('Sanitation Data'!I149)))</f>
        <v/>
      </c>
      <c r="DO155" s="280" t="str">
        <f ca="true">+IF(OFFSET('Hygiene Data'!$D$11,0,10*ROW('Hygiene Data'!D149))="","",OFFSET('Hygiene Data'!$D$11,0,10*ROW('Hygiene Data'!D149)))</f>
        <v/>
      </c>
      <c r="DP155" s="280" t="str">
        <f ca="true">+IF(OFFSET('Hygiene Data'!$D$12,0,10*ROW('Hygiene Data'!D149))="","",OFFSET('Hygiene Data'!$D$12,0,10*ROW('Hygiene Data'!D149)))</f>
        <v/>
      </c>
      <c r="DQ155" s="280" t="str">
        <f ca="true">+IF(OFFSET('Hygiene Data'!$D$13,0,10*ROW('Hygiene Data'!D149))="","",OFFSET('Hygiene Data'!$D$13,0,10*ROW('Hygiene Data'!D149)))</f>
        <v/>
      </c>
      <c r="DR155" s="280" t="str">
        <f ca="true">+IF(OFFSET('Hygiene Data'!$E$11,0,10*ROW('Hygiene Data'!E149))="","",OFFSET('Hygiene Data'!$E$11,0,10*ROW('Hygiene Data'!E149)))</f>
        <v/>
      </c>
      <c r="DS155" s="280" t="str">
        <f ca="true">+IF(OFFSET('Hygiene Data'!$E$12,0,10*ROW('Hygiene Data'!E149))="","",OFFSET('Hygiene Data'!$E$12,0,10*ROW('Hygiene Data'!E149)))</f>
        <v/>
      </c>
      <c r="DT155" s="280" t="str">
        <f ca="true">+IF(OFFSET('Hygiene Data'!$E$13,0,10*ROW('Hygiene Data'!E149))="","",OFFSET('Hygiene Data'!$E$13,0,10*ROW('Hygiene Data'!E149)))</f>
        <v/>
      </c>
      <c r="DU155" s="280" t="str">
        <f ca="true">+IF(OFFSET('Hygiene Data'!$F$11,0,10*ROW('Hygiene Data'!F149))="","",OFFSET('Hygiene Data'!$F$11,0,10*ROW('Hygiene Data'!F149)))</f>
        <v/>
      </c>
      <c r="DV155" s="280" t="str">
        <f ca="true">+IF(OFFSET('Hygiene Data'!$F$12,0,10*ROW('Hygiene Data'!F149))="","",OFFSET('Hygiene Data'!$F$12,0,10*ROW('Hygiene Data'!F149)))</f>
        <v/>
      </c>
      <c r="DW155" s="280" t="str">
        <f ca="true">+IF(OFFSET('Hygiene Data'!$F$13,0,10*ROW('Hygiene Data'!F149))="","",OFFSET('Hygiene Data'!$F$13,0,10*ROW('Hygiene Data'!F149)))</f>
        <v/>
      </c>
      <c r="DX155" s="280" t="str">
        <f ca="true">+IF(OFFSET('Hygiene Data'!$G$11,0,10*ROW('Hygiene Data'!G149))="","",OFFSET('Hygiene Data'!$G$11,0,10*ROW('Hygiene Data'!G149)))</f>
        <v/>
      </c>
      <c r="DY155" s="280" t="str">
        <f ca="true">+IF(OFFSET('Hygiene Data'!$G$12,0,10*ROW('Hygiene Data'!G149))="","",OFFSET('Hygiene Data'!$G$12,0,10*ROW('Hygiene Data'!G149)))</f>
        <v/>
      </c>
      <c r="DZ155" s="280" t="str">
        <f ca="true">+IF(OFFSET('Hygiene Data'!$G$13,0,10*ROW('Hygiene Data'!G149))="","",OFFSET('Hygiene Data'!$G$13,0,10*ROW('Hygiene Data'!G149)))</f>
        <v/>
      </c>
      <c r="EA155" s="280" t="str">
        <f ca="true">+IF(OFFSET('Hygiene Data'!$H$11,0,10*ROW('Hygiene Data'!H149))="","",OFFSET('Hygiene Data'!$H$11,0,10*ROW('Hygiene Data'!H149)))</f>
        <v/>
      </c>
      <c r="EB155" s="280" t="str">
        <f ca="true">+IF(OFFSET('Hygiene Data'!$H$12,0,10*ROW('Hygiene Data'!H149))="","",OFFSET('Hygiene Data'!$H$12,0,10*ROW('Hygiene Data'!H149)))</f>
        <v/>
      </c>
      <c r="EC155" s="280" t="str">
        <f ca="true">+IF(OFFSET('Hygiene Data'!$H$13,0,10*ROW('Hygiene Data'!H149))="","",OFFSET('Hygiene Data'!$H$13,0,10*ROW('Hygiene Data'!H149)))</f>
        <v/>
      </c>
      <c r="ED155" s="280" t="str">
        <f ca="true">+IF(OFFSET('Hygiene Data'!$I$11,0,10*ROW('Hygiene Data'!I149))="","",OFFSET('Hygiene Data'!$I$11,0,10*ROW('Hygiene Data'!I149)))</f>
        <v/>
      </c>
      <c r="EE155" s="280" t="str">
        <f ca="true">+IF(OFFSET('Hygiene Data'!$I$12,0,10*ROW('Hygiene Data'!I149))="","",OFFSET('Hygiene Data'!$I$12,0,10*ROW('Hygiene Data'!I149)))</f>
        <v/>
      </c>
      <c r="EF155" s="28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6"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0"/>
      <c r="BS156" s="280" t="str">
        <f ca="true">+IF(OFFSET('Water Data'!$D$27,0,10*ROW('Water Data'!D150))="","",OFFSET('Water Data'!$D$27,0,10*ROW('Water Data'!D150)))</f>
        <v/>
      </c>
      <c r="BT156" s="280" t="str">
        <f ca="true">+IF(OFFSET('Water Data'!$D$28,0,10*ROW('Water Data'!D150))="","",OFFSET('Water Data'!$D$28,0,10*ROW('Water Data'!D150)))</f>
        <v/>
      </c>
      <c r="BU156" s="280" t="str">
        <f ca="true">+IF(OFFSET('Water Data'!$D$29,0,10*ROW('Water Data'!D150))="","",OFFSET('Water Data'!$D$29,0,10*ROW('Water Data'!D150)))</f>
        <v/>
      </c>
      <c r="BV156" s="280" t="str">
        <f ca="true">+IF(OFFSET('Water Data'!$E$27,0,10*ROW('Water Data'!E150))="","",OFFSET('Water Data'!$E$27,0,10*ROW('Water Data'!E150)))</f>
        <v/>
      </c>
      <c r="BW156" s="280" t="str">
        <f ca="true">+IF(OFFSET('Water Data'!$E$28,0,10*ROW('Water Data'!E150))="","",OFFSET('Water Data'!$E$28,0,10*ROW('Water Data'!E150)))</f>
        <v/>
      </c>
      <c r="BX156" s="280" t="str">
        <f ca="true">+IF(OFFSET('Water Data'!$E$29,0,10*ROW('Water Data'!E150))="","",OFFSET('Water Data'!$E$29,0,10*ROW('Water Data'!E150)))</f>
        <v/>
      </c>
      <c r="BY156" s="280" t="str">
        <f ca="true">+IF(OFFSET('Water Data'!$F$27,0,10*ROW('Water Data'!F150))="","",OFFSET('Water Data'!$F$27,0,10*ROW('Water Data'!F150)))</f>
        <v/>
      </c>
      <c r="BZ156" s="280" t="str">
        <f ca="true">+IF(OFFSET('Water Data'!$F$28,0,10*ROW('Water Data'!F150))="","",OFFSET('Water Data'!$F$28,0,10*ROW('Water Data'!F150)))</f>
        <v/>
      </c>
      <c r="CA156" s="280" t="str">
        <f ca="true">+IF(OFFSET('Water Data'!$F$29,0,10*ROW('Water Data'!F150))="","",OFFSET('Water Data'!$F$29,0,10*ROW('Water Data'!F150)))</f>
        <v/>
      </c>
      <c r="CB156" s="280" t="str">
        <f ca="true">+IF(OFFSET('Water Data'!$G$27,0,10*ROW('Water Data'!G150))="","",OFFSET('Water Data'!$G$27,0,10*ROW('Water Data'!G150)))</f>
        <v/>
      </c>
      <c r="CC156" s="280" t="str">
        <f ca="true">+IF(OFFSET('Water Data'!$G$28,0,10*ROW('Water Data'!G150))="","",OFFSET('Water Data'!$G$28,0,10*ROW('Water Data'!G150)))</f>
        <v/>
      </c>
      <c r="CD156" s="280" t="str">
        <f ca="true">+IF(OFFSET('Water Data'!$G$29,0,10*ROW('Water Data'!G150))="","",OFFSET('Water Data'!$G$29,0,10*ROW('Water Data'!G150)))</f>
        <v/>
      </c>
      <c r="CE156" s="280" t="str">
        <f ca="true">+IF(OFFSET('Water Data'!$H$27,0,10*ROW('Water Data'!H150))="","",OFFSET('Water Data'!$H$27,0,10*ROW('Water Data'!H150)))</f>
        <v/>
      </c>
      <c r="CF156" s="280" t="str">
        <f ca="true">+IF(OFFSET('Water Data'!$H$28,0,10*ROW('Water Data'!H150))="","",OFFSET('Water Data'!$H$28,0,10*ROW('Water Data'!H150)))</f>
        <v/>
      </c>
      <c r="CG156" s="280" t="str">
        <f ca="true">+IF(OFFSET('Water Data'!$H$29,0,10*ROW('Water Data'!H150))="","",OFFSET('Water Data'!$H$29,0,10*ROW('Water Data'!H150)))</f>
        <v/>
      </c>
      <c r="CH156" s="280" t="str">
        <f ca="true">+IF(OFFSET('Water Data'!$I$27,0,10*ROW('Water Data'!I150))="","",OFFSET('Water Data'!$I$27,0,10*ROW('Water Data'!I150)))</f>
        <v/>
      </c>
      <c r="CI156" s="280" t="str">
        <f ca="true">+IF(OFFSET('Water Data'!$I$28,0,10*ROW('Water Data'!I150))="","",OFFSET('Water Data'!$I$28,0,10*ROW('Water Data'!I150)))</f>
        <v/>
      </c>
      <c r="CJ156" s="280" t="str">
        <f ca="true">+IF(OFFSET('Water Data'!$I$29,0,10*ROW('Water Data'!I150))="","",OFFSET('Water Data'!$I$29,0,10*ROW('Water Data'!I150)))</f>
        <v/>
      </c>
      <c r="CK156" s="280" t="str">
        <f ca="true">+IF(OFFSET('Sanitation Data'!$D$28,0,10*ROW('Sanitation Data'!D150))="","",OFFSET('Sanitation Data'!$D$28,0,10*ROW('Sanitation Data'!D150)))</f>
        <v/>
      </c>
      <c r="CL156" s="280" t="str">
        <f ca="true">+IF(OFFSET('Sanitation Data'!$D$29,0,10*ROW('Sanitation Data'!D150))="","",OFFSET('Sanitation Data'!$D$29,0,10*ROW('Sanitation Data'!D150)))</f>
        <v/>
      </c>
      <c r="CM156" s="280" t="str">
        <f ca="true">+IF(OFFSET('Sanitation Data'!$D$30,0,10*ROW('Sanitation Data'!D150))="","",OFFSET('Sanitation Data'!$D$30,0,10*ROW('Sanitation Data'!D150)))</f>
        <v/>
      </c>
      <c r="CN156" s="280" t="str">
        <f ca="true">+IF(OFFSET('Sanitation Data'!$D$31,0,10*ROW('Sanitation Data'!D150))="","",OFFSET('Sanitation Data'!$D$31,0,10*ROW('Sanitation Data'!D150)))</f>
        <v/>
      </c>
      <c r="CO156" s="280" t="str">
        <f ca="true">+IF(OFFSET('Sanitation Data'!$D$32,0,10*ROW('Sanitation Data'!D150))="","",OFFSET('Sanitation Data'!$D$32,0,10*ROW('Sanitation Data'!D150)))</f>
        <v/>
      </c>
      <c r="CP156" s="280" t="str">
        <f ca="true">+IF(OFFSET('Sanitation Data'!$E$28,0,10*ROW('Sanitation Data'!E150))="","",OFFSET('Sanitation Data'!$E$28,0,10*ROW('Sanitation Data'!E150)))</f>
        <v/>
      </c>
      <c r="CQ156" s="280" t="str">
        <f ca="true">+IF(OFFSET('Sanitation Data'!$E$29,0,10*ROW('Sanitation Data'!E150))="","",OFFSET('Sanitation Data'!$E$29,0,10*ROW('Sanitation Data'!E150)))</f>
        <v/>
      </c>
      <c r="CR156" s="280" t="str">
        <f ca="true">+IF(OFFSET('Sanitation Data'!$E$30,0,10*ROW('Sanitation Data'!E150))="","",OFFSET('Sanitation Data'!$E$30,0,10*ROW('Sanitation Data'!E150)))</f>
        <v/>
      </c>
      <c r="CS156" s="280" t="str">
        <f ca="true">+IF(OFFSET('Sanitation Data'!$E$31,0,10*ROW('Sanitation Data'!E150))="","",OFFSET('Sanitation Data'!$E$31,0,10*ROW('Sanitation Data'!E150)))</f>
        <v/>
      </c>
      <c r="CT156" s="280" t="str">
        <f ca="true">+IF(OFFSET('Sanitation Data'!$E$32,0,10*ROW('Sanitation Data'!E150))="","",OFFSET('Sanitation Data'!$E$32,0,10*ROW('Sanitation Data'!E150)))</f>
        <v/>
      </c>
      <c r="CU156" s="280" t="str">
        <f ca="true">+IF(OFFSET('Sanitation Data'!$F$28,0,10*ROW('Sanitation Data'!F150))="","",OFFSET('Sanitation Data'!$F$28,0,10*ROW('Sanitation Data'!F150)))</f>
        <v/>
      </c>
      <c r="CV156" s="280" t="str">
        <f ca="true">+IF(OFFSET('Sanitation Data'!$F$29,0,10*ROW('Sanitation Data'!F150))="","",OFFSET('Sanitation Data'!$F$29,0,10*ROW('Sanitation Data'!F150)))</f>
        <v/>
      </c>
      <c r="CW156" s="280" t="str">
        <f ca="true">+IF(OFFSET('Sanitation Data'!$F$30,0,10*ROW('Sanitation Data'!F150))="","",OFFSET('Sanitation Data'!$F$30,0,10*ROW('Sanitation Data'!F150)))</f>
        <v/>
      </c>
      <c r="CX156" s="280" t="str">
        <f ca="true">+IF(OFFSET('Sanitation Data'!$F$31,0,10*ROW('Sanitation Data'!F150))="","",OFFSET('Sanitation Data'!$F$31,0,10*ROW('Sanitation Data'!F150)))</f>
        <v/>
      </c>
      <c r="CY156" s="280" t="str">
        <f ca="true">+IF(OFFSET('Sanitation Data'!$F$32,0,10*ROW('Sanitation Data'!F150))="","",OFFSET('Sanitation Data'!$F$32,0,10*ROW('Sanitation Data'!F150)))</f>
        <v/>
      </c>
      <c r="CZ156" s="280" t="str">
        <f ca="true">+IF(OFFSET('Sanitation Data'!$G$28,0,10*ROW('Sanitation Data'!G150))="","",OFFSET('Sanitation Data'!$G$28,0,10*ROW('Sanitation Data'!G150)))</f>
        <v/>
      </c>
      <c r="DA156" s="280" t="str">
        <f ca="true">+IF(OFFSET('Sanitation Data'!$G$29,0,10*ROW('Sanitation Data'!G150))="","",OFFSET('Sanitation Data'!$G$29,0,10*ROW('Sanitation Data'!G150)))</f>
        <v/>
      </c>
      <c r="DB156" s="280" t="str">
        <f ca="true">+IF(OFFSET('Sanitation Data'!$G$30,0,10*ROW('Sanitation Data'!G150))="","",OFFSET('Sanitation Data'!$G$30,0,10*ROW('Sanitation Data'!G150)))</f>
        <v/>
      </c>
      <c r="DC156" s="280" t="str">
        <f ca="true">+IF(OFFSET('Sanitation Data'!$G$31,0,10*ROW('Sanitation Data'!G150))="","",OFFSET('Sanitation Data'!$G$31,0,10*ROW('Sanitation Data'!G150)))</f>
        <v/>
      </c>
      <c r="DD156" s="280" t="str">
        <f ca="true">+IF(OFFSET('Sanitation Data'!$G$32,0,10*ROW('Sanitation Data'!G150))="","",OFFSET('Sanitation Data'!$G$32,0,10*ROW('Sanitation Data'!G150)))</f>
        <v/>
      </c>
      <c r="DE156" s="280" t="str">
        <f ca="true">+IF(OFFSET('Sanitation Data'!$H$28,0,10*ROW('Sanitation Data'!H150))="","",OFFSET('Sanitation Data'!$H$28,0,10*ROW('Sanitation Data'!H150)))</f>
        <v/>
      </c>
      <c r="DF156" s="280" t="str">
        <f ca="true">+IF(OFFSET('Sanitation Data'!$H$29,0,10*ROW('Sanitation Data'!H150))="","",OFFSET('Sanitation Data'!$H$29,0,10*ROW('Sanitation Data'!H150)))</f>
        <v/>
      </c>
      <c r="DG156" s="280" t="str">
        <f ca="true">+IF(OFFSET('Sanitation Data'!$H$30,0,10*ROW('Sanitation Data'!H150))="","",OFFSET('Sanitation Data'!$H$30,0,10*ROW('Sanitation Data'!H150)))</f>
        <v/>
      </c>
      <c r="DH156" s="280" t="str">
        <f ca="true">+IF(OFFSET('Sanitation Data'!$H$31,0,10*ROW('Sanitation Data'!H150))="","",OFFSET('Sanitation Data'!$H$31,0,10*ROW('Sanitation Data'!H150)))</f>
        <v/>
      </c>
      <c r="DI156" s="280" t="str">
        <f ca="true">+IF(OFFSET('Sanitation Data'!$H$32,0,10*ROW('Sanitation Data'!H150))="","",OFFSET('Sanitation Data'!$H$32,0,10*ROW('Sanitation Data'!H150)))</f>
        <v/>
      </c>
      <c r="DJ156" s="280" t="str">
        <f ca="true">+IF(OFFSET('Sanitation Data'!$I$28,0,10*ROW('Sanitation Data'!I150))="","",OFFSET('Sanitation Data'!$I$28,0,10*ROW('Sanitation Data'!I150)))</f>
        <v/>
      </c>
      <c r="DK156" s="280" t="str">
        <f ca="true">+IF(OFFSET('Sanitation Data'!$I$29,0,10*ROW('Sanitation Data'!I150))="","",OFFSET('Sanitation Data'!$I$29,0,10*ROW('Sanitation Data'!I150)))</f>
        <v/>
      </c>
      <c r="DL156" s="280" t="str">
        <f ca="true">+IF(OFFSET('Sanitation Data'!$I$30,0,10*ROW('Sanitation Data'!I150))="","",OFFSET('Sanitation Data'!$I$30,0,10*ROW('Sanitation Data'!I150)))</f>
        <v/>
      </c>
      <c r="DM156" s="280" t="str">
        <f ca="true">+IF(OFFSET('Sanitation Data'!$I$31,0,10*ROW('Sanitation Data'!I150))="","",OFFSET('Sanitation Data'!$I$31,0,10*ROW('Sanitation Data'!I150)))</f>
        <v/>
      </c>
      <c r="DN156" s="280" t="str">
        <f ca="true">+IF(OFFSET('Sanitation Data'!$I$32,0,10*ROW('Sanitation Data'!I150))="","",OFFSET('Sanitation Data'!$I$32,0,10*ROW('Sanitation Data'!I150)))</f>
        <v/>
      </c>
      <c r="DO156" s="280" t="str">
        <f ca="true">+IF(OFFSET('Hygiene Data'!$D$11,0,10*ROW('Hygiene Data'!D150))="","",OFFSET('Hygiene Data'!$D$11,0,10*ROW('Hygiene Data'!D150)))</f>
        <v/>
      </c>
      <c r="DP156" s="280" t="str">
        <f ca="true">+IF(OFFSET('Hygiene Data'!$D$12,0,10*ROW('Hygiene Data'!D150))="","",OFFSET('Hygiene Data'!$D$12,0,10*ROW('Hygiene Data'!D150)))</f>
        <v/>
      </c>
      <c r="DQ156" s="280" t="str">
        <f ca="true">+IF(OFFSET('Hygiene Data'!$D$13,0,10*ROW('Hygiene Data'!D150))="","",OFFSET('Hygiene Data'!$D$13,0,10*ROW('Hygiene Data'!D150)))</f>
        <v/>
      </c>
      <c r="DR156" s="280" t="str">
        <f ca="true">+IF(OFFSET('Hygiene Data'!$E$11,0,10*ROW('Hygiene Data'!E150))="","",OFFSET('Hygiene Data'!$E$11,0,10*ROW('Hygiene Data'!E150)))</f>
        <v/>
      </c>
      <c r="DS156" s="280" t="str">
        <f ca="true">+IF(OFFSET('Hygiene Data'!$E$12,0,10*ROW('Hygiene Data'!E150))="","",OFFSET('Hygiene Data'!$E$12,0,10*ROW('Hygiene Data'!E150)))</f>
        <v/>
      </c>
      <c r="DT156" s="280" t="str">
        <f ca="true">+IF(OFFSET('Hygiene Data'!$E$13,0,10*ROW('Hygiene Data'!E150))="","",OFFSET('Hygiene Data'!$E$13,0,10*ROW('Hygiene Data'!E150)))</f>
        <v/>
      </c>
      <c r="DU156" s="280" t="str">
        <f ca="true">+IF(OFFSET('Hygiene Data'!$F$11,0,10*ROW('Hygiene Data'!F150))="","",OFFSET('Hygiene Data'!$F$11,0,10*ROW('Hygiene Data'!F150)))</f>
        <v/>
      </c>
      <c r="DV156" s="280" t="str">
        <f ca="true">+IF(OFFSET('Hygiene Data'!$F$12,0,10*ROW('Hygiene Data'!F150))="","",OFFSET('Hygiene Data'!$F$12,0,10*ROW('Hygiene Data'!F150)))</f>
        <v/>
      </c>
      <c r="DW156" s="280" t="str">
        <f ca="true">+IF(OFFSET('Hygiene Data'!$F$13,0,10*ROW('Hygiene Data'!F150))="","",OFFSET('Hygiene Data'!$F$13,0,10*ROW('Hygiene Data'!F150)))</f>
        <v/>
      </c>
      <c r="DX156" s="280" t="str">
        <f ca="true">+IF(OFFSET('Hygiene Data'!$G$11,0,10*ROW('Hygiene Data'!G150))="","",OFFSET('Hygiene Data'!$G$11,0,10*ROW('Hygiene Data'!G150)))</f>
        <v/>
      </c>
      <c r="DY156" s="280" t="str">
        <f ca="true">+IF(OFFSET('Hygiene Data'!$G$12,0,10*ROW('Hygiene Data'!G150))="","",OFFSET('Hygiene Data'!$G$12,0,10*ROW('Hygiene Data'!G150)))</f>
        <v/>
      </c>
      <c r="DZ156" s="280" t="str">
        <f ca="true">+IF(OFFSET('Hygiene Data'!$G$13,0,10*ROW('Hygiene Data'!G150))="","",OFFSET('Hygiene Data'!$G$13,0,10*ROW('Hygiene Data'!G150)))</f>
        <v/>
      </c>
      <c r="EA156" s="280" t="str">
        <f ca="true">+IF(OFFSET('Hygiene Data'!$H$11,0,10*ROW('Hygiene Data'!H150))="","",OFFSET('Hygiene Data'!$H$11,0,10*ROW('Hygiene Data'!H150)))</f>
        <v/>
      </c>
      <c r="EB156" s="280" t="str">
        <f ca="true">+IF(OFFSET('Hygiene Data'!$H$12,0,10*ROW('Hygiene Data'!H150))="","",OFFSET('Hygiene Data'!$H$12,0,10*ROW('Hygiene Data'!H150)))</f>
        <v/>
      </c>
      <c r="EC156" s="280" t="str">
        <f ca="true">+IF(OFFSET('Hygiene Data'!$H$13,0,10*ROW('Hygiene Data'!H150))="","",OFFSET('Hygiene Data'!$H$13,0,10*ROW('Hygiene Data'!H150)))</f>
        <v/>
      </c>
      <c r="ED156" s="280" t="str">
        <f ca="true">+IF(OFFSET('Hygiene Data'!$I$11,0,10*ROW('Hygiene Data'!I150))="","",OFFSET('Hygiene Data'!$I$11,0,10*ROW('Hygiene Data'!I150)))</f>
        <v/>
      </c>
      <c r="EE156" s="280" t="str">
        <f ca="true">+IF(OFFSET('Hygiene Data'!$I$12,0,10*ROW('Hygiene Data'!I150))="","",OFFSET('Hygiene Data'!$I$12,0,10*ROW('Hygiene Data'!I150)))</f>
        <v/>
      </c>
      <c r="EF156" s="28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6"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0"/>
      <c r="BS157" s="280" t="str">
        <f ca="true">+IF(OFFSET('Water Data'!$D$27,0,10*ROW('Water Data'!D151))="","",OFFSET('Water Data'!$D$27,0,10*ROW('Water Data'!D151)))</f>
        <v/>
      </c>
      <c r="BT157" s="280" t="str">
        <f ca="true">+IF(OFFSET('Water Data'!$D$28,0,10*ROW('Water Data'!D151))="","",OFFSET('Water Data'!$D$28,0,10*ROW('Water Data'!D151)))</f>
        <v/>
      </c>
      <c r="BU157" s="280" t="str">
        <f ca="true">+IF(OFFSET('Water Data'!$D$29,0,10*ROW('Water Data'!D151))="","",OFFSET('Water Data'!$D$29,0,10*ROW('Water Data'!D151)))</f>
        <v/>
      </c>
      <c r="BV157" s="280" t="str">
        <f ca="true">+IF(OFFSET('Water Data'!$E$27,0,10*ROW('Water Data'!E151))="","",OFFSET('Water Data'!$E$27,0,10*ROW('Water Data'!E151)))</f>
        <v/>
      </c>
      <c r="BW157" s="280" t="str">
        <f ca="true">+IF(OFFSET('Water Data'!$E$28,0,10*ROW('Water Data'!E151))="","",OFFSET('Water Data'!$E$28,0,10*ROW('Water Data'!E151)))</f>
        <v/>
      </c>
      <c r="BX157" s="280" t="str">
        <f ca="true">+IF(OFFSET('Water Data'!$E$29,0,10*ROW('Water Data'!E151))="","",OFFSET('Water Data'!$E$29,0,10*ROW('Water Data'!E151)))</f>
        <v/>
      </c>
      <c r="BY157" s="280" t="str">
        <f ca="true">+IF(OFFSET('Water Data'!$F$27,0,10*ROW('Water Data'!F151))="","",OFFSET('Water Data'!$F$27,0,10*ROW('Water Data'!F151)))</f>
        <v/>
      </c>
      <c r="BZ157" s="280" t="str">
        <f ca="true">+IF(OFFSET('Water Data'!$F$28,0,10*ROW('Water Data'!F151))="","",OFFSET('Water Data'!$F$28,0,10*ROW('Water Data'!F151)))</f>
        <v/>
      </c>
      <c r="CA157" s="280" t="str">
        <f ca="true">+IF(OFFSET('Water Data'!$F$29,0,10*ROW('Water Data'!F151))="","",OFFSET('Water Data'!$F$29,0,10*ROW('Water Data'!F151)))</f>
        <v/>
      </c>
      <c r="CB157" s="280" t="str">
        <f ca="true">+IF(OFFSET('Water Data'!$G$27,0,10*ROW('Water Data'!G151))="","",OFFSET('Water Data'!$G$27,0,10*ROW('Water Data'!G151)))</f>
        <v/>
      </c>
      <c r="CC157" s="280" t="str">
        <f ca="true">+IF(OFFSET('Water Data'!$G$28,0,10*ROW('Water Data'!G151))="","",OFFSET('Water Data'!$G$28,0,10*ROW('Water Data'!G151)))</f>
        <v/>
      </c>
      <c r="CD157" s="280" t="str">
        <f ca="true">+IF(OFFSET('Water Data'!$G$29,0,10*ROW('Water Data'!G151))="","",OFFSET('Water Data'!$G$29,0,10*ROW('Water Data'!G151)))</f>
        <v/>
      </c>
      <c r="CE157" s="280" t="str">
        <f ca="true">+IF(OFFSET('Water Data'!$H$27,0,10*ROW('Water Data'!H151))="","",OFFSET('Water Data'!$H$27,0,10*ROW('Water Data'!H151)))</f>
        <v/>
      </c>
      <c r="CF157" s="280" t="str">
        <f ca="true">+IF(OFFSET('Water Data'!$H$28,0,10*ROW('Water Data'!H151))="","",OFFSET('Water Data'!$H$28,0,10*ROW('Water Data'!H151)))</f>
        <v/>
      </c>
      <c r="CG157" s="280" t="str">
        <f ca="true">+IF(OFFSET('Water Data'!$H$29,0,10*ROW('Water Data'!H151))="","",OFFSET('Water Data'!$H$29,0,10*ROW('Water Data'!H151)))</f>
        <v/>
      </c>
      <c r="CH157" s="280" t="str">
        <f ca="true">+IF(OFFSET('Water Data'!$I$27,0,10*ROW('Water Data'!I151))="","",OFFSET('Water Data'!$I$27,0,10*ROW('Water Data'!I151)))</f>
        <v/>
      </c>
      <c r="CI157" s="280" t="str">
        <f ca="true">+IF(OFFSET('Water Data'!$I$28,0,10*ROW('Water Data'!I151))="","",OFFSET('Water Data'!$I$28,0,10*ROW('Water Data'!I151)))</f>
        <v/>
      </c>
      <c r="CJ157" s="280" t="str">
        <f ca="true">+IF(OFFSET('Water Data'!$I$29,0,10*ROW('Water Data'!I151))="","",OFFSET('Water Data'!$I$29,0,10*ROW('Water Data'!I151)))</f>
        <v/>
      </c>
      <c r="CK157" s="280" t="str">
        <f ca="true">+IF(OFFSET('Sanitation Data'!$D$28,0,10*ROW('Sanitation Data'!D151))="","",OFFSET('Sanitation Data'!$D$28,0,10*ROW('Sanitation Data'!D151)))</f>
        <v/>
      </c>
      <c r="CL157" s="280" t="str">
        <f ca="true">+IF(OFFSET('Sanitation Data'!$D$29,0,10*ROW('Sanitation Data'!D151))="","",OFFSET('Sanitation Data'!$D$29,0,10*ROW('Sanitation Data'!D151)))</f>
        <v/>
      </c>
      <c r="CM157" s="280" t="str">
        <f ca="true">+IF(OFFSET('Sanitation Data'!$D$30,0,10*ROW('Sanitation Data'!D151))="","",OFFSET('Sanitation Data'!$D$30,0,10*ROW('Sanitation Data'!D151)))</f>
        <v/>
      </c>
      <c r="CN157" s="280" t="str">
        <f ca="true">+IF(OFFSET('Sanitation Data'!$D$31,0,10*ROW('Sanitation Data'!D151))="","",OFFSET('Sanitation Data'!$D$31,0,10*ROW('Sanitation Data'!D151)))</f>
        <v/>
      </c>
      <c r="CO157" s="280" t="str">
        <f ca="true">+IF(OFFSET('Sanitation Data'!$D$32,0,10*ROW('Sanitation Data'!D151))="","",OFFSET('Sanitation Data'!$D$32,0,10*ROW('Sanitation Data'!D151)))</f>
        <v/>
      </c>
      <c r="CP157" s="280" t="str">
        <f ca="true">+IF(OFFSET('Sanitation Data'!$E$28,0,10*ROW('Sanitation Data'!E151))="","",OFFSET('Sanitation Data'!$E$28,0,10*ROW('Sanitation Data'!E151)))</f>
        <v/>
      </c>
      <c r="CQ157" s="280" t="str">
        <f ca="true">+IF(OFFSET('Sanitation Data'!$E$29,0,10*ROW('Sanitation Data'!E151))="","",OFFSET('Sanitation Data'!$E$29,0,10*ROW('Sanitation Data'!E151)))</f>
        <v/>
      </c>
      <c r="CR157" s="280" t="str">
        <f ca="true">+IF(OFFSET('Sanitation Data'!$E$30,0,10*ROW('Sanitation Data'!E151))="","",OFFSET('Sanitation Data'!$E$30,0,10*ROW('Sanitation Data'!E151)))</f>
        <v/>
      </c>
      <c r="CS157" s="280" t="str">
        <f ca="true">+IF(OFFSET('Sanitation Data'!$E$31,0,10*ROW('Sanitation Data'!E151))="","",OFFSET('Sanitation Data'!$E$31,0,10*ROW('Sanitation Data'!E151)))</f>
        <v/>
      </c>
      <c r="CT157" s="280" t="str">
        <f ca="true">+IF(OFFSET('Sanitation Data'!$E$32,0,10*ROW('Sanitation Data'!E151))="","",OFFSET('Sanitation Data'!$E$32,0,10*ROW('Sanitation Data'!E151)))</f>
        <v/>
      </c>
      <c r="CU157" s="280" t="str">
        <f ca="true">+IF(OFFSET('Sanitation Data'!$F$28,0,10*ROW('Sanitation Data'!F151))="","",OFFSET('Sanitation Data'!$F$28,0,10*ROW('Sanitation Data'!F151)))</f>
        <v/>
      </c>
      <c r="CV157" s="280" t="str">
        <f ca="true">+IF(OFFSET('Sanitation Data'!$F$29,0,10*ROW('Sanitation Data'!F151))="","",OFFSET('Sanitation Data'!$F$29,0,10*ROW('Sanitation Data'!F151)))</f>
        <v/>
      </c>
      <c r="CW157" s="280" t="str">
        <f ca="true">+IF(OFFSET('Sanitation Data'!$F$30,0,10*ROW('Sanitation Data'!F151))="","",OFFSET('Sanitation Data'!$F$30,0,10*ROW('Sanitation Data'!F151)))</f>
        <v/>
      </c>
      <c r="CX157" s="280" t="str">
        <f ca="true">+IF(OFFSET('Sanitation Data'!$F$31,0,10*ROW('Sanitation Data'!F151))="","",OFFSET('Sanitation Data'!$F$31,0,10*ROW('Sanitation Data'!F151)))</f>
        <v/>
      </c>
      <c r="CY157" s="280" t="str">
        <f ca="true">+IF(OFFSET('Sanitation Data'!$F$32,0,10*ROW('Sanitation Data'!F151))="","",OFFSET('Sanitation Data'!$F$32,0,10*ROW('Sanitation Data'!F151)))</f>
        <v/>
      </c>
      <c r="CZ157" s="280" t="str">
        <f ca="true">+IF(OFFSET('Sanitation Data'!$G$28,0,10*ROW('Sanitation Data'!G151))="","",OFFSET('Sanitation Data'!$G$28,0,10*ROW('Sanitation Data'!G151)))</f>
        <v/>
      </c>
      <c r="DA157" s="280" t="str">
        <f ca="true">+IF(OFFSET('Sanitation Data'!$G$29,0,10*ROW('Sanitation Data'!G151))="","",OFFSET('Sanitation Data'!$G$29,0,10*ROW('Sanitation Data'!G151)))</f>
        <v/>
      </c>
      <c r="DB157" s="280" t="str">
        <f ca="true">+IF(OFFSET('Sanitation Data'!$G$30,0,10*ROW('Sanitation Data'!G151))="","",OFFSET('Sanitation Data'!$G$30,0,10*ROW('Sanitation Data'!G151)))</f>
        <v/>
      </c>
      <c r="DC157" s="280" t="str">
        <f ca="true">+IF(OFFSET('Sanitation Data'!$G$31,0,10*ROW('Sanitation Data'!G151))="","",OFFSET('Sanitation Data'!$G$31,0,10*ROW('Sanitation Data'!G151)))</f>
        <v/>
      </c>
      <c r="DD157" s="280" t="str">
        <f ca="true">+IF(OFFSET('Sanitation Data'!$G$32,0,10*ROW('Sanitation Data'!G151))="","",OFFSET('Sanitation Data'!$G$32,0,10*ROW('Sanitation Data'!G151)))</f>
        <v/>
      </c>
      <c r="DE157" s="280" t="str">
        <f ca="true">+IF(OFFSET('Sanitation Data'!$H$28,0,10*ROW('Sanitation Data'!H151))="","",OFFSET('Sanitation Data'!$H$28,0,10*ROW('Sanitation Data'!H151)))</f>
        <v/>
      </c>
      <c r="DF157" s="280" t="str">
        <f ca="true">+IF(OFFSET('Sanitation Data'!$H$29,0,10*ROW('Sanitation Data'!H151))="","",OFFSET('Sanitation Data'!$H$29,0,10*ROW('Sanitation Data'!H151)))</f>
        <v/>
      </c>
      <c r="DG157" s="280" t="str">
        <f ca="true">+IF(OFFSET('Sanitation Data'!$H$30,0,10*ROW('Sanitation Data'!H151))="","",OFFSET('Sanitation Data'!$H$30,0,10*ROW('Sanitation Data'!H151)))</f>
        <v/>
      </c>
      <c r="DH157" s="280" t="str">
        <f ca="true">+IF(OFFSET('Sanitation Data'!$H$31,0,10*ROW('Sanitation Data'!H151))="","",OFFSET('Sanitation Data'!$H$31,0,10*ROW('Sanitation Data'!H151)))</f>
        <v/>
      </c>
      <c r="DI157" s="280" t="str">
        <f ca="true">+IF(OFFSET('Sanitation Data'!$H$32,0,10*ROW('Sanitation Data'!H151))="","",OFFSET('Sanitation Data'!$H$32,0,10*ROW('Sanitation Data'!H151)))</f>
        <v/>
      </c>
      <c r="DJ157" s="280" t="str">
        <f ca="true">+IF(OFFSET('Sanitation Data'!$I$28,0,10*ROW('Sanitation Data'!I151))="","",OFFSET('Sanitation Data'!$I$28,0,10*ROW('Sanitation Data'!I151)))</f>
        <v/>
      </c>
      <c r="DK157" s="280" t="str">
        <f ca="true">+IF(OFFSET('Sanitation Data'!$I$29,0,10*ROW('Sanitation Data'!I151))="","",OFFSET('Sanitation Data'!$I$29,0,10*ROW('Sanitation Data'!I151)))</f>
        <v/>
      </c>
      <c r="DL157" s="280" t="str">
        <f ca="true">+IF(OFFSET('Sanitation Data'!$I$30,0,10*ROW('Sanitation Data'!I151))="","",OFFSET('Sanitation Data'!$I$30,0,10*ROW('Sanitation Data'!I151)))</f>
        <v/>
      </c>
      <c r="DM157" s="280" t="str">
        <f ca="true">+IF(OFFSET('Sanitation Data'!$I$31,0,10*ROW('Sanitation Data'!I151))="","",OFFSET('Sanitation Data'!$I$31,0,10*ROW('Sanitation Data'!I151)))</f>
        <v/>
      </c>
      <c r="DN157" s="280" t="str">
        <f ca="true">+IF(OFFSET('Sanitation Data'!$I$32,0,10*ROW('Sanitation Data'!I151))="","",OFFSET('Sanitation Data'!$I$32,0,10*ROW('Sanitation Data'!I151)))</f>
        <v/>
      </c>
      <c r="DO157" s="280" t="str">
        <f ca="true">+IF(OFFSET('Hygiene Data'!$D$11,0,10*ROW('Hygiene Data'!D151))="","",OFFSET('Hygiene Data'!$D$11,0,10*ROW('Hygiene Data'!D151)))</f>
        <v/>
      </c>
      <c r="DP157" s="280" t="str">
        <f ca="true">+IF(OFFSET('Hygiene Data'!$D$12,0,10*ROW('Hygiene Data'!D151))="","",OFFSET('Hygiene Data'!$D$12,0,10*ROW('Hygiene Data'!D151)))</f>
        <v/>
      </c>
      <c r="DQ157" s="280" t="str">
        <f ca="true">+IF(OFFSET('Hygiene Data'!$D$13,0,10*ROW('Hygiene Data'!D151))="","",OFFSET('Hygiene Data'!$D$13,0,10*ROW('Hygiene Data'!D151)))</f>
        <v/>
      </c>
      <c r="DR157" s="280" t="str">
        <f ca="true">+IF(OFFSET('Hygiene Data'!$E$11,0,10*ROW('Hygiene Data'!E151))="","",OFFSET('Hygiene Data'!$E$11,0,10*ROW('Hygiene Data'!E151)))</f>
        <v/>
      </c>
      <c r="DS157" s="280" t="str">
        <f ca="true">+IF(OFFSET('Hygiene Data'!$E$12,0,10*ROW('Hygiene Data'!E151))="","",OFFSET('Hygiene Data'!$E$12,0,10*ROW('Hygiene Data'!E151)))</f>
        <v/>
      </c>
      <c r="DT157" s="280" t="str">
        <f ca="true">+IF(OFFSET('Hygiene Data'!$E$13,0,10*ROW('Hygiene Data'!E151))="","",OFFSET('Hygiene Data'!$E$13,0,10*ROW('Hygiene Data'!E151)))</f>
        <v/>
      </c>
      <c r="DU157" s="280" t="str">
        <f ca="true">+IF(OFFSET('Hygiene Data'!$F$11,0,10*ROW('Hygiene Data'!F151))="","",OFFSET('Hygiene Data'!$F$11,0,10*ROW('Hygiene Data'!F151)))</f>
        <v/>
      </c>
      <c r="DV157" s="280" t="str">
        <f ca="true">+IF(OFFSET('Hygiene Data'!$F$12,0,10*ROW('Hygiene Data'!F151))="","",OFFSET('Hygiene Data'!$F$12,0,10*ROW('Hygiene Data'!F151)))</f>
        <v/>
      </c>
      <c r="DW157" s="280" t="str">
        <f ca="true">+IF(OFFSET('Hygiene Data'!$F$13,0,10*ROW('Hygiene Data'!F151))="","",OFFSET('Hygiene Data'!$F$13,0,10*ROW('Hygiene Data'!F151)))</f>
        <v/>
      </c>
      <c r="DX157" s="280" t="str">
        <f ca="true">+IF(OFFSET('Hygiene Data'!$G$11,0,10*ROW('Hygiene Data'!G151))="","",OFFSET('Hygiene Data'!$G$11,0,10*ROW('Hygiene Data'!G151)))</f>
        <v/>
      </c>
      <c r="DY157" s="280" t="str">
        <f ca="true">+IF(OFFSET('Hygiene Data'!$G$12,0,10*ROW('Hygiene Data'!G151))="","",OFFSET('Hygiene Data'!$G$12,0,10*ROW('Hygiene Data'!G151)))</f>
        <v/>
      </c>
      <c r="DZ157" s="280" t="str">
        <f ca="true">+IF(OFFSET('Hygiene Data'!$G$13,0,10*ROW('Hygiene Data'!G151))="","",OFFSET('Hygiene Data'!$G$13,0,10*ROW('Hygiene Data'!G151)))</f>
        <v/>
      </c>
      <c r="EA157" s="280" t="str">
        <f ca="true">+IF(OFFSET('Hygiene Data'!$H$11,0,10*ROW('Hygiene Data'!H151))="","",OFFSET('Hygiene Data'!$H$11,0,10*ROW('Hygiene Data'!H151)))</f>
        <v/>
      </c>
      <c r="EB157" s="280" t="str">
        <f ca="true">+IF(OFFSET('Hygiene Data'!$H$12,0,10*ROW('Hygiene Data'!H151))="","",OFFSET('Hygiene Data'!$H$12,0,10*ROW('Hygiene Data'!H151)))</f>
        <v/>
      </c>
      <c r="EC157" s="280" t="str">
        <f ca="true">+IF(OFFSET('Hygiene Data'!$H$13,0,10*ROW('Hygiene Data'!H151))="","",OFFSET('Hygiene Data'!$H$13,0,10*ROW('Hygiene Data'!H151)))</f>
        <v/>
      </c>
      <c r="ED157" s="280" t="str">
        <f ca="true">+IF(OFFSET('Hygiene Data'!$I$11,0,10*ROW('Hygiene Data'!I151))="","",OFFSET('Hygiene Data'!$I$11,0,10*ROW('Hygiene Data'!I151)))</f>
        <v/>
      </c>
      <c r="EE157" s="280" t="str">
        <f ca="true">+IF(OFFSET('Hygiene Data'!$I$12,0,10*ROW('Hygiene Data'!I151))="","",OFFSET('Hygiene Data'!$I$12,0,10*ROW('Hygiene Data'!I151)))</f>
        <v/>
      </c>
      <c r="EF157" s="28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6"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0"/>
      <c r="BS158" s="280" t="str">
        <f ca="true">+IF(OFFSET('Water Data'!$D$27,0,10*ROW('Water Data'!D152))="","",OFFSET('Water Data'!$D$27,0,10*ROW('Water Data'!D152)))</f>
        <v/>
      </c>
      <c r="BT158" s="280" t="str">
        <f ca="true">+IF(OFFSET('Water Data'!$D$28,0,10*ROW('Water Data'!D152))="","",OFFSET('Water Data'!$D$28,0,10*ROW('Water Data'!D152)))</f>
        <v/>
      </c>
      <c r="BU158" s="280" t="str">
        <f ca="true">+IF(OFFSET('Water Data'!$D$29,0,10*ROW('Water Data'!D152))="","",OFFSET('Water Data'!$D$29,0,10*ROW('Water Data'!D152)))</f>
        <v/>
      </c>
      <c r="BV158" s="280" t="str">
        <f ca="true">+IF(OFFSET('Water Data'!$E$27,0,10*ROW('Water Data'!E152))="","",OFFSET('Water Data'!$E$27,0,10*ROW('Water Data'!E152)))</f>
        <v/>
      </c>
      <c r="BW158" s="280" t="str">
        <f ca="true">+IF(OFFSET('Water Data'!$E$28,0,10*ROW('Water Data'!E152))="","",OFFSET('Water Data'!$E$28,0,10*ROW('Water Data'!E152)))</f>
        <v/>
      </c>
      <c r="BX158" s="280" t="str">
        <f ca="true">+IF(OFFSET('Water Data'!$E$29,0,10*ROW('Water Data'!E152))="","",OFFSET('Water Data'!$E$29,0,10*ROW('Water Data'!E152)))</f>
        <v/>
      </c>
      <c r="BY158" s="280" t="str">
        <f ca="true">+IF(OFFSET('Water Data'!$F$27,0,10*ROW('Water Data'!F152))="","",OFFSET('Water Data'!$F$27,0,10*ROW('Water Data'!F152)))</f>
        <v/>
      </c>
      <c r="BZ158" s="280" t="str">
        <f ca="true">+IF(OFFSET('Water Data'!$F$28,0,10*ROW('Water Data'!F152))="","",OFFSET('Water Data'!$F$28,0,10*ROW('Water Data'!F152)))</f>
        <v/>
      </c>
      <c r="CA158" s="280" t="str">
        <f ca="true">+IF(OFFSET('Water Data'!$F$29,0,10*ROW('Water Data'!F152))="","",OFFSET('Water Data'!$F$29,0,10*ROW('Water Data'!F152)))</f>
        <v/>
      </c>
      <c r="CB158" s="280" t="str">
        <f ca="true">+IF(OFFSET('Water Data'!$G$27,0,10*ROW('Water Data'!G152))="","",OFFSET('Water Data'!$G$27,0,10*ROW('Water Data'!G152)))</f>
        <v/>
      </c>
      <c r="CC158" s="280" t="str">
        <f ca="true">+IF(OFFSET('Water Data'!$G$28,0,10*ROW('Water Data'!G152))="","",OFFSET('Water Data'!$G$28,0,10*ROW('Water Data'!G152)))</f>
        <v/>
      </c>
      <c r="CD158" s="280" t="str">
        <f ca="true">+IF(OFFSET('Water Data'!$G$29,0,10*ROW('Water Data'!G152))="","",OFFSET('Water Data'!$G$29,0,10*ROW('Water Data'!G152)))</f>
        <v/>
      </c>
      <c r="CE158" s="280" t="str">
        <f ca="true">+IF(OFFSET('Water Data'!$H$27,0,10*ROW('Water Data'!H152))="","",OFFSET('Water Data'!$H$27,0,10*ROW('Water Data'!H152)))</f>
        <v/>
      </c>
      <c r="CF158" s="280" t="str">
        <f ca="true">+IF(OFFSET('Water Data'!$H$28,0,10*ROW('Water Data'!H152))="","",OFFSET('Water Data'!$H$28,0,10*ROW('Water Data'!H152)))</f>
        <v/>
      </c>
      <c r="CG158" s="280" t="str">
        <f ca="true">+IF(OFFSET('Water Data'!$H$29,0,10*ROW('Water Data'!H152))="","",OFFSET('Water Data'!$H$29,0,10*ROW('Water Data'!H152)))</f>
        <v/>
      </c>
      <c r="CH158" s="280" t="str">
        <f ca="true">+IF(OFFSET('Water Data'!$I$27,0,10*ROW('Water Data'!I152))="","",OFFSET('Water Data'!$I$27,0,10*ROW('Water Data'!I152)))</f>
        <v/>
      </c>
      <c r="CI158" s="280" t="str">
        <f ca="true">+IF(OFFSET('Water Data'!$I$28,0,10*ROW('Water Data'!I152))="","",OFFSET('Water Data'!$I$28,0,10*ROW('Water Data'!I152)))</f>
        <v/>
      </c>
      <c r="CJ158" s="280" t="str">
        <f ca="true">+IF(OFFSET('Water Data'!$I$29,0,10*ROW('Water Data'!I152))="","",OFFSET('Water Data'!$I$29,0,10*ROW('Water Data'!I152)))</f>
        <v/>
      </c>
      <c r="CK158" s="280" t="str">
        <f ca="true">+IF(OFFSET('Sanitation Data'!$D$28,0,10*ROW('Sanitation Data'!D152))="","",OFFSET('Sanitation Data'!$D$28,0,10*ROW('Sanitation Data'!D152)))</f>
        <v/>
      </c>
      <c r="CL158" s="280" t="str">
        <f ca="true">+IF(OFFSET('Sanitation Data'!$D$29,0,10*ROW('Sanitation Data'!D152))="","",OFFSET('Sanitation Data'!$D$29,0,10*ROW('Sanitation Data'!D152)))</f>
        <v/>
      </c>
      <c r="CM158" s="280" t="str">
        <f ca="true">+IF(OFFSET('Sanitation Data'!$D$30,0,10*ROW('Sanitation Data'!D152))="","",OFFSET('Sanitation Data'!$D$30,0,10*ROW('Sanitation Data'!D152)))</f>
        <v/>
      </c>
      <c r="CN158" s="280" t="str">
        <f ca="true">+IF(OFFSET('Sanitation Data'!$D$31,0,10*ROW('Sanitation Data'!D152))="","",OFFSET('Sanitation Data'!$D$31,0,10*ROW('Sanitation Data'!D152)))</f>
        <v/>
      </c>
      <c r="CO158" s="280" t="str">
        <f ca="true">+IF(OFFSET('Sanitation Data'!$D$32,0,10*ROW('Sanitation Data'!D152))="","",OFFSET('Sanitation Data'!$D$32,0,10*ROW('Sanitation Data'!D152)))</f>
        <v/>
      </c>
      <c r="CP158" s="280" t="str">
        <f ca="true">+IF(OFFSET('Sanitation Data'!$E$28,0,10*ROW('Sanitation Data'!E152))="","",OFFSET('Sanitation Data'!$E$28,0,10*ROW('Sanitation Data'!E152)))</f>
        <v/>
      </c>
      <c r="CQ158" s="280" t="str">
        <f ca="true">+IF(OFFSET('Sanitation Data'!$E$29,0,10*ROW('Sanitation Data'!E152))="","",OFFSET('Sanitation Data'!$E$29,0,10*ROW('Sanitation Data'!E152)))</f>
        <v/>
      </c>
      <c r="CR158" s="280" t="str">
        <f ca="true">+IF(OFFSET('Sanitation Data'!$E$30,0,10*ROW('Sanitation Data'!E152))="","",OFFSET('Sanitation Data'!$E$30,0,10*ROW('Sanitation Data'!E152)))</f>
        <v/>
      </c>
      <c r="CS158" s="280" t="str">
        <f ca="true">+IF(OFFSET('Sanitation Data'!$E$31,0,10*ROW('Sanitation Data'!E152))="","",OFFSET('Sanitation Data'!$E$31,0,10*ROW('Sanitation Data'!E152)))</f>
        <v/>
      </c>
      <c r="CT158" s="280" t="str">
        <f ca="true">+IF(OFFSET('Sanitation Data'!$E$32,0,10*ROW('Sanitation Data'!E152))="","",OFFSET('Sanitation Data'!$E$32,0,10*ROW('Sanitation Data'!E152)))</f>
        <v/>
      </c>
      <c r="CU158" s="280" t="str">
        <f ca="true">+IF(OFFSET('Sanitation Data'!$F$28,0,10*ROW('Sanitation Data'!F152))="","",OFFSET('Sanitation Data'!$F$28,0,10*ROW('Sanitation Data'!F152)))</f>
        <v/>
      </c>
      <c r="CV158" s="280" t="str">
        <f ca="true">+IF(OFFSET('Sanitation Data'!$F$29,0,10*ROW('Sanitation Data'!F152))="","",OFFSET('Sanitation Data'!$F$29,0,10*ROW('Sanitation Data'!F152)))</f>
        <v/>
      </c>
      <c r="CW158" s="280" t="str">
        <f ca="true">+IF(OFFSET('Sanitation Data'!$F$30,0,10*ROW('Sanitation Data'!F152))="","",OFFSET('Sanitation Data'!$F$30,0,10*ROW('Sanitation Data'!F152)))</f>
        <v/>
      </c>
      <c r="CX158" s="280" t="str">
        <f ca="true">+IF(OFFSET('Sanitation Data'!$F$31,0,10*ROW('Sanitation Data'!F152))="","",OFFSET('Sanitation Data'!$F$31,0,10*ROW('Sanitation Data'!F152)))</f>
        <v/>
      </c>
      <c r="CY158" s="280" t="str">
        <f ca="true">+IF(OFFSET('Sanitation Data'!$F$32,0,10*ROW('Sanitation Data'!F152))="","",OFFSET('Sanitation Data'!$F$32,0,10*ROW('Sanitation Data'!F152)))</f>
        <v/>
      </c>
      <c r="CZ158" s="280" t="str">
        <f ca="true">+IF(OFFSET('Sanitation Data'!$G$28,0,10*ROW('Sanitation Data'!G152))="","",OFFSET('Sanitation Data'!$G$28,0,10*ROW('Sanitation Data'!G152)))</f>
        <v/>
      </c>
      <c r="DA158" s="280" t="str">
        <f ca="true">+IF(OFFSET('Sanitation Data'!$G$29,0,10*ROW('Sanitation Data'!G152))="","",OFFSET('Sanitation Data'!$G$29,0,10*ROW('Sanitation Data'!G152)))</f>
        <v/>
      </c>
      <c r="DB158" s="280" t="str">
        <f ca="true">+IF(OFFSET('Sanitation Data'!$G$30,0,10*ROW('Sanitation Data'!G152))="","",OFFSET('Sanitation Data'!$G$30,0,10*ROW('Sanitation Data'!G152)))</f>
        <v/>
      </c>
      <c r="DC158" s="280" t="str">
        <f ca="true">+IF(OFFSET('Sanitation Data'!$G$31,0,10*ROW('Sanitation Data'!G152))="","",OFFSET('Sanitation Data'!$G$31,0,10*ROW('Sanitation Data'!G152)))</f>
        <v/>
      </c>
      <c r="DD158" s="280" t="str">
        <f ca="true">+IF(OFFSET('Sanitation Data'!$G$32,0,10*ROW('Sanitation Data'!G152))="","",OFFSET('Sanitation Data'!$G$32,0,10*ROW('Sanitation Data'!G152)))</f>
        <v/>
      </c>
      <c r="DE158" s="280" t="str">
        <f ca="true">+IF(OFFSET('Sanitation Data'!$H$28,0,10*ROW('Sanitation Data'!H152))="","",OFFSET('Sanitation Data'!$H$28,0,10*ROW('Sanitation Data'!H152)))</f>
        <v/>
      </c>
      <c r="DF158" s="280" t="str">
        <f ca="true">+IF(OFFSET('Sanitation Data'!$H$29,0,10*ROW('Sanitation Data'!H152))="","",OFFSET('Sanitation Data'!$H$29,0,10*ROW('Sanitation Data'!H152)))</f>
        <v/>
      </c>
      <c r="DG158" s="280" t="str">
        <f ca="true">+IF(OFFSET('Sanitation Data'!$H$30,0,10*ROW('Sanitation Data'!H152))="","",OFFSET('Sanitation Data'!$H$30,0,10*ROW('Sanitation Data'!H152)))</f>
        <v/>
      </c>
      <c r="DH158" s="280" t="str">
        <f ca="true">+IF(OFFSET('Sanitation Data'!$H$31,0,10*ROW('Sanitation Data'!H152))="","",OFFSET('Sanitation Data'!$H$31,0,10*ROW('Sanitation Data'!H152)))</f>
        <v/>
      </c>
      <c r="DI158" s="280" t="str">
        <f ca="true">+IF(OFFSET('Sanitation Data'!$H$32,0,10*ROW('Sanitation Data'!H152))="","",OFFSET('Sanitation Data'!$H$32,0,10*ROW('Sanitation Data'!H152)))</f>
        <v/>
      </c>
      <c r="DJ158" s="280" t="str">
        <f ca="true">+IF(OFFSET('Sanitation Data'!$I$28,0,10*ROW('Sanitation Data'!I152))="","",OFFSET('Sanitation Data'!$I$28,0,10*ROW('Sanitation Data'!I152)))</f>
        <v/>
      </c>
      <c r="DK158" s="280" t="str">
        <f ca="true">+IF(OFFSET('Sanitation Data'!$I$29,0,10*ROW('Sanitation Data'!I152))="","",OFFSET('Sanitation Data'!$I$29,0,10*ROW('Sanitation Data'!I152)))</f>
        <v/>
      </c>
      <c r="DL158" s="280" t="str">
        <f ca="true">+IF(OFFSET('Sanitation Data'!$I$30,0,10*ROW('Sanitation Data'!I152))="","",OFFSET('Sanitation Data'!$I$30,0,10*ROW('Sanitation Data'!I152)))</f>
        <v/>
      </c>
      <c r="DM158" s="280" t="str">
        <f ca="true">+IF(OFFSET('Sanitation Data'!$I$31,0,10*ROW('Sanitation Data'!I152))="","",OFFSET('Sanitation Data'!$I$31,0,10*ROW('Sanitation Data'!I152)))</f>
        <v/>
      </c>
      <c r="DN158" s="280" t="str">
        <f ca="true">+IF(OFFSET('Sanitation Data'!$I$32,0,10*ROW('Sanitation Data'!I152))="","",OFFSET('Sanitation Data'!$I$32,0,10*ROW('Sanitation Data'!I152)))</f>
        <v/>
      </c>
      <c r="DO158" s="280" t="str">
        <f ca="true">+IF(OFFSET('Hygiene Data'!$D$11,0,10*ROW('Hygiene Data'!D152))="","",OFFSET('Hygiene Data'!$D$11,0,10*ROW('Hygiene Data'!D152)))</f>
        <v/>
      </c>
      <c r="DP158" s="280" t="str">
        <f ca="true">+IF(OFFSET('Hygiene Data'!$D$12,0,10*ROW('Hygiene Data'!D152))="","",OFFSET('Hygiene Data'!$D$12,0,10*ROW('Hygiene Data'!D152)))</f>
        <v/>
      </c>
      <c r="DQ158" s="280" t="str">
        <f ca="true">+IF(OFFSET('Hygiene Data'!$D$13,0,10*ROW('Hygiene Data'!D152))="","",OFFSET('Hygiene Data'!$D$13,0,10*ROW('Hygiene Data'!D152)))</f>
        <v/>
      </c>
      <c r="DR158" s="280" t="str">
        <f ca="true">+IF(OFFSET('Hygiene Data'!$E$11,0,10*ROW('Hygiene Data'!E152))="","",OFFSET('Hygiene Data'!$E$11,0,10*ROW('Hygiene Data'!E152)))</f>
        <v/>
      </c>
      <c r="DS158" s="280" t="str">
        <f ca="true">+IF(OFFSET('Hygiene Data'!$E$12,0,10*ROW('Hygiene Data'!E152))="","",OFFSET('Hygiene Data'!$E$12,0,10*ROW('Hygiene Data'!E152)))</f>
        <v/>
      </c>
      <c r="DT158" s="280" t="str">
        <f ca="true">+IF(OFFSET('Hygiene Data'!$E$13,0,10*ROW('Hygiene Data'!E152))="","",OFFSET('Hygiene Data'!$E$13,0,10*ROW('Hygiene Data'!E152)))</f>
        <v/>
      </c>
      <c r="DU158" s="280" t="str">
        <f ca="true">+IF(OFFSET('Hygiene Data'!$F$11,0,10*ROW('Hygiene Data'!F152))="","",OFFSET('Hygiene Data'!$F$11,0,10*ROW('Hygiene Data'!F152)))</f>
        <v/>
      </c>
      <c r="DV158" s="280" t="str">
        <f ca="true">+IF(OFFSET('Hygiene Data'!$F$12,0,10*ROW('Hygiene Data'!F152))="","",OFFSET('Hygiene Data'!$F$12,0,10*ROW('Hygiene Data'!F152)))</f>
        <v/>
      </c>
      <c r="DW158" s="280" t="str">
        <f ca="true">+IF(OFFSET('Hygiene Data'!$F$13,0,10*ROW('Hygiene Data'!F152))="","",OFFSET('Hygiene Data'!$F$13,0,10*ROW('Hygiene Data'!F152)))</f>
        <v/>
      </c>
      <c r="DX158" s="280" t="str">
        <f ca="true">+IF(OFFSET('Hygiene Data'!$G$11,0,10*ROW('Hygiene Data'!G152))="","",OFFSET('Hygiene Data'!$G$11,0,10*ROW('Hygiene Data'!G152)))</f>
        <v/>
      </c>
      <c r="DY158" s="280" t="str">
        <f ca="true">+IF(OFFSET('Hygiene Data'!$G$12,0,10*ROW('Hygiene Data'!G152))="","",OFFSET('Hygiene Data'!$G$12,0,10*ROW('Hygiene Data'!G152)))</f>
        <v/>
      </c>
      <c r="DZ158" s="280" t="str">
        <f ca="true">+IF(OFFSET('Hygiene Data'!$G$13,0,10*ROW('Hygiene Data'!G152))="","",OFFSET('Hygiene Data'!$G$13,0,10*ROW('Hygiene Data'!G152)))</f>
        <v/>
      </c>
      <c r="EA158" s="280" t="str">
        <f ca="true">+IF(OFFSET('Hygiene Data'!$H$11,0,10*ROW('Hygiene Data'!H152))="","",OFFSET('Hygiene Data'!$H$11,0,10*ROW('Hygiene Data'!H152)))</f>
        <v/>
      </c>
      <c r="EB158" s="280" t="str">
        <f ca="true">+IF(OFFSET('Hygiene Data'!$H$12,0,10*ROW('Hygiene Data'!H152))="","",OFFSET('Hygiene Data'!$H$12,0,10*ROW('Hygiene Data'!H152)))</f>
        <v/>
      </c>
      <c r="EC158" s="280" t="str">
        <f ca="true">+IF(OFFSET('Hygiene Data'!$H$13,0,10*ROW('Hygiene Data'!H152))="","",OFFSET('Hygiene Data'!$H$13,0,10*ROW('Hygiene Data'!H152)))</f>
        <v/>
      </c>
      <c r="ED158" s="280" t="str">
        <f ca="true">+IF(OFFSET('Hygiene Data'!$I$11,0,10*ROW('Hygiene Data'!I152))="","",OFFSET('Hygiene Data'!$I$11,0,10*ROW('Hygiene Data'!I152)))</f>
        <v/>
      </c>
      <c r="EE158" s="280" t="str">
        <f ca="true">+IF(OFFSET('Hygiene Data'!$I$12,0,10*ROW('Hygiene Data'!I152))="","",OFFSET('Hygiene Data'!$I$12,0,10*ROW('Hygiene Data'!I152)))</f>
        <v/>
      </c>
      <c r="EF158" s="28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6"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0"/>
      <c r="BS159" s="280" t="str">
        <f ca="true">+IF(OFFSET('Water Data'!$D$27,0,10*ROW('Water Data'!D153))="","",OFFSET('Water Data'!$D$27,0,10*ROW('Water Data'!D153)))</f>
        <v/>
      </c>
      <c r="BT159" s="280" t="str">
        <f ca="true">+IF(OFFSET('Water Data'!$D$28,0,10*ROW('Water Data'!D153))="","",OFFSET('Water Data'!$D$28,0,10*ROW('Water Data'!D153)))</f>
        <v/>
      </c>
      <c r="BU159" s="280" t="str">
        <f ca="true">+IF(OFFSET('Water Data'!$D$29,0,10*ROW('Water Data'!D153))="","",OFFSET('Water Data'!$D$29,0,10*ROW('Water Data'!D153)))</f>
        <v/>
      </c>
      <c r="BV159" s="280" t="str">
        <f ca="true">+IF(OFFSET('Water Data'!$E$27,0,10*ROW('Water Data'!E153))="","",OFFSET('Water Data'!$E$27,0,10*ROW('Water Data'!E153)))</f>
        <v/>
      </c>
      <c r="BW159" s="280" t="str">
        <f ca="true">+IF(OFFSET('Water Data'!$E$28,0,10*ROW('Water Data'!E153))="","",OFFSET('Water Data'!$E$28,0,10*ROW('Water Data'!E153)))</f>
        <v/>
      </c>
      <c r="BX159" s="280" t="str">
        <f ca="true">+IF(OFFSET('Water Data'!$E$29,0,10*ROW('Water Data'!E153))="","",OFFSET('Water Data'!$E$29,0,10*ROW('Water Data'!E153)))</f>
        <v/>
      </c>
      <c r="BY159" s="280" t="str">
        <f ca="true">+IF(OFFSET('Water Data'!$F$27,0,10*ROW('Water Data'!F153))="","",OFFSET('Water Data'!$F$27,0,10*ROW('Water Data'!F153)))</f>
        <v/>
      </c>
      <c r="BZ159" s="280" t="str">
        <f ca="true">+IF(OFFSET('Water Data'!$F$28,0,10*ROW('Water Data'!F153))="","",OFFSET('Water Data'!$F$28,0,10*ROW('Water Data'!F153)))</f>
        <v/>
      </c>
      <c r="CA159" s="280" t="str">
        <f ca="true">+IF(OFFSET('Water Data'!$F$29,0,10*ROW('Water Data'!F153))="","",OFFSET('Water Data'!$F$29,0,10*ROW('Water Data'!F153)))</f>
        <v/>
      </c>
      <c r="CB159" s="280" t="str">
        <f ca="true">+IF(OFFSET('Water Data'!$G$27,0,10*ROW('Water Data'!G153))="","",OFFSET('Water Data'!$G$27,0,10*ROW('Water Data'!G153)))</f>
        <v/>
      </c>
      <c r="CC159" s="280" t="str">
        <f ca="true">+IF(OFFSET('Water Data'!$G$28,0,10*ROW('Water Data'!G153))="","",OFFSET('Water Data'!$G$28,0,10*ROW('Water Data'!G153)))</f>
        <v/>
      </c>
      <c r="CD159" s="280" t="str">
        <f ca="true">+IF(OFFSET('Water Data'!$G$29,0,10*ROW('Water Data'!G153))="","",OFFSET('Water Data'!$G$29,0,10*ROW('Water Data'!G153)))</f>
        <v/>
      </c>
      <c r="CE159" s="280" t="str">
        <f ca="true">+IF(OFFSET('Water Data'!$H$27,0,10*ROW('Water Data'!H153))="","",OFFSET('Water Data'!$H$27,0,10*ROW('Water Data'!H153)))</f>
        <v/>
      </c>
      <c r="CF159" s="280" t="str">
        <f ca="true">+IF(OFFSET('Water Data'!$H$28,0,10*ROW('Water Data'!H153))="","",OFFSET('Water Data'!$H$28,0,10*ROW('Water Data'!H153)))</f>
        <v/>
      </c>
      <c r="CG159" s="280" t="str">
        <f ca="true">+IF(OFFSET('Water Data'!$H$29,0,10*ROW('Water Data'!H153))="","",OFFSET('Water Data'!$H$29,0,10*ROW('Water Data'!H153)))</f>
        <v/>
      </c>
      <c r="CH159" s="280" t="str">
        <f ca="true">+IF(OFFSET('Water Data'!$I$27,0,10*ROW('Water Data'!I153))="","",OFFSET('Water Data'!$I$27,0,10*ROW('Water Data'!I153)))</f>
        <v/>
      </c>
      <c r="CI159" s="280" t="str">
        <f ca="true">+IF(OFFSET('Water Data'!$I$28,0,10*ROW('Water Data'!I153))="","",OFFSET('Water Data'!$I$28,0,10*ROW('Water Data'!I153)))</f>
        <v/>
      </c>
      <c r="CJ159" s="280" t="str">
        <f ca="true">+IF(OFFSET('Water Data'!$I$29,0,10*ROW('Water Data'!I153))="","",OFFSET('Water Data'!$I$29,0,10*ROW('Water Data'!I153)))</f>
        <v/>
      </c>
      <c r="CK159" s="280" t="str">
        <f ca="true">+IF(OFFSET('Sanitation Data'!$D$28,0,10*ROW('Sanitation Data'!D153))="","",OFFSET('Sanitation Data'!$D$28,0,10*ROW('Sanitation Data'!D153)))</f>
        <v/>
      </c>
      <c r="CL159" s="280" t="str">
        <f ca="true">+IF(OFFSET('Sanitation Data'!$D$29,0,10*ROW('Sanitation Data'!D153))="","",OFFSET('Sanitation Data'!$D$29,0,10*ROW('Sanitation Data'!D153)))</f>
        <v/>
      </c>
      <c r="CM159" s="280" t="str">
        <f ca="true">+IF(OFFSET('Sanitation Data'!$D$30,0,10*ROW('Sanitation Data'!D153))="","",OFFSET('Sanitation Data'!$D$30,0,10*ROW('Sanitation Data'!D153)))</f>
        <v/>
      </c>
      <c r="CN159" s="280" t="str">
        <f ca="true">+IF(OFFSET('Sanitation Data'!$D$31,0,10*ROW('Sanitation Data'!D153))="","",OFFSET('Sanitation Data'!$D$31,0,10*ROW('Sanitation Data'!D153)))</f>
        <v/>
      </c>
      <c r="CO159" s="280" t="str">
        <f ca="true">+IF(OFFSET('Sanitation Data'!$D$32,0,10*ROW('Sanitation Data'!D153))="","",OFFSET('Sanitation Data'!$D$32,0,10*ROW('Sanitation Data'!D153)))</f>
        <v/>
      </c>
      <c r="CP159" s="280" t="str">
        <f ca="true">+IF(OFFSET('Sanitation Data'!$E$28,0,10*ROW('Sanitation Data'!E153))="","",OFFSET('Sanitation Data'!$E$28,0,10*ROW('Sanitation Data'!E153)))</f>
        <v/>
      </c>
      <c r="CQ159" s="280" t="str">
        <f ca="true">+IF(OFFSET('Sanitation Data'!$E$29,0,10*ROW('Sanitation Data'!E153))="","",OFFSET('Sanitation Data'!$E$29,0,10*ROW('Sanitation Data'!E153)))</f>
        <v/>
      </c>
      <c r="CR159" s="280" t="str">
        <f ca="true">+IF(OFFSET('Sanitation Data'!$E$30,0,10*ROW('Sanitation Data'!E153))="","",OFFSET('Sanitation Data'!$E$30,0,10*ROW('Sanitation Data'!E153)))</f>
        <v/>
      </c>
      <c r="CS159" s="280" t="str">
        <f ca="true">+IF(OFFSET('Sanitation Data'!$E$31,0,10*ROW('Sanitation Data'!E153))="","",OFFSET('Sanitation Data'!$E$31,0,10*ROW('Sanitation Data'!E153)))</f>
        <v/>
      </c>
      <c r="CT159" s="280" t="str">
        <f ca="true">+IF(OFFSET('Sanitation Data'!$E$32,0,10*ROW('Sanitation Data'!E153))="","",OFFSET('Sanitation Data'!$E$32,0,10*ROW('Sanitation Data'!E153)))</f>
        <v/>
      </c>
      <c r="CU159" s="280" t="str">
        <f ca="true">+IF(OFFSET('Sanitation Data'!$F$28,0,10*ROW('Sanitation Data'!F153))="","",OFFSET('Sanitation Data'!$F$28,0,10*ROW('Sanitation Data'!F153)))</f>
        <v/>
      </c>
      <c r="CV159" s="280" t="str">
        <f ca="true">+IF(OFFSET('Sanitation Data'!$F$29,0,10*ROW('Sanitation Data'!F153))="","",OFFSET('Sanitation Data'!$F$29,0,10*ROW('Sanitation Data'!F153)))</f>
        <v/>
      </c>
      <c r="CW159" s="280" t="str">
        <f ca="true">+IF(OFFSET('Sanitation Data'!$F$30,0,10*ROW('Sanitation Data'!F153))="","",OFFSET('Sanitation Data'!$F$30,0,10*ROW('Sanitation Data'!F153)))</f>
        <v/>
      </c>
      <c r="CX159" s="280" t="str">
        <f ca="true">+IF(OFFSET('Sanitation Data'!$F$31,0,10*ROW('Sanitation Data'!F153))="","",OFFSET('Sanitation Data'!$F$31,0,10*ROW('Sanitation Data'!F153)))</f>
        <v/>
      </c>
      <c r="CY159" s="280" t="str">
        <f ca="true">+IF(OFFSET('Sanitation Data'!$F$32,0,10*ROW('Sanitation Data'!F153))="","",OFFSET('Sanitation Data'!$F$32,0,10*ROW('Sanitation Data'!F153)))</f>
        <v/>
      </c>
      <c r="CZ159" s="280" t="str">
        <f ca="true">+IF(OFFSET('Sanitation Data'!$G$28,0,10*ROW('Sanitation Data'!G153))="","",OFFSET('Sanitation Data'!$G$28,0,10*ROW('Sanitation Data'!G153)))</f>
        <v/>
      </c>
      <c r="DA159" s="280" t="str">
        <f ca="true">+IF(OFFSET('Sanitation Data'!$G$29,0,10*ROW('Sanitation Data'!G153))="","",OFFSET('Sanitation Data'!$G$29,0,10*ROW('Sanitation Data'!G153)))</f>
        <v/>
      </c>
      <c r="DB159" s="280" t="str">
        <f ca="true">+IF(OFFSET('Sanitation Data'!$G$30,0,10*ROW('Sanitation Data'!G153))="","",OFFSET('Sanitation Data'!$G$30,0,10*ROW('Sanitation Data'!G153)))</f>
        <v/>
      </c>
      <c r="DC159" s="280" t="str">
        <f ca="true">+IF(OFFSET('Sanitation Data'!$G$31,0,10*ROW('Sanitation Data'!G153))="","",OFFSET('Sanitation Data'!$G$31,0,10*ROW('Sanitation Data'!G153)))</f>
        <v/>
      </c>
      <c r="DD159" s="280" t="str">
        <f ca="true">+IF(OFFSET('Sanitation Data'!$G$32,0,10*ROW('Sanitation Data'!G153))="","",OFFSET('Sanitation Data'!$G$32,0,10*ROW('Sanitation Data'!G153)))</f>
        <v/>
      </c>
      <c r="DE159" s="280" t="str">
        <f ca="true">+IF(OFFSET('Sanitation Data'!$H$28,0,10*ROW('Sanitation Data'!H153))="","",OFFSET('Sanitation Data'!$H$28,0,10*ROW('Sanitation Data'!H153)))</f>
        <v/>
      </c>
      <c r="DF159" s="280" t="str">
        <f ca="true">+IF(OFFSET('Sanitation Data'!$H$29,0,10*ROW('Sanitation Data'!H153))="","",OFFSET('Sanitation Data'!$H$29,0,10*ROW('Sanitation Data'!H153)))</f>
        <v/>
      </c>
      <c r="DG159" s="280" t="str">
        <f ca="true">+IF(OFFSET('Sanitation Data'!$H$30,0,10*ROW('Sanitation Data'!H153))="","",OFFSET('Sanitation Data'!$H$30,0,10*ROW('Sanitation Data'!H153)))</f>
        <v/>
      </c>
      <c r="DH159" s="280" t="str">
        <f ca="true">+IF(OFFSET('Sanitation Data'!$H$31,0,10*ROW('Sanitation Data'!H153))="","",OFFSET('Sanitation Data'!$H$31,0,10*ROW('Sanitation Data'!H153)))</f>
        <v/>
      </c>
      <c r="DI159" s="280" t="str">
        <f ca="true">+IF(OFFSET('Sanitation Data'!$H$32,0,10*ROW('Sanitation Data'!H153))="","",OFFSET('Sanitation Data'!$H$32,0,10*ROW('Sanitation Data'!H153)))</f>
        <v/>
      </c>
      <c r="DJ159" s="280" t="str">
        <f ca="true">+IF(OFFSET('Sanitation Data'!$I$28,0,10*ROW('Sanitation Data'!I153))="","",OFFSET('Sanitation Data'!$I$28,0,10*ROW('Sanitation Data'!I153)))</f>
        <v/>
      </c>
      <c r="DK159" s="280" t="str">
        <f ca="true">+IF(OFFSET('Sanitation Data'!$I$29,0,10*ROW('Sanitation Data'!I153))="","",OFFSET('Sanitation Data'!$I$29,0,10*ROW('Sanitation Data'!I153)))</f>
        <v/>
      </c>
      <c r="DL159" s="280" t="str">
        <f ca="true">+IF(OFFSET('Sanitation Data'!$I$30,0,10*ROW('Sanitation Data'!I153))="","",OFFSET('Sanitation Data'!$I$30,0,10*ROW('Sanitation Data'!I153)))</f>
        <v/>
      </c>
      <c r="DM159" s="280" t="str">
        <f ca="true">+IF(OFFSET('Sanitation Data'!$I$31,0,10*ROW('Sanitation Data'!I153))="","",OFFSET('Sanitation Data'!$I$31,0,10*ROW('Sanitation Data'!I153)))</f>
        <v/>
      </c>
      <c r="DN159" s="280" t="str">
        <f ca="true">+IF(OFFSET('Sanitation Data'!$I$32,0,10*ROW('Sanitation Data'!I153))="","",OFFSET('Sanitation Data'!$I$32,0,10*ROW('Sanitation Data'!I153)))</f>
        <v/>
      </c>
      <c r="DO159" s="280" t="str">
        <f ca="true">+IF(OFFSET('Hygiene Data'!$D$11,0,10*ROW('Hygiene Data'!D153))="","",OFFSET('Hygiene Data'!$D$11,0,10*ROW('Hygiene Data'!D153)))</f>
        <v/>
      </c>
      <c r="DP159" s="280" t="str">
        <f ca="true">+IF(OFFSET('Hygiene Data'!$D$12,0,10*ROW('Hygiene Data'!D153))="","",OFFSET('Hygiene Data'!$D$12,0,10*ROW('Hygiene Data'!D153)))</f>
        <v/>
      </c>
      <c r="DQ159" s="280" t="str">
        <f ca="true">+IF(OFFSET('Hygiene Data'!$D$13,0,10*ROW('Hygiene Data'!D153))="","",OFFSET('Hygiene Data'!$D$13,0,10*ROW('Hygiene Data'!D153)))</f>
        <v/>
      </c>
      <c r="DR159" s="280" t="str">
        <f ca="true">+IF(OFFSET('Hygiene Data'!$E$11,0,10*ROW('Hygiene Data'!E153))="","",OFFSET('Hygiene Data'!$E$11,0,10*ROW('Hygiene Data'!E153)))</f>
        <v/>
      </c>
      <c r="DS159" s="280" t="str">
        <f ca="true">+IF(OFFSET('Hygiene Data'!$E$12,0,10*ROW('Hygiene Data'!E153))="","",OFFSET('Hygiene Data'!$E$12,0,10*ROW('Hygiene Data'!E153)))</f>
        <v/>
      </c>
      <c r="DT159" s="280" t="str">
        <f ca="true">+IF(OFFSET('Hygiene Data'!$E$13,0,10*ROW('Hygiene Data'!E153))="","",OFFSET('Hygiene Data'!$E$13,0,10*ROW('Hygiene Data'!E153)))</f>
        <v/>
      </c>
      <c r="DU159" s="280" t="str">
        <f ca="true">+IF(OFFSET('Hygiene Data'!$F$11,0,10*ROW('Hygiene Data'!F153))="","",OFFSET('Hygiene Data'!$F$11,0,10*ROW('Hygiene Data'!F153)))</f>
        <v/>
      </c>
      <c r="DV159" s="280" t="str">
        <f ca="true">+IF(OFFSET('Hygiene Data'!$F$12,0,10*ROW('Hygiene Data'!F153))="","",OFFSET('Hygiene Data'!$F$12,0,10*ROW('Hygiene Data'!F153)))</f>
        <v/>
      </c>
      <c r="DW159" s="280" t="str">
        <f ca="true">+IF(OFFSET('Hygiene Data'!$F$13,0,10*ROW('Hygiene Data'!F153))="","",OFFSET('Hygiene Data'!$F$13,0,10*ROW('Hygiene Data'!F153)))</f>
        <v/>
      </c>
      <c r="DX159" s="280" t="str">
        <f ca="true">+IF(OFFSET('Hygiene Data'!$G$11,0,10*ROW('Hygiene Data'!G153))="","",OFFSET('Hygiene Data'!$G$11,0,10*ROW('Hygiene Data'!G153)))</f>
        <v/>
      </c>
      <c r="DY159" s="280" t="str">
        <f ca="true">+IF(OFFSET('Hygiene Data'!$G$12,0,10*ROW('Hygiene Data'!G153))="","",OFFSET('Hygiene Data'!$G$12,0,10*ROW('Hygiene Data'!G153)))</f>
        <v/>
      </c>
      <c r="DZ159" s="280" t="str">
        <f ca="true">+IF(OFFSET('Hygiene Data'!$G$13,0,10*ROW('Hygiene Data'!G153))="","",OFFSET('Hygiene Data'!$G$13,0,10*ROW('Hygiene Data'!G153)))</f>
        <v/>
      </c>
      <c r="EA159" s="280" t="str">
        <f ca="true">+IF(OFFSET('Hygiene Data'!$H$11,0,10*ROW('Hygiene Data'!H153))="","",OFFSET('Hygiene Data'!$H$11,0,10*ROW('Hygiene Data'!H153)))</f>
        <v/>
      </c>
      <c r="EB159" s="280" t="str">
        <f ca="true">+IF(OFFSET('Hygiene Data'!$H$12,0,10*ROW('Hygiene Data'!H153))="","",OFFSET('Hygiene Data'!$H$12,0,10*ROW('Hygiene Data'!H153)))</f>
        <v/>
      </c>
      <c r="EC159" s="280" t="str">
        <f ca="true">+IF(OFFSET('Hygiene Data'!$H$13,0,10*ROW('Hygiene Data'!H153))="","",OFFSET('Hygiene Data'!$H$13,0,10*ROW('Hygiene Data'!H153)))</f>
        <v/>
      </c>
      <c r="ED159" s="280" t="str">
        <f ca="true">+IF(OFFSET('Hygiene Data'!$I$11,0,10*ROW('Hygiene Data'!I153))="","",OFFSET('Hygiene Data'!$I$11,0,10*ROW('Hygiene Data'!I153)))</f>
        <v/>
      </c>
      <c r="EE159" s="280" t="str">
        <f ca="true">+IF(OFFSET('Hygiene Data'!$I$12,0,10*ROW('Hygiene Data'!I153))="","",OFFSET('Hygiene Data'!$I$12,0,10*ROW('Hygiene Data'!I153)))</f>
        <v/>
      </c>
      <c r="EF159" s="28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6"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0"/>
      <c r="BS160" s="280" t="str">
        <f ca="true">+IF(OFFSET('Water Data'!$D$27,0,10*ROW('Water Data'!D154))="","",OFFSET('Water Data'!$D$27,0,10*ROW('Water Data'!D154)))</f>
        <v/>
      </c>
      <c r="BT160" s="280" t="str">
        <f ca="true">+IF(OFFSET('Water Data'!$D$28,0,10*ROW('Water Data'!D154))="","",OFFSET('Water Data'!$D$28,0,10*ROW('Water Data'!D154)))</f>
        <v/>
      </c>
      <c r="BU160" s="280" t="str">
        <f ca="true">+IF(OFFSET('Water Data'!$D$29,0,10*ROW('Water Data'!D154))="","",OFFSET('Water Data'!$D$29,0,10*ROW('Water Data'!D154)))</f>
        <v/>
      </c>
      <c r="BV160" s="280" t="str">
        <f ca="true">+IF(OFFSET('Water Data'!$E$27,0,10*ROW('Water Data'!E154))="","",OFFSET('Water Data'!$E$27,0,10*ROW('Water Data'!E154)))</f>
        <v/>
      </c>
      <c r="BW160" s="280" t="str">
        <f ca="true">+IF(OFFSET('Water Data'!$E$28,0,10*ROW('Water Data'!E154))="","",OFFSET('Water Data'!$E$28,0,10*ROW('Water Data'!E154)))</f>
        <v/>
      </c>
      <c r="BX160" s="280" t="str">
        <f ca="true">+IF(OFFSET('Water Data'!$E$29,0,10*ROW('Water Data'!E154))="","",OFFSET('Water Data'!$E$29,0,10*ROW('Water Data'!E154)))</f>
        <v/>
      </c>
      <c r="BY160" s="280" t="str">
        <f ca="true">+IF(OFFSET('Water Data'!$F$27,0,10*ROW('Water Data'!F154))="","",OFFSET('Water Data'!$F$27,0,10*ROW('Water Data'!F154)))</f>
        <v/>
      </c>
      <c r="BZ160" s="280" t="str">
        <f ca="true">+IF(OFFSET('Water Data'!$F$28,0,10*ROW('Water Data'!F154))="","",OFFSET('Water Data'!$F$28,0,10*ROW('Water Data'!F154)))</f>
        <v/>
      </c>
      <c r="CA160" s="280" t="str">
        <f ca="true">+IF(OFFSET('Water Data'!$F$29,0,10*ROW('Water Data'!F154))="","",OFFSET('Water Data'!$F$29,0,10*ROW('Water Data'!F154)))</f>
        <v/>
      </c>
      <c r="CB160" s="280" t="str">
        <f ca="true">+IF(OFFSET('Water Data'!$G$27,0,10*ROW('Water Data'!G154))="","",OFFSET('Water Data'!$G$27,0,10*ROW('Water Data'!G154)))</f>
        <v/>
      </c>
      <c r="CC160" s="280" t="str">
        <f ca="true">+IF(OFFSET('Water Data'!$G$28,0,10*ROW('Water Data'!G154))="","",OFFSET('Water Data'!$G$28,0,10*ROW('Water Data'!G154)))</f>
        <v/>
      </c>
      <c r="CD160" s="280" t="str">
        <f ca="true">+IF(OFFSET('Water Data'!$G$29,0,10*ROW('Water Data'!G154))="","",OFFSET('Water Data'!$G$29,0,10*ROW('Water Data'!G154)))</f>
        <v/>
      </c>
      <c r="CE160" s="280" t="str">
        <f ca="true">+IF(OFFSET('Water Data'!$H$27,0,10*ROW('Water Data'!H154))="","",OFFSET('Water Data'!$H$27,0,10*ROW('Water Data'!H154)))</f>
        <v/>
      </c>
      <c r="CF160" s="280" t="str">
        <f ca="true">+IF(OFFSET('Water Data'!$H$28,0,10*ROW('Water Data'!H154))="","",OFFSET('Water Data'!$H$28,0,10*ROW('Water Data'!H154)))</f>
        <v/>
      </c>
      <c r="CG160" s="280" t="str">
        <f ca="true">+IF(OFFSET('Water Data'!$H$29,0,10*ROW('Water Data'!H154))="","",OFFSET('Water Data'!$H$29,0,10*ROW('Water Data'!H154)))</f>
        <v/>
      </c>
      <c r="CH160" s="280" t="str">
        <f ca="true">+IF(OFFSET('Water Data'!$I$27,0,10*ROW('Water Data'!I154))="","",OFFSET('Water Data'!$I$27,0,10*ROW('Water Data'!I154)))</f>
        <v/>
      </c>
      <c r="CI160" s="280" t="str">
        <f ca="true">+IF(OFFSET('Water Data'!$I$28,0,10*ROW('Water Data'!I154))="","",OFFSET('Water Data'!$I$28,0,10*ROW('Water Data'!I154)))</f>
        <v/>
      </c>
      <c r="CJ160" s="280" t="str">
        <f ca="true">+IF(OFFSET('Water Data'!$I$29,0,10*ROW('Water Data'!I154))="","",OFFSET('Water Data'!$I$29,0,10*ROW('Water Data'!I154)))</f>
        <v/>
      </c>
      <c r="CK160" s="280" t="str">
        <f ca="true">+IF(OFFSET('Sanitation Data'!$D$28,0,10*ROW('Sanitation Data'!D154))="","",OFFSET('Sanitation Data'!$D$28,0,10*ROW('Sanitation Data'!D154)))</f>
        <v/>
      </c>
      <c r="CL160" s="280" t="str">
        <f ca="true">+IF(OFFSET('Sanitation Data'!$D$29,0,10*ROW('Sanitation Data'!D154))="","",OFFSET('Sanitation Data'!$D$29,0,10*ROW('Sanitation Data'!D154)))</f>
        <v/>
      </c>
      <c r="CM160" s="280" t="str">
        <f ca="true">+IF(OFFSET('Sanitation Data'!$D$30,0,10*ROW('Sanitation Data'!D154))="","",OFFSET('Sanitation Data'!$D$30,0,10*ROW('Sanitation Data'!D154)))</f>
        <v/>
      </c>
      <c r="CN160" s="280" t="str">
        <f ca="true">+IF(OFFSET('Sanitation Data'!$D$31,0,10*ROW('Sanitation Data'!D154))="","",OFFSET('Sanitation Data'!$D$31,0,10*ROW('Sanitation Data'!D154)))</f>
        <v/>
      </c>
      <c r="CO160" s="280" t="str">
        <f ca="true">+IF(OFFSET('Sanitation Data'!$D$32,0,10*ROW('Sanitation Data'!D154))="","",OFFSET('Sanitation Data'!$D$32,0,10*ROW('Sanitation Data'!D154)))</f>
        <v/>
      </c>
      <c r="CP160" s="280" t="str">
        <f ca="true">+IF(OFFSET('Sanitation Data'!$E$28,0,10*ROW('Sanitation Data'!E154))="","",OFFSET('Sanitation Data'!$E$28,0,10*ROW('Sanitation Data'!E154)))</f>
        <v/>
      </c>
      <c r="CQ160" s="280" t="str">
        <f ca="true">+IF(OFFSET('Sanitation Data'!$E$29,0,10*ROW('Sanitation Data'!E154))="","",OFFSET('Sanitation Data'!$E$29,0,10*ROW('Sanitation Data'!E154)))</f>
        <v/>
      </c>
      <c r="CR160" s="280" t="str">
        <f ca="true">+IF(OFFSET('Sanitation Data'!$E$30,0,10*ROW('Sanitation Data'!E154))="","",OFFSET('Sanitation Data'!$E$30,0,10*ROW('Sanitation Data'!E154)))</f>
        <v/>
      </c>
      <c r="CS160" s="280" t="str">
        <f ca="true">+IF(OFFSET('Sanitation Data'!$E$31,0,10*ROW('Sanitation Data'!E154))="","",OFFSET('Sanitation Data'!$E$31,0,10*ROW('Sanitation Data'!E154)))</f>
        <v/>
      </c>
      <c r="CT160" s="280" t="str">
        <f ca="true">+IF(OFFSET('Sanitation Data'!$E$32,0,10*ROW('Sanitation Data'!E154))="","",OFFSET('Sanitation Data'!$E$32,0,10*ROW('Sanitation Data'!E154)))</f>
        <v/>
      </c>
      <c r="CU160" s="280" t="str">
        <f ca="true">+IF(OFFSET('Sanitation Data'!$F$28,0,10*ROW('Sanitation Data'!F154))="","",OFFSET('Sanitation Data'!$F$28,0,10*ROW('Sanitation Data'!F154)))</f>
        <v/>
      </c>
      <c r="CV160" s="280" t="str">
        <f ca="true">+IF(OFFSET('Sanitation Data'!$F$29,0,10*ROW('Sanitation Data'!F154))="","",OFFSET('Sanitation Data'!$F$29,0,10*ROW('Sanitation Data'!F154)))</f>
        <v/>
      </c>
      <c r="CW160" s="280" t="str">
        <f ca="true">+IF(OFFSET('Sanitation Data'!$F$30,0,10*ROW('Sanitation Data'!F154))="","",OFFSET('Sanitation Data'!$F$30,0,10*ROW('Sanitation Data'!F154)))</f>
        <v/>
      </c>
      <c r="CX160" s="280" t="str">
        <f ca="true">+IF(OFFSET('Sanitation Data'!$F$31,0,10*ROW('Sanitation Data'!F154))="","",OFFSET('Sanitation Data'!$F$31,0,10*ROW('Sanitation Data'!F154)))</f>
        <v/>
      </c>
      <c r="CY160" s="280" t="str">
        <f ca="true">+IF(OFFSET('Sanitation Data'!$F$32,0,10*ROW('Sanitation Data'!F154))="","",OFFSET('Sanitation Data'!$F$32,0,10*ROW('Sanitation Data'!F154)))</f>
        <v/>
      </c>
      <c r="CZ160" s="280" t="str">
        <f ca="true">+IF(OFFSET('Sanitation Data'!$G$28,0,10*ROW('Sanitation Data'!G154))="","",OFFSET('Sanitation Data'!$G$28,0,10*ROW('Sanitation Data'!G154)))</f>
        <v/>
      </c>
      <c r="DA160" s="280" t="str">
        <f ca="true">+IF(OFFSET('Sanitation Data'!$G$29,0,10*ROW('Sanitation Data'!G154))="","",OFFSET('Sanitation Data'!$G$29,0,10*ROW('Sanitation Data'!G154)))</f>
        <v/>
      </c>
      <c r="DB160" s="280" t="str">
        <f ca="true">+IF(OFFSET('Sanitation Data'!$G$30,0,10*ROW('Sanitation Data'!G154))="","",OFFSET('Sanitation Data'!$G$30,0,10*ROW('Sanitation Data'!G154)))</f>
        <v/>
      </c>
      <c r="DC160" s="280" t="str">
        <f ca="true">+IF(OFFSET('Sanitation Data'!$G$31,0,10*ROW('Sanitation Data'!G154))="","",OFFSET('Sanitation Data'!$G$31,0,10*ROW('Sanitation Data'!G154)))</f>
        <v/>
      </c>
      <c r="DD160" s="280" t="str">
        <f ca="true">+IF(OFFSET('Sanitation Data'!$G$32,0,10*ROW('Sanitation Data'!G154))="","",OFFSET('Sanitation Data'!$G$32,0,10*ROW('Sanitation Data'!G154)))</f>
        <v/>
      </c>
      <c r="DE160" s="280" t="str">
        <f ca="true">+IF(OFFSET('Sanitation Data'!$H$28,0,10*ROW('Sanitation Data'!H154))="","",OFFSET('Sanitation Data'!$H$28,0,10*ROW('Sanitation Data'!H154)))</f>
        <v/>
      </c>
      <c r="DF160" s="280" t="str">
        <f ca="true">+IF(OFFSET('Sanitation Data'!$H$29,0,10*ROW('Sanitation Data'!H154))="","",OFFSET('Sanitation Data'!$H$29,0,10*ROW('Sanitation Data'!H154)))</f>
        <v/>
      </c>
      <c r="DG160" s="280" t="str">
        <f ca="true">+IF(OFFSET('Sanitation Data'!$H$30,0,10*ROW('Sanitation Data'!H154))="","",OFFSET('Sanitation Data'!$H$30,0,10*ROW('Sanitation Data'!H154)))</f>
        <v/>
      </c>
      <c r="DH160" s="280" t="str">
        <f ca="true">+IF(OFFSET('Sanitation Data'!$H$31,0,10*ROW('Sanitation Data'!H154))="","",OFFSET('Sanitation Data'!$H$31,0,10*ROW('Sanitation Data'!H154)))</f>
        <v/>
      </c>
      <c r="DI160" s="280" t="str">
        <f ca="true">+IF(OFFSET('Sanitation Data'!$H$32,0,10*ROW('Sanitation Data'!H154))="","",OFFSET('Sanitation Data'!$H$32,0,10*ROW('Sanitation Data'!H154)))</f>
        <v/>
      </c>
      <c r="DJ160" s="280" t="str">
        <f ca="true">+IF(OFFSET('Sanitation Data'!$I$28,0,10*ROW('Sanitation Data'!I154))="","",OFFSET('Sanitation Data'!$I$28,0,10*ROW('Sanitation Data'!I154)))</f>
        <v/>
      </c>
      <c r="DK160" s="280" t="str">
        <f ca="true">+IF(OFFSET('Sanitation Data'!$I$29,0,10*ROW('Sanitation Data'!I154))="","",OFFSET('Sanitation Data'!$I$29,0,10*ROW('Sanitation Data'!I154)))</f>
        <v/>
      </c>
      <c r="DL160" s="280" t="str">
        <f ca="true">+IF(OFFSET('Sanitation Data'!$I$30,0,10*ROW('Sanitation Data'!I154))="","",OFFSET('Sanitation Data'!$I$30,0,10*ROW('Sanitation Data'!I154)))</f>
        <v/>
      </c>
      <c r="DM160" s="280" t="str">
        <f ca="true">+IF(OFFSET('Sanitation Data'!$I$31,0,10*ROW('Sanitation Data'!I154))="","",OFFSET('Sanitation Data'!$I$31,0,10*ROW('Sanitation Data'!I154)))</f>
        <v/>
      </c>
      <c r="DN160" s="280" t="str">
        <f ca="true">+IF(OFFSET('Sanitation Data'!$I$32,0,10*ROW('Sanitation Data'!I154))="","",OFFSET('Sanitation Data'!$I$32,0,10*ROW('Sanitation Data'!I154)))</f>
        <v/>
      </c>
      <c r="DO160" s="280" t="str">
        <f ca="true">+IF(OFFSET('Hygiene Data'!$D$11,0,10*ROW('Hygiene Data'!D154))="","",OFFSET('Hygiene Data'!$D$11,0,10*ROW('Hygiene Data'!D154)))</f>
        <v/>
      </c>
      <c r="DP160" s="280" t="str">
        <f ca="true">+IF(OFFSET('Hygiene Data'!$D$12,0,10*ROW('Hygiene Data'!D154))="","",OFFSET('Hygiene Data'!$D$12,0,10*ROW('Hygiene Data'!D154)))</f>
        <v/>
      </c>
      <c r="DQ160" s="280" t="str">
        <f ca="true">+IF(OFFSET('Hygiene Data'!$D$13,0,10*ROW('Hygiene Data'!D154))="","",OFFSET('Hygiene Data'!$D$13,0,10*ROW('Hygiene Data'!D154)))</f>
        <v/>
      </c>
      <c r="DR160" s="280" t="str">
        <f ca="true">+IF(OFFSET('Hygiene Data'!$E$11,0,10*ROW('Hygiene Data'!E154))="","",OFFSET('Hygiene Data'!$E$11,0,10*ROW('Hygiene Data'!E154)))</f>
        <v/>
      </c>
      <c r="DS160" s="280" t="str">
        <f ca="true">+IF(OFFSET('Hygiene Data'!$E$12,0,10*ROW('Hygiene Data'!E154))="","",OFFSET('Hygiene Data'!$E$12,0,10*ROW('Hygiene Data'!E154)))</f>
        <v/>
      </c>
      <c r="DT160" s="280" t="str">
        <f ca="true">+IF(OFFSET('Hygiene Data'!$E$13,0,10*ROW('Hygiene Data'!E154))="","",OFFSET('Hygiene Data'!$E$13,0,10*ROW('Hygiene Data'!E154)))</f>
        <v/>
      </c>
      <c r="DU160" s="280" t="str">
        <f ca="true">+IF(OFFSET('Hygiene Data'!$F$11,0,10*ROW('Hygiene Data'!F154))="","",OFFSET('Hygiene Data'!$F$11,0,10*ROW('Hygiene Data'!F154)))</f>
        <v/>
      </c>
      <c r="DV160" s="280" t="str">
        <f ca="true">+IF(OFFSET('Hygiene Data'!$F$12,0,10*ROW('Hygiene Data'!F154))="","",OFFSET('Hygiene Data'!$F$12,0,10*ROW('Hygiene Data'!F154)))</f>
        <v/>
      </c>
      <c r="DW160" s="280" t="str">
        <f ca="true">+IF(OFFSET('Hygiene Data'!$F$13,0,10*ROW('Hygiene Data'!F154))="","",OFFSET('Hygiene Data'!$F$13,0,10*ROW('Hygiene Data'!F154)))</f>
        <v/>
      </c>
      <c r="DX160" s="280" t="str">
        <f ca="true">+IF(OFFSET('Hygiene Data'!$G$11,0,10*ROW('Hygiene Data'!G154))="","",OFFSET('Hygiene Data'!$G$11,0,10*ROW('Hygiene Data'!G154)))</f>
        <v/>
      </c>
      <c r="DY160" s="280" t="str">
        <f ca="true">+IF(OFFSET('Hygiene Data'!$G$12,0,10*ROW('Hygiene Data'!G154))="","",OFFSET('Hygiene Data'!$G$12,0,10*ROW('Hygiene Data'!G154)))</f>
        <v/>
      </c>
      <c r="DZ160" s="280" t="str">
        <f ca="true">+IF(OFFSET('Hygiene Data'!$G$13,0,10*ROW('Hygiene Data'!G154))="","",OFFSET('Hygiene Data'!$G$13,0,10*ROW('Hygiene Data'!G154)))</f>
        <v/>
      </c>
      <c r="EA160" s="280" t="str">
        <f ca="true">+IF(OFFSET('Hygiene Data'!$H$11,0,10*ROW('Hygiene Data'!H154))="","",OFFSET('Hygiene Data'!$H$11,0,10*ROW('Hygiene Data'!H154)))</f>
        <v/>
      </c>
      <c r="EB160" s="280" t="str">
        <f ca="true">+IF(OFFSET('Hygiene Data'!$H$12,0,10*ROW('Hygiene Data'!H154))="","",OFFSET('Hygiene Data'!$H$12,0,10*ROW('Hygiene Data'!H154)))</f>
        <v/>
      </c>
      <c r="EC160" s="280" t="str">
        <f ca="true">+IF(OFFSET('Hygiene Data'!$H$13,0,10*ROW('Hygiene Data'!H154))="","",OFFSET('Hygiene Data'!$H$13,0,10*ROW('Hygiene Data'!H154)))</f>
        <v/>
      </c>
      <c r="ED160" s="280" t="str">
        <f ca="true">+IF(OFFSET('Hygiene Data'!$I$11,0,10*ROW('Hygiene Data'!I154))="","",OFFSET('Hygiene Data'!$I$11,0,10*ROW('Hygiene Data'!I154)))</f>
        <v/>
      </c>
      <c r="EE160" s="280" t="str">
        <f ca="true">+IF(OFFSET('Hygiene Data'!$I$12,0,10*ROW('Hygiene Data'!I154))="","",OFFSET('Hygiene Data'!$I$12,0,10*ROW('Hygiene Data'!I154)))</f>
        <v/>
      </c>
      <c r="EF160" s="28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6"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0"/>
      <c r="BS161" s="280" t="str">
        <f ca="true">+IF(OFFSET('Water Data'!$D$27,0,10*ROW('Water Data'!D155))="","",OFFSET('Water Data'!$D$27,0,10*ROW('Water Data'!D155)))</f>
        <v/>
      </c>
      <c r="BT161" s="280" t="str">
        <f ca="true">+IF(OFFSET('Water Data'!$D$28,0,10*ROW('Water Data'!D155))="","",OFFSET('Water Data'!$D$28,0,10*ROW('Water Data'!D155)))</f>
        <v/>
      </c>
      <c r="BU161" s="280" t="str">
        <f ca="true">+IF(OFFSET('Water Data'!$D$29,0,10*ROW('Water Data'!D155))="","",OFFSET('Water Data'!$D$29,0,10*ROW('Water Data'!D155)))</f>
        <v/>
      </c>
      <c r="BV161" s="280" t="str">
        <f ca="true">+IF(OFFSET('Water Data'!$E$27,0,10*ROW('Water Data'!E155))="","",OFFSET('Water Data'!$E$27,0,10*ROW('Water Data'!E155)))</f>
        <v/>
      </c>
      <c r="BW161" s="280" t="str">
        <f ca="true">+IF(OFFSET('Water Data'!$E$28,0,10*ROW('Water Data'!E155))="","",OFFSET('Water Data'!$E$28,0,10*ROW('Water Data'!E155)))</f>
        <v/>
      </c>
      <c r="BX161" s="280" t="str">
        <f ca="true">+IF(OFFSET('Water Data'!$E$29,0,10*ROW('Water Data'!E155))="","",OFFSET('Water Data'!$E$29,0,10*ROW('Water Data'!E155)))</f>
        <v/>
      </c>
      <c r="BY161" s="280" t="str">
        <f ca="true">+IF(OFFSET('Water Data'!$F$27,0,10*ROW('Water Data'!F155))="","",OFFSET('Water Data'!$F$27,0,10*ROW('Water Data'!F155)))</f>
        <v/>
      </c>
      <c r="BZ161" s="280" t="str">
        <f ca="true">+IF(OFFSET('Water Data'!$F$28,0,10*ROW('Water Data'!F155))="","",OFFSET('Water Data'!$F$28,0,10*ROW('Water Data'!F155)))</f>
        <v/>
      </c>
      <c r="CA161" s="280" t="str">
        <f ca="true">+IF(OFFSET('Water Data'!$F$29,0,10*ROW('Water Data'!F155))="","",OFFSET('Water Data'!$F$29,0,10*ROW('Water Data'!F155)))</f>
        <v/>
      </c>
      <c r="CB161" s="280" t="str">
        <f ca="true">+IF(OFFSET('Water Data'!$G$27,0,10*ROW('Water Data'!G155))="","",OFFSET('Water Data'!$G$27,0,10*ROW('Water Data'!G155)))</f>
        <v/>
      </c>
      <c r="CC161" s="280" t="str">
        <f ca="true">+IF(OFFSET('Water Data'!$G$28,0,10*ROW('Water Data'!G155))="","",OFFSET('Water Data'!$G$28,0,10*ROW('Water Data'!G155)))</f>
        <v/>
      </c>
      <c r="CD161" s="280" t="str">
        <f ca="true">+IF(OFFSET('Water Data'!$G$29,0,10*ROW('Water Data'!G155))="","",OFFSET('Water Data'!$G$29,0,10*ROW('Water Data'!G155)))</f>
        <v/>
      </c>
      <c r="CE161" s="280" t="str">
        <f ca="true">+IF(OFFSET('Water Data'!$H$27,0,10*ROW('Water Data'!H155))="","",OFFSET('Water Data'!$H$27,0,10*ROW('Water Data'!H155)))</f>
        <v/>
      </c>
      <c r="CF161" s="280" t="str">
        <f ca="true">+IF(OFFSET('Water Data'!$H$28,0,10*ROW('Water Data'!H155))="","",OFFSET('Water Data'!$H$28,0,10*ROW('Water Data'!H155)))</f>
        <v/>
      </c>
      <c r="CG161" s="280" t="str">
        <f ca="true">+IF(OFFSET('Water Data'!$H$29,0,10*ROW('Water Data'!H155))="","",OFFSET('Water Data'!$H$29,0,10*ROW('Water Data'!H155)))</f>
        <v/>
      </c>
      <c r="CH161" s="280" t="str">
        <f ca="true">+IF(OFFSET('Water Data'!$I$27,0,10*ROW('Water Data'!I155))="","",OFFSET('Water Data'!$I$27,0,10*ROW('Water Data'!I155)))</f>
        <v/>
      </c>
      <c r="CI161" s="280" t="str">
        <f ca="true">+IF(OFFSET('Water Data'!$I$28,0,10*ROW('Water Data'!I155))="","",OFFSET('Water Data'!$I$28,0,10*ROW('Water Data'!I155)))</f>
        <v/>
      </c>
      <c r="CJ161" s="280" t="str">
        <f ca="true">+IF(OFFSET('Water Data'!$I$29,0,10*ROW('Water Data'!I155))="","",OFFSET('Water Data'!$I$29,0,10*ROW('Water Data'!I155)))</f>
        <v/>
      </c>
      <c r="CK161" s="280" t="str">
        <f ca="true">+IF(OFFSET('Sanitation Data'!$D$28,0,10*ROW('Sanitation Data'!D155))="","",OFFSET('Sanitation Data'!$D$28,0,10*ROW('Sanitation Data'!D155)))</f>
        <v/>
      </c>
      <c r="CL161" s="280" t="str">
        <f ca="true">+IF(OFFSET('Sanitation Data'!$D$29,0,10*ROW('Sanitation Data'!D155))="","",OFFSET('Sanitation Data'!$D$29,0,10*ROW('Sanitation Data'!D155)))</f>
        <v/>
      </c>
      <c r="CM161" s="280" t="str">
        <f ca="true">+IF(OFFSET('Sanitation Data'!$D$30,0,10*ROW('Sanitation Data'!D155))="","",OFFSET('Sanitation Data'!$D$30,0,10*ROW('Sanitation Data'!D155)))</f>
        <v/>
      </c>
      <c r="CN161" s="280" t="str">
        <f ca="true">+IF(OFFSET('Sanitation Data'!$D$31,0,10*ROW('Sanitation Data'!D155))="","",OFFSET('Sanitation Data'!$D$31,0,10*ROW('Sanitation Data'!D155)))</f>
        <v/>
      </c>
      <c r="CO161" s="280" t="str">
        <f ca="true">+IF(OFFSET('Sanitation Data'!$D$32,0,10*ROW('Sanitation Data'!D155))="","",OFFSET('Sanitation Data'!$D$32,0,10*ROW('Sanitation Data'!D155)))</f>
        <v/>
      </c>
      <c r="CP161" s="280" t="str">
        <f ca="true">+IF(OFFSET('Sanitation Data'!$E$28,0,10*ROW('Sanitation Data'!E155))="","",OFFSET('Sanitation Data'!$E$28,0,10*ROW('Sanitation Data'!E155)))</f>
        <v/>
      </c>
      <c r="CQ161" s="280" t="str">
        <f ca="true">+IF(OFFSET('Sanitation Data'!$E$29,0,10*ROW('Sanitation Data'!E155))="","",OFFSET('Sanitation Data'!$E$29,0,10*ROW('Sanitation Data'!E155)))</f>
        <v/>
      </c>
      <c r="CR161" s="280" t="str">
        <f ca="true">+IF(OFFSET('Sanitation Data'!$E$30,0,10*ROW('Sanitation Data'!E155))="","",OFFSET('Sanitation Data'!$E$30,0,10*ROW('Sanitation Data'!E155)))</f>
        <v/>
      </c>
      <c r="CS161" s="280" t="str">
        <f ca="true">+IF(OFFSET('Sanitation Data'!$E$31,0,10*ROW('Sanitation Data'!E155))="","",OFFSET('Sanitation Data'!$E$31,0,10*ROW('Sanitation Data'!E155)))</f>
        <v/>
      </c>
      <c r="CT161" s="280" t="str">
        <f ca="true">+IF(OFFSET('Sanitation Data'!$E$32,0,10*ROW('Sanitation Data'!E155))="","",OFFSET('Sanitation Data'!$E$32,0,10*ROW('Sanitation Data'!E155)))</f>
        <v/>
      </c>
      <c r="CU161" s="280" t="str">
        <f ca="true">+IF(OFFSET('Sanitation Data'!$F$28,0,10*ROW('Sanitation Data'!F155))="","",OFFSET('Sanitation Data'!$F$28,0,10*ROW('Sanitation Data'!F155)))</f>
        <v/>
      </c>
      <c r="CV161" s="280" t="str">
        <f ca="true">+IF(OFFSET('Sanitation Data'!$F$29,0,10*ROW('Sanitation Data'!F155))="","",OFFSET('Sanitation Data'!$F$29,0,10*ROW('Sanitation Data'!F155)))</f>
        <v/>
      </c>
      <c r="CW161" s="280" t="str">
        <f ca="true">+IF(OFFSET('Sanitation Data'!$F$30,0,10*ROW('Sanitation Data'!F155))="","",OFFSET('Sanitation Data'!$F$30,0,10*ROW('Sanitation Data'!F155)))</f>
        <v/>
      </c>
      <c r="CX161" s="280" t="str">
        <f ca="true">+IF(OFFSET('Sanitation Data'!$F$31,0,10*ROW('Sanitation Data'!F155))="","",OFFSET('Sanitation Data'!$F$31,0,10*ROW('Sanitation Data'!F155)))</f>
        <v/>
      </c>
      <c r="CY161" s="280" t="str">
        <f ca="true">+IF(OFFSET('Sanitation Data'!$F$32,0,10*ROW('Sanitation Data'!F155))="","",OFFSET('Sanitation Data'!$F$32,0,10*ROW('Sanitation Data'!F155)))</f>
        <v/>
      </c>
      <c r="CZ161" s="280" t="str">
        <f ca="true">+IF(OFFSET('Sanitation Data'!$G$28,0,10*ROW('Sanitation Data'!G155))="","",OFFSET('Sanitation Data'!$G$28,0,10*ROW('Sanitation Data'!G155)))</f>
        <v/>
      </c>
      <c r="DA161" s="280" t="str">
        <f ca="true">+IF(OFFSET('Sanitation Data'!$G$29,0,10*ROW('Sanitation Data'!G155))="","",OFFSET('Sanitation Data'!$G$29,0,10*ROW('Sanitation Data'!G155)))</f>
        <v/>
      </c>
      <c r="DB161" s="280" t="str">
        <f ca="true">+IF(OFFSET('Sanitation Data'!$G$30,0,10*ROW('Sanitation Data'!G155))="","",OFFSET('Sanitation Data'!$G$30,0,10*ROW('Sanitation Data'!G155)))</f>
        <v/>
      </c>
      <c r="DC161" s="280" t="str">
        <f ca="true">+IF(OFFSET('Sanitation Data'!$G$31,0,10*ROW('Sanitation Data'!G155))="","",OFFSET('Sanitation Data'!$G$31,0,10*ROW('Sanitation Data'!G155)))</f>
        <v/>
      </c>
      <c r="DD161" s="280" t="str">
        <f ca="true">+IF(OFFSET('Sanitation Data'!$G$32,0,10*ROW('Sanitation Data'!G155))="","",OFFSET('Sanitation Data'!$G$32,0,10*ROW('Sanitation Data'!G155)))</f>
        <v/>
      </c>
      <c r="DE161" s="280" t="str">
        <f ca="true">+IF(OFFSET('Sanitation Data'!$H$28,0,10*ROW('Sanitation Data'!H155))="","",OFFSET('Sanitation Data'!$H$28,0,10*ROW('Sanitation Data'!H155)))</f>
        <v/>
      </c>
      <c r="DF161" s="280" t="str">
        <f ca="true">+IF(OFFSET('Sanitation Data'!$H$29,0,10*ROW('Sanitation Data'!H155))="","",OFFSET('Sanitation Data'!$H$29,0,10*ROW('Sanitation Data'!H155)))</f>
        <v/>
      </c>
      <c r="DG161" s="280" t="str">
        <f ca="true">+IF(OFFSET('Sanitation Data'!$H$30,0,10*ROW('Sanitation Data'!H155))="","",OFFSET('Sanitation Data'!$H$30,0,10*ROW('Sanitation Data'!H155)))</f>
        <v/>
      </c>
      <c r="DH161" s="280" t="str">
        <f ca="true">+IF(OFFSET('Sanitation Data'!$H$31,0,10*ROW('Sanitation Data'!H155))="","",OFFSET('Sanitation Data'!$H$31,0,10*ROW('Sanitation Data'!H155)))</f>
        <v/>
      </c>
      <c r="DI161" s="280" t="str">
        <f ca="true">+IF(OFFSET('Sanitation Data'!$H$32,0,10*ROW('Sanitation Data'!H155))="","",OFFSET('Sanitation Data'!$H$32,0,10*ROW('Sanitation Data'!H155)))</f>
        <v/>
      </c>
      <c r="DJ161" s="280" t="str">
        <f ca="true">+IF(OFFSET('Sanitation Data'!$I$28,0,10*ROW('Sanitation Data'!I155))="","",OFFSET('Sanitation Data'!$I$28,0,10*ROW('Sanitation Data'!I155)))</f>
        <v/>
      </c>
      <c r="DK161" s="280" t="str">
        <f ca="true">+IF(OFFSET('Sanitation Data'!$I$29,0,10*ROW('Sanitation Data'!I155))="","",OFFSET('Sanitation Data'!$I$29,0,10*ROW('Sanitation Data'!I155)))</f>
        <v/>
      </c>
      <c r="DL161" s="280" t="str">
        <f ca="true">+IF(OFFSET('Sanitation Data'!$I$30,0,10*ROW('Sanitation Data'!I155))="","",OFFSET('Sanitation Data'!$I$30,0,10*ROW('Sanitation Data'!I155)))</f>
        <v/>
      </c>
      <c r="DM161" s="280" t="str">
        <f ca="true">+IF(OFFSET('Sanitation Data'!$I$31,0,10*ROW('Sanitation Data'!I155))="","",OFFSET('Sanitation Data'!$I$31,0,10*ROW('Sanitation Data'!I155)))</f>
        <v/>
      </c>
      <c r="DN161" s="280" t="str">
        <f ca="true">+IF(OFFSET('Sanitation Data'!$I$32,0,10*ROW('Sanitation Data'!I155))="","",OFFSET('Sanitation Data'!$I$32,0,10*ROW('Sanitation Data'!I155)))</f>
        <v/>
      </c>
      <c r="DO161" s="280" t="str">
        <f ca="true">+IF(OFFSET('Hygiene Data'!$D$11,0,10*ROW('Hygiene Data'!D155))="","",OFFSET('Hygiene Data'!$D$11,0,10*ROW('Hygiene Data'!D155)))</f>
        <v/>
      </c>
      <c r="DP161" s="280" t="str">
        <f ca="true">+IF(OFFSET('Hygiene Data'!$D$12,0,10*ROW('Hygiene Data'!D155))="","",OFFSET('Hygiene Data'!$D$12,0,10*ROW('Hygiene Data'!D155)))</f>
        <v/>
      </c>
      <c r="DQ161" s="280" t="str">
        <f ca="true">+IF(OFFSET('Hygiene Data'!$D$13,0,10*ROW('Hygiene Data'!D155))="","",OFFSET('Hygiene Data'!$D$13,0,10*ROW('Hygiene Data'!D155)))</f>
        <v/>
      </c>
      <c r="DR161" s="280" t="str">
        <f ca="true">+IF(OFFSET('Hygiene Data'!$E$11,0,10*ROW('Hygiene Data'!E155))="","",OFFSET('Hygiene Data'!$E$11,0,10*ROW('Hygiene Data'!E155)))</f>
        <v/>
      </c>
      <c r="DS161" s="280" t="str">
        <f ca="true">+IF(OFFSET('Hygiene Data'!$E$12,0,10*ROW('Hygiene Data'!E155))="","",OFFSET('Hygiene Data'!$E$12,0,10*ROW('Hygiene Data'!E155)))</f>
        <v/>
      </c>
      <c r="DT161" s="280" t="str">
        <f ca="true">+IF(OFFSET('Hygiene Data'!$E$13,0,10*ROW('Hygiene Data'!E155))="","",OFFSET('Hygiene Data'!$E$13,0,10*ROW('Hygiene Data'!E155)))</f>
        <v/>
      </c>
      <c r="DU161" s="280" t="str">
        <f ca="true">+IF(OFFSET('Hygiene Data'!$F$11,0,10*ROW('Hygiene Data'!F155))="","",OFFSET('Hygiene Data'!$F$11,0,10*ROW('Hygiene Data'!F155)))</f>
        <v/>
      </c>
      <c r="DV161" s="280" t="str">
        <f ca="true">+IF(OFFSET('Hygiene Data'!$F$12,0,10*ROW('Hygiene Data'!F155))="","",OFFSET('Hygiene Data'!$F$12,0,10*ROW('Hygiene Data'!F155)))</f>
        <v/>
      </c>
      <c r="DW161" s="280" t="str">
        <f ca="true">+IF(OFFSET('Hygiene Data'!$F$13,0,10*ROW('Hygiene Data'!F155))="","",OFFSET('Hygiene Data'!$F$13,0,10*ROW('Hygiene Data'!F155)))</f>
        <v/>
      </c>
      <c r="DX161" s="280" t="str">
        <f ca="true">+IF(OFFSET('Hygiene Data'!$G$11,0,10*ROW('Hygiene Data'!G155))="","",OFFSET('Hygiene Data'!$G$11,0,10*ROW('Hygiene Data'!G155)))</f>
        <v/>
      </c>
      <c r="DY161" s="280" t="str">
        <f ca="true">+IF(OFFSET('Hygiene Data'!$G$12,0,10*ROW('Hygiene Data'!G155))="","",OFFSET('Hygiene Data'!$G$12,0,10*ROW('Hygiene Data'!G155)))</f>
        <v/>
      </c>
      <c r="DZ161" s="280" t="str">
        <f ca="true">+IF(OFFSET('Hygiene Data'!$G$13,0,10*ROW('Hygiene Data'!G155))="","",OFFSET('Hygiene Data'!$G$13,0,10*ROW('Hygiene Data'!G155)))</f>
        <v/>
      </c>
      <c r="EA161" s="280" t="str">
        <f ca="true">+IF(OFFSET('Hygiene Data'!$H$11,0,10*ROW('Hygiene Data'!H155))="","",OFFSET('Hygiene Data'!$H$11,0,10*ROW('Hygiene Data'!H155)))</f>
        <v/>
      </c>
      <c r="EB161" s="280" t="str">
        <f ca="true">+IF(OFFSET('Hygiene Data'!$H$12,0,10*ROW('Hygiene Data'!H155))="","",OFFSET('Hygiene Data'!$H$12,0,10*ROW('Hygiene Data'!H155)))</f>
        <v/>
      </c>
      <c r="EC161" s="280" t="str">
        <f ca="true">+IF(OFFSET('Hygiene Data'!$H$13,0,10*ROW('Hygiene Data'!H155))="","",OFFSET('Hygiene Data'!$H$13,0,10*ROW('Hygiene Data'!H155)))</f>
        <v/>
      </c>
      <c r="ED161" s="280" t="str">
        <f ca="true">+IF(OFFSET('Hygiene Data'!$I$11,0,10*ROW('Hygiene Data'!I155))="","",OFFSET('Hygiene Data'!$I$11,0,10*ROW('Hygiene Data'!I155)))</f>
        <v/>
      </c>
      <c r="EE161" s="280" t="str">
        <f ca="true">+IF(OFFSET('Hygiene Data'!$I$12,0,10*ROW('Hygiene Data'!I155))="","",OFFSET('Hygiene Data'!$I$12,0,10*ROW('Hygiene Data'!I155)))</f>
        <v/>
      </c>
      <c r="EF161" s="28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6"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0"/>
      <c r="BS162" s="280" t="str">
        <f ca="true">+IF(OFFSET('Water Data'!$D$27,0,10*ROW('Water Data'!D156))="","",OFFSET('Water Data'!$D$27,0,10*ROW('Water Data'!D156)))</f>
        <v/>
      </c>
      <c r="BT162" s="280" t="str">
        <f ca="true">+IF(OFFSET('Water Data'!$D$28,0,10*ROW('Water Data'!D156))="","",OFFSET('Water Data'!$D$28,0,10*ROW('Water Data'!D156)))</f>
        <v/>
      </c>
      <c r="BU162" s="280" t="str">
        <f ca="true">+IF(OFFSET('Water Data'!$D$29,0,10*ROW('Water Data'!D156))="","",OFFSET('Water Data'!$D$29,0,10*ROW('Water Data'!D156)))</f>
        <v/>
      </c>
      <c r="BV162" s="280" t="str">
        <f ca="true">+IF(OFFSET('Water Data'!$E$27,0,10*ROW('Water Data'!E156))="","",OFFSET('Water Data'!$E$27,0,10*ROW('Water Data'!E156)))</f>
        <v/>
      </c>
      <c r="BW162" s="280" t="str">
        <f ca="true">+IF(OFFSET('Water Data'!$E$28,0,10*ROW('Water Data'!E156))="","",OFFSET('Water Data'!$E$28,0,10*ROW('Water Data'!E156)))</f>
        <v/>
      </c>
      <c r="BX162" s="280" t="str">
        <f ca="true">+IF(OFFSET('Water Data'!$E$29,0,10*ROW('Water Data'!E156))="","",OFFSET('Water Data'!$E$29,0,10*ROW('Water Data'!E156)))</f>
        <v/>
      </c>
      <c r="BY162" s="280" t="str">
        <f ca="true">+IF(OFFSET('Water Data'!$F$27,0,10*ROW('Water Data'!F156))="","",OFFSET('Water Data'!$F$27,0,10*ROW('Water Data'!F156)))</f>
        <v/>
      </c>
      <c r="BZ162" s="280" t="str">
        <f ca="true">+IF(OFFSET('Water Data'!$F$28,0,10*ROW('Water Data'!F156))="","",OFFSET('Water Data'!$F$28,0,10*ROW('Water Data'!F156)))</f>
        <v/>
      </c>
      <c r="CA162" s="280" t="str">
        <f ca="true">+IF(OFFSET('Water Data'!$F$29,0,10*ROW('Water Data'!F156))="","",OFFSET('Water Data'!$F$29,0,10*ROW('Water Data'!F156)))</f>
        <v/>
      </c>
      <c r="CB162" s="280" t="str">
        <f ca="true">+IF(OFFSET('Water Data'!$G$27,0,10*ROW('Water Data'!G156))="","",OFFSET('Water Data'!$G$27,0,10*ROW('Water Data'!G156)))</f>
        <v/>
      </c>
      <c r="CC162" s="280" t="str">
        <f ca="true">+IF(OFFSET('Water Data'!$G$28,0,10*ROW('Water Data'!G156))="","",OFFSET('Water Data'!$G$28,0,10*ROW('Water Data'!G156)))</f>
        <v/>
      </c>
      <c r="CD162" s="280" t="str">
        <f ca="true">+IF(OFFSET('Water Data'!$G$29,0,10*ROW('Water Data'!G156))="","",OFFSET('Water Data'!$G$29,0,10*ROW('Water Data'!G156)))</f>
        <v/>
      </c>
      <c r="CE162" s="280" t="str">
        <f ca="true">+IF(OFFSET('Water Data'!$H$27,0,10*ROW('Water Data'!H156))="","",OFFSET('Water Data'!$H$27,0,10*ROW('Water Data'!H156)))</f>
        <v/>
      </c>
      <c r="CF162" s="280" t="str">
        <f ca="true">+IF(OFFSET('Water Data'!$H$28,0,10*ROW('Water Data'!H156))="","",OFFSET('Water Data'!$H$28,0,10*ROW('Water Data'!H156)))</f>
        <v/>
      </c>
      <c r="CG162" s="280" t="str">
        <f ca="true">+IF(OFFSET('Water Data'!$H$29,0,10*ROW('Water Data'!H156))="","",OFFSET('Water Data'!$H$29,0,10*ROW('Water Data'!H156)))</f>
        <v/>
      </c>
      <c r="CH162" s="280" t="str">
        <f ca="true">+IF(OFFSET('Water Data'!$I$27,0,10*ROW('Water Data'!I156))="","",OFFSET('Water Data'!$I$27,0,10*ROW('Water Data'!I156)))</f>
        <v/>
      </c>
      <c r="CI162" s="280" t="str">
        <f ca="true">+IF(OFFSET('Water Data'!$I$28,0,10*ROW('Water Data'!I156))="","",OFFSET('Water Data'!$I$28,0,10*ROW('Water Data'!I156)))</f>
        <v/>
      </c>
      <c r="CJ162" s="280" t="str">
        <f ca="true">+IF(OFFSET('Water Data'!$I$29,0,10*ROW('Water Data'!I156))="","",OFFSET('Water Data'!$I$29,0,10*ROW('Water Data'!I156)))</f>
        <v/>
      </c>
      <c r="CK162" s="280" t="str">
        <f ca="true">+IF(OFFSET('Sanitation Data'!$D$28,0,10*ROW('Sanitation Data'!D156))="","",OFFSET('Sanitation Data'!$D$28,0,10*ROW('Sanitation Data'!D156)))</f>
        <v/>
      </c>
      <c r="CL162" s="280" t="str">
        <f ca="true">+IF(OFFSET('Sanitation Data'!$D$29,0,10*ROW('Sanitation Data'!D156))="","",OFFSET('Sanitation Data'!$D$29,0,10*ROW('Sanitation Data'!D156)))</f>
        <v/>
      </c>
      <c r="CM162" s="280" t="str">
        <f ca="true">+IF(OFFSET('Sanitation Data'!$D$30,0,10*ROW('Sanitation Data'!D156))="","",OFFSET('Sanitation Data'!$D$30,0,10*ROW('Sanitation Data'!D156)))</f>
        <v/>
      </c>
      <c r="CN162" s="280" t="str">
        <f ca="true">+IF(OFFSET('Sanitation Data'!$D$31,0,10*ROW('Sanitation Data'!D156))="","",OFFSET('Sanitation Data'!$D$31,0,10*ROW('Sanitation Data'!D156)))</f>
        <v/>
      </c>
      <c r="CO162" s="280" t="str">
        <f ca="true">+IF(OFFSET('Sanitation Data'!$D$32,0,10*ROW('Sanitation Data'!D156))="","",OFFSET('Sanitation Data'!$D$32,0,10*ROW('Sanitation Data'!D156)))</f>
        <v/>
      </c>
      <c r="CP162" s="280" t="str">
        <f ca="true">+IF(OFFSET('Sanitation Data'!$E$28,0,10*ROW('Sanitation Data'!E156))="","",OFFSET('Sanitation Data'!$E$28,0,10*ROW('Sanitation Data'!E156)))</f>
        <v/>
      </c>
      <c r="CQ162" s="280" t="str">
        <f ca="true">+IF(OFFSET('Sanitation Data'!$E$29,0,10*ROW('Sanitation Data'!E156))="","",OFFSET('Sanitation Data'!$E$29,0,10*ROW('Sanitation Data'!E156)))</f>
        <v/>
      </c>
      <c r="CR162" s="280" t="str">
        <f ca="true">+IF(OFFSET('Sanitation Data'!$E$30,0,10*ROW('Sanitation Data'!E156))="","",OFFSET('Sanitation Data'!$E$30,0,10*ROW('Sanitation Data'!E156)))</f>
        <v/>
      </c>
      <c r="CS162" s="280" t="str">
        <f ca="true">+IF(OFFSET('Sanitation Data'!$E$31,0,10*ROW('Sanitation Data'!E156))="","",OFFSET('Sanitation Data'!$E$31,0,10*ROW('Sanitation Data'!E156)))</f>
        <v/>
      </c>
      <c r="CT162" s="280" t="str">
        <f ca="true">+IF(OFFSET('Sanitation Data'!$E$32,0,10*ROW('Sanitation Data'!E156))="","",OFFSET('Sanitation Data'!$E$32,0,10*ROW('Sanitation Data'!E156)))</f>
        <v/>
      </c>
      <c r="CU162" s="280" t="str">
        <f ca="true">+IF(OFFSET('Sanitation Data'!$F$28,0,10*ROW('Sanitation Data'!F156))="","",OFFSET('Sanitation Data'!$F$28,0,10*ROW('Sanitation Data'!F156)))</f>
        <v/>
      </c>
      <c r="CV162" s="280" t="str">
        <f ca="true">+IF(OFFSET('Sanitation Data'!$F$29,0,10*ROW('Sanitation Data'!F156))="","",OFFSET('Sanitation Data'!$F$29,0,10*ROW('Sanitation Data'!F156)))</f>
        <v/>
      </c>
      <c r="CW162" s="280" t="str">
        <f ca="true">+IF(OFFSET('Sanitation Data'!$F$30,0,10*ROW('Sanitation Data'!F156))="","",OFFSET('Sanitation Data'!$F$30,0,10*ROW('Sanitation Data'!F156)))</f>
        <v/>
      </c>
      <c r="CX162" s="280" t="str">
        <f ca="true">+IF(OFFSET('Sanitation Data'!$F$31,0,10*ROW('Sanitation Data'!F156))="","",OFFSET('Sanitation Data'!$F$31,0,10*ROW('Sanitation Data'!F156)))</f>
        <v/>
      </c>
      <c r="CY162" s="280" t="str">
        <f ca="true">+IF(OFFSET('Sanitation Data'!$F$32,0,10*ROW('Sanitation Data'!F156))="","",OFFSET('Sanitation Data'!$F$32,0,10*ROW('Sanitation Data'!F156)))</f>
        <v/>
      </c>
      <c r="CZ162" s="280" t="str">
        <f ca="true">+IF(OFFSET('Sanitation Data'!$G$28,0,10*ROW('Sanitation Data'!G156))="","",OFFSET('Sanitation Data'!$G$28,0,10*ROW('Sanitation Data'!G156)))</f>
        <v/>
      </c>
      <c r="DA162" s="280" t="str">
        <f ca="true">+IF(OFFSET('Sanitation Data'!$G$29,0,10*ROW('Sanitation Data'!G156))="","",OFFSET('Sanitation Data'!$G$29,0,10*ROW('Sanitation Data'!G156)))</f>
        <v/>
      </c>
      <c r="DB162" s="280" t="str">
        <f ca="true">+IF(OFFSET('Sanitation Data'!$G$30,0,10*ROW('Sanitation Data'!G156))="","",OFFSET('Sanitation Data'!$G$30,0,10*ROW('Sanitation Data'!G156)))</f>
        <v/>
      </c>
      <c r="DC162" s="280" t="str">
        <f ca="true">+IF(OFFSET('Sanitation Data'!$G$31,0,10*ROW('Sanitation Data'!G156))="","",OFFSET('Sanitation Data'!$G$31,0,10*ROW('Sanitation Data'!G156)))</f>
        <v/>
      </c>
      <c r="DD162" s="280" t="str">
        <f ca="true">+IF(OFFSET('Sanitation Data'!$G$32,0,10*ROW('Sanitation Data'!G156))="","",OFFSET('Sanitation Data'!$G$32,0,10*ROW('Sanitation Data'!G156)))</f>
        <v/>
      </c>
      <c r="DE162" s="280" t="str">
        <f ca="true">+IF(OFFSET('Sanitation Data'!$H$28,0,10*ROW('Sanitation Data'!H156))="","",OFFSET('Sanitation Data'!$H$28,0,10*ROW('Sanitation Data'!H156)))</f>
        <v/>
      </c>
      <c r="DF162" s="280" t="str">
        <f ca="true">+IF(OFFSET('Sanitation Data'!$H$29,0,10*ROW('Sanitation Data'!H156))="","",OFFSET('Sanitation Data'!$H$29,0,10*ROW('Sanitation Data'!H156)))</f>
        <v/>
      </c>
      <c r="DG162" s="280" t="str">
        <f ca="true">+IF(OFFSET('Sanitation Data'!$H$30,0,10*ROW('Sanitation Data'!H156))="","",OFFSET('Sanitation Data'!$H$30,0,10*ROW('Sanitation Data'!H156)))</f>
        <v/>
      </c>
      <c r="DH162" s="280" t="str">
        <f ca="true">+IF(OFFSET('Sanitation Data'!$H$31,0,10*ROW('Sanitation Data'!H156))="","",OFFSET('Sanitation Data'!$H$31,0,10*ROW('Sanitation Data'!H156)))</f>
        <v/>
      </c>
      <c r="DI162" s="280" t="str">
        <f ca="true">+IF(OFFSET('Sanitation Data'!$H$32,0,10*ROW('Sanitation Data'!H156))="","",OFFSET('Sanitation Data'!$H$32,0,10*ROW('Sanitation Data'!H156)))</f>
        <v/>
      </c>
      <c r="DJ162" s="280" t="str">
        <f ca="true">+IF(OFFSET('Sanitation Data'!$I$28,0,10*ROW('Sanitation Data'!I156))="","",OFFSET('Sanitation Data'!$I$28,0,10*ROW('Sanitation Data'!I156)))</f>
        <v/>
      </c>
      <c r="DK162" s="280" t="str">
        <f ca="true">+IF(OFFSET('Sanitation Data'!$I$29,0,10*ROW('Sanitation Data'!I156))="","",OFFSET('Sanitation Data'!$I$29,0,10*ROW('Sanitation Data'!I156)))</f>
        <v/>
      </c>
      <c r="DL162" s="280" t="str">
        <f ca="true">+IF(OFFSET('Sanitation Data'!$I$30,0,10*ROW('Sanitation Data'!I156))="","",OFFSET('Sanitation Data'!$I$30,0,10*ROW('Sanitation Data'!I156)))</f>
        <v/>
      </c>
      <c r="DM162" s="280" t="str">
        <f ca="true">+IF(OFFSET('Sanitation Data'!$I$31,0,10*ROW('Sanitation Data'!I156))="","",OFFSET('Sanitation Data'!$I$31,0,10*ROW('Sanitation Data'!I156)))</f>
        <v/>
      </c>
      <c r="DN162" s="280" t="str">
        <f ca="true">+IF(OFFSET('Sanitation Data'!$I$32,0,10*ROW('Sanitation Data'!I156))="","",OFFSET('Sanitation Data'!$I$32,0,10*ROW('Sanitation Data'!I156)))</f>
        <v/>
      </c>
      <c r="DO162" s="280" t="str">
        <f ca="true">+IF(OFFSET('Hygiene Data'!$D$11,0,10*ROW('Hygiene Data'!D156))="","",OFFSET('Hygiene Data'!$D$11,0,10*ROW('Hygiene Data'!D156)))</f>
        <v/>
      </c>
      <c r="DP162" s="280" t="str">
        <f ca="true">+IF(OFFSET('Hygiene Data'!$D$12,0,10*ROW('Hygiene Data'!D156))="","",OFFSET('Hygiene Data'!$D$12,0,10*ROW('Hygiene Data'!D156)))</f>
        <v/>
      </c>
      <c r="DQ162" s="280" t="str">
        <f ca="true">+IF(OFFSET('Hygiene Data'!$D$13,0,10*ROW('Hygiene Data'!D156))="","",OFFSET('Hygiene Data'!$D$13,0,10*ROW('Hygiene Data'!D156)))</f>
        <v/>
      </c>
      <c r="DR162" s="280" t="str">
        <f ca="true">+IF(OFFSET('Hygiene Data'!$E$11,0,10*ROW('Hygiene Data'!E156))="","",OFFSET('Hygiene Data'!$E$11,0,10*ROW('Hygiene Data'!E156)))</f>
        <v/>
      </c>
      <c r="DS162" s="280" t="str">
        <f ca="true">+IF(OFFSET('Hygiene Data'!$E$12,0,10*ROW('Hygiene Data'!E156))="","",OFFSET('Hygiene Data'!$E$12,0,10*ROW('Hygiene Data'!E156)))</f>
        <v/>
      </c>
      <c r="DT162" s="280" t="str">
        <f ca="true">+IF(OFFSET('Hygiene Data'!$E$13,0,10*ROW('Hygiene Data'!E156))="","",OFFSET('Hygiene Data'!$E$13,0,10*ROW('Hygiene Data'!E156)))</f>
        <v/>
      </c>
      <c r="DU162" s="280" t="str">
        <f ca="true">+IF(OFFSET('Hygiene Data'!$F$11,0,10*ROW('Hygiene Data'!F156))="","",OFFSET('Hygiene Data'!$F$11,0,10*ROW('Hygiene Data'!F156)))</f>
        <v/>
      </c>
      <c r="DV162" s="280" t="str">
        <f ca="true">+IF(OFFSET('Hygiene Data'!$F$12,0,10*ROW('Hygiene Data'!F156))="","",OFFSET('Hygiene Data'!$F$12,0,10*ROW('Hygiene Data'!F156)))</f>
        <v/>
      </c>
      <c r="DW162" s="280" t="str">
        <f ca="true">+IF(OFFSET('Hygiene Data'!$F$13,0,10*ROW('Hygiene Data'!F156))="","",OFFSET('Hygiene Data'!$F$13,0,10*ROW('Hygiene Data'!F156)))</f>
        <v/>
      </c>
      <c r="DX162" s="280" t="str">
        <f ca="true">+IF(OFFSET('Hygiene Data'!$G$11,0,10*ROW('Hygiene Data'!G156))="","",OFFSET('Hygiene Data'!$G$11,0,10*ROW('Hygiene Data'!G156)))</f>
        <v/>
      </c>
      <c r="DY162" s="280" t="str">
        <f ca="true">+IF(OFFSET('Hygiene Data'!$G$12,0,10*ROW('Hygiene Data'!G156))="","",OFFSET('Hygiene Data'!$G$12,0,10*ROW('Hygiene Data'!G156)))</f>
        <v/>
      </c>
      <c r="DZ162" s="280" t="str">
        <f ca="true">+IF(OFFSET('Hygiene Data'!$G$13,0,10*ROW('Hygiene Data'!G156))="","",OFFSET('Hygiene Data'!$G$13,0,10*ROW('Hygiene Data'!G156)))</f>
        <v/>
      </c>
      <c r="EA162" s="280" t="str">
        <f ca="true">+IF(OFFSET('Hygiene Data'!$H$11,0,10*ROW('Hygiene Data'!H156))="","",OFFSET('Hygiene Data'!$H$11,0,10*ROW('Hygiene Data'!H156)))</f>
        <v/>
      </c>
      <c r="EB162" s="280" t="str">
        <f ca="true">+IF(OFFSET('Hygiene Data'!$H$12,0,10*ROW('Hygiene Data'!H156))="","",OFFSET('Hygiene Data'!$H$12,0,10*ROW('Hygiene Data'!H156)))</f>
        <v/>
      </c>
      <c r="EC162" s="280" t="str">
        <f ca="true">+IF(OFFSET('Hygiene Data'!$H$13,0,10*ROW('Hygiene Data'!H156))="","",OFFSET('Hygiene Data'!$H$13,0,10*ROW('Hygiene Data'!H156)))</f>
        <v/>
      </c>
      <c r="ED162" s="280" t="str">
        <f ca="true">+IF(OFFSET('Hygiene Data'!$I$11,0,10*ROW('Hygiene Data'!I156))="","",OFFSET('Hygiene Data'!$I$11,0,10*ROW('Hygiene Data'!I156)))</f>
        <v/>
      </c>
      <c r="EE162" s="280" t="str">
        <f ca="true">+IF(OFFSET('Hygiene Data'!$I$12,0,10*ROW('Hygiene Data'!I156))="","",OFFSET('Hygiene Data'!$I$12,0,10*ROW('Hygiene Data'!I156)))</f>
        <v/>
      </c>
      <c r="EF162" s="28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6"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0"/>
      <c r="BS163" s="280" t="str">
        <f ca="true">+IF(OFFSET('Water Data'!$D$27,0,10*ROW('Water Data'!D157))="","",OFFSET('Water Data'!$D$27,0,10*ROW('Water Data'!D157)))</f>
        <v/>
      </c>
      <c r="BT163" s="280" t="str">
        <f ca="true">+IF(OFFSET('Water Data'!$D$28,0,10*ROW('Water Data'!D157))="","",OFFSET('Water Data'!$D$28,0,10*ROW('Water Data'!D157)))</f>
        <v/>
      </c>
      <c r="BU163" s="280" t="str">
        <f ca="true">+IF(OFFSET('Water Data'!$D$29,0,10*ROW('Water Data'!D157))="","",OFFSET('Water Data'!$D$29,0,10*ROW('Water Data'!D157)))</f>
        <v/>
      </c>
      <c r="BV163" s="280" t="str">
        <f ca="true">+IF(OFFSET('Water Data'!$E$27,0,10*ROW('Water Data'!E157))="","",OFFSET('Water Data'!$E$27,0,10*ROW('Water Data'!E157)))</f>
        <v/>
      </c>
      <c r="BW163" s="280" t="str">
        <f ca="true">+IF(OFFSET('Water Data'!$E$28,0,10*ROW('Water Data'!E157))="","",OFFSET('Water Data'!$E$28,0,10*ROW('Water Data'!E157)))</f>
        <v/>
      </c>
      <c r="BX163" s="280" t="str">
        <f ca="true">+IF(OFFSET('Water Data'!$E$29,0,10*ROW('Water Data'!E157))="","",OFFSET('Water Data'!$E$29,0,10*ROW('Water Data'!E157)))</f>
        <v/>
      </c>
      <c r="BY163" s="280" t="str">
        <f ca="true">+IF(OFFSET('Water Data'!$F$27,0,10*ROW('Water Data'!F157))="","",OFFSET('Water Data'!$F$27,0,10*ROW('Water Data'!F157)))</f>
        <v/>
      </c>
      <c r="BZ163" s="280" t="str">
        <f ca="true">+IF(OFFSET('Water Data'!$F$28,0,10*ROW('Water Data'!F157))="","",OFFSET('Water Data'!$F$28,0,10*ROW('Water Data'!F157)))</f>
        <v/>
      </c>
      <c r="CA163" s="280" t="str">
        <f ca="true">+IF(OFFSET('Water Data'!$F$29,0,10*ROW('Water Data'!F157))="","",OFFSET('Water Data'!$F$29,0,10*ROW('Water Data'!F157)))</f>
        <v/>
      </c>
      <c r="CB163" s="280" t="str">
        <f ca="true">+IF(OFFSET('Water Data'!$G$27,0,10*ROW('Water Data'!G157))="","",OFFSET('Water Data'!$G$27,0,10*ROW('Water Data'!G157)))</f>
        <v/>
      </c>
      <c r="CC163" s="280" t="str">
        <f ca="true">+IF(OFFSET('Water Data'!$G$28,0,10*ROW('Water Data'!G157))="","",OFFSET('Water Data'!$G$28,0,10*ROW('Water Data'!G157)))</f>
        <v/>
      </c>
      <c r="CD163" s="280" t="str">
        <f ca="true">+IF(OFFSET('Water Data'!$G$29,0,10*ROW('Water Data'!G157))="","",OFFSET('Water Data'!$G$29,0,10*ROW('Water Data'!G157)))</f>
        <v/>
      </c>
      <c r="CE163" s="280" t="str">
        <f ca="true">+IF(OFFSET('Water Data'!$H$27,0,10*ROW('Water Data'!H157))="","",OFFSET('Water Data'!$H$27,0,10*ROW('Water Data'!H157)))</f>
        <v/>
      </c>
      <c r="CF163" s="280" t="str">
        <f ca="true">+IF(OFFSET('Water Data'!$H$28,0,10*ROW('Water Data'!H157))="","",OFFSET('Water Data'!$H$28,0,10*ROW('Water Data'!H157)))</f>
        <v/>
      </c>
      <c r="CG163" s="280" t="str">
        <f ca="true">+IF(OFFSET('Water Data'!$H$29,0,10*ROW('Water Data'!H157))="","",OFFSET('Water Data'!$H$29,0,10*ROW('Water Data'!H157)))</f>
        <v/>
      </c>
      <c r="CH163" s="280" t="str">
        <f ca="true">+IF(OFFSET('Water Data'!$I$27,0,10*ROW('Water Data'!I157))="","",OFFSET('Water Data'!$I$27,0,10*ROW('Water Data'!I157)))</f>
        <v/>
      </c>
      <c r="CI163" s="280" t="str">
        <f ca="true">+IF(OFFSET('Water Data'!$I$28,0,10*ROW('Water Data'!I157))="","",OFFSET('Water Data'!$I$28,0,10*ROW('Water Data'!I157)))</f>
        <v/>
      </c>
      <c r="CJ163" s="280" t="str">
        <f ca="true">+IF(OFFSET('Water Data'!$I$29,0,10*ROW('Water Data'!I157))="","",OFFSET('Water Data'!$I$29,0,10*ROW('Water Data'!I157)))</f>
        <v/>
      </c>
      <c r="CK163" s="280" t="str">
        <f ca="true">+IF(OFFSET('Sanitation Data'!$D$28,0,10*ROW('Sanitation Data'!D157))="","",OFFSET('Sanitation Data'!$D$28,0,10*ROW('Sanitation Data'!D157)))</f>
        <v/>
      </c>
      <c r="CL163" s="280" t="str">
        <f ca="true">+IF(OFFSET('Sanitation Data'!$D$29,0,10*ROW('Sanitation Data'!D157))="","",OFFSET('Sanitation Data'!$D$29,0,10*ROW('Sanitation Data'!D157)))</f>
        <v/>
      </c>
      <c r="CM163" s="280" t="str">
        <f ca="true">+IF(OFFSET('Sanitation Data'!$D$30,0,10*ROW('Sanitation Data'!D157))="","",OFFSET('Sanitation Data'!$D$30,0,10*ROW('Sanitation Data'!D157)))</f>
        <v/>
      </c>
      <c r="CN163" s="280" t="str">
        <f ca="true">+IF(OFFSET('Sanitation Data'!$D$31,0,10*ROW('Sanitation Data'!D157))="","",OFFSET('Sanitation Data'!$D$31,0,10*ROW('Sanitation Data'!D157)))</f>
        <v/>
      </c>
      <c r="CO163" s="280" t="str">
        <f ca="true">+IF(OFFSET('Sanitation Data'!$D$32,0,10*ROW('Sanitation Data'!D157))="","",OFFSET('Sanitation Data'!$D$32,0,10*ROW('Sanitation Data'!D157)))</f>
        <v/>
      </c>
      <c r="CP163" s="280" t="str">
        <f ca="true">+IF(OFFSET('Sanitation Data'!$E$28,0,10*ROW('Sanitation Data'!E157))="","",OFFSET('Sanitation Data'!$E$28,0,10*ROW('Sanitation Data'!E157)))</f>
        <v/>
      </c>
      <c r="CQ163" s="280" t="str">
        <f ca="true">+IF(OFFSET('Sanitation Data'!$E$29,0,10*ROW('Sanitation Data'!E157))="","",OFFSET('Sanitation Data'!$E$29,0,10*ROW('Sanitation Data'!E157)))</f>
        <v/>
      </c>
      <c r="CR163" s="280" t="str">
        <f ca="true">+IF(OFFSET('Sanitation Data'!$E$30,0,10*ROW('Sanitation Data'!E157))="","",OFFSET('Sanitation Data'!$E$30,0,10*ROW('Sanitation Data'!E157)))</f>
        <v/>
      </c>
      <c r="CS163" s="280" t="str">
        <f ca="true">+IF(OFFSET('Sanitation Data'!$E$31,0,10*ROW('Sanitation Data'!E157))="","",OFFSET('Sanitation Data'!$E$31,0,10*ROW('Sanitation Data'!E157)))</f>
        <v/>
      </c>
      <c r="CT163" s="280" t="str">
        <f ca="true">+IF(OFFSET('Sanitation Data'!$E$32,0,10*ROW('Sanitation Data'!E157))="","",OFFSET('Sanitation Data'!$E$32,0,10*ROW('Sanitation Data'!E157)))</f>
        <v/>
      </c>
      <c r="CU163" s="280" t="str">
        <f ca="true">+IF(OFFSET('Sanitation Data'!$F$28,0,10*ROW('Sanitation Data'!F157))="","",OFFSET('Sanitation Data'!$F$28,0,10*ROW('Sanitation Data'!F157)))</f>
        <v/>
      </c>
      <c r="CV163" s="280" t="str">
        <f ca="true">+IF(OFFSET('Sanitation Data'!$F$29,0,10*ROW('Sanitation Data'!F157))="","",OFFSET('Sanitation Data'!$F$29,0,10*ROW('Sanitation Data'!F157)))</f>
        <v/>
      </c>
      <c r="CW163" s="280" t="str">
        <f ca="true">+IF(OFFSET('Sanitation Data'!$F$30,0,10*ROW('Sanitation Data'!F157))="","",OFFSET('Sanitation Data'!$F$30,0,10*ROW('Sanitation Data'!F157)))</f>
        <v/>
      </c>
      <c r="CX163" s="280" t="str">
        <f ca="true">+IF(OFFSET('Sanitation Data'!$F$31,0,10*ROW('Sanitation Data'!F157))="","",OFFSET('Sanitation Data'!$F$31,0,10*ROW('Sanitation Data'!F157)))</f>
        <v/>
      </c>
      <c r="CY163" s="280" t="str">
        <f ca="true">+IF(OFFSET('Sanitation Data'!$F$32,0,10*ROW('Sanitation Data'!F157))="","",OFFSET('Sanitation Data'!$F$32,0,10*ROW('Sanitation Data'!F157)))</f>
        <v/>
      </c>
      <c r="CZ163" s="280" t="str">
        <f ca="true">+IF(OFFSET('Sanitation Data'!$G$28,0,10*ROW('Sanitation Data'!G157))="","",OFFSET('Sanitation Data'!$G$28,0,10*ROW('Sanitation Data'!G157)))</f>
        <v/>
      </c>
      <c r="DA163" s="280" t="str">
        <f ca="true">+IF(OFFSET('Sanitation Data'!$G$29,0,10*ROW('Sanitation Data'!G157))="","",OFFSET('Sanitation Data'!$G$29,0,10*ROW('Sanitation Data'!G157)))</f>
        <v/>
      </c>
      <c r="DB163" s="280" t="str">
        <f ca="true">+IF(OFFSET('Sanitation Data'!$G$30,0,10*ROW('Sanitation Data'!G157))="","",OFFSET('Sanitation Data'!$G$30,0,10*ROW('Sanitation Data'!G157)))</f>
        <v/>
      </c>
      <c r="DC163" s="280" t="str">
        <f ca="true">+IF(OFFSET('Sanitation Data'!$G$31,0,10*ROW('Sanitation Data'!G157))="","",OFFSET('Sanitation Data'!$G$31,0,10*ROW('Sanitation Data'!G157)))</f>
        <v/>
      </c>
      <c r="DD163" s="280" t="str">
        <f ca="true">+IF(OFFSET('Sanitation Data'!$G$32,0,10*ROW('Sanitation Data'!G157))="","",OFFSET('Sanitation Data'!$G$32,0,10*ROW('Sanitation Data'!G157)))</f>
        <v/>
      </c>
      <c r="DE163" s="280" t="str">
        <f ca="true">+IF(OFFSET('Sanitation Data'!$H$28,0,10*ROW('Sanitation Data'!H157))="","",OFFSET('Sanitation Data'!$H$28,0,10*ROW('Sanitation Data'!H157)))</f>
        <v/>
      </c>
      <c r="DF163" s="280" t="str">
        <f ca="true">+IF(OFFSET('Sanitation Data'!$H$29,0,10*ROW('Sanitation Data'!H157))="","",OFFSET('Sanitation Data'!$H$29,0,10*ROW('Sanitation Data'!H157)))</f>
        <v/>
      </c>
      <c r="DG163" s="280" t="str">
        <f ca="true">+IF(OFFSET('Sanitation Data'!$H$30,0,10*ROW('Sanitation Data'!H157))="","",OFFSET('Sanitation Data'!$H$30,0,10*ROW('Sanitation Data'!H157)))</f>
        <v/>
      </c>
      <c r="DH163" s="280" t="str">
        <f ca="true">+IF(OFFSET('Sanitation Data'!$H$31,0,10*ROW('Sanitation Data'!H157))="","",OFFSET('Sanitation Data'!$H$31,0,10*ROW('Sanitation Data'!H157)))</f>
        <v/>
      </c>
      <c r="DI163" s="280" t="str">
        <f ca="true">+IF(OFFSET('Sanitation Data'!$H$32,0,10*ROW('Sanitation Data'!H157))="","",OFFSET('Sanitation Data'!$H$32,0,10*ROW('Sanitation Data'!H157)))</f>
        <v/>
      </c>
      <c r="DJ163" s="280" t="str">
        <f ca="true">+IF(OFFSET('Sanitation Data'!$I$28,0,10*ROW('Sanitation Data'!I157))="","",OFFSET('Sanitation Data'!$I$28,0,10*ROW('Sanitation Data'!I157)))</f>
        <v/>
      </c>
      <c r="DK163" s="280" t="str">
        <f ca="true">+IF(OFFSET('Sanitation Data'!$I$29,0,10*ROW('Sanitation Data'!I157))="","",OFFSET('Sanitation Data'!$I$29,0,10*ROW('Sanitation Data'!I157)))</f>
        <v/>
      </c>
      <c r="DL163" s="280" t="str">
        <f ca="true">+IF(OFFSET('Sanitation Data'!$I$30,0,10*ROW('Sanitation Data'!I157))="","",OFFSET('Sanitation Data'!$I$30,0,10*ROW('Sanitation Data'!I157)))</f>
        <v/>
      </c>
      <c r="DM163" s="280" t="str">
        <f ca="true">+IF(OFFSET('Sanitation Data'!$I$31,0,10*ROW('Sanitation Data'!I157))="","",OFFSET('Sanitation Data'!$I$31,0,10*ROW('Sanitation Data'!I157)))</f>
        <v/>
      </c>
      <c r="DN163" s="280" t="str">
        <f ca="true">+IF(OFFSET('Sanitation Data'!$I$32,0,10*ROW('Sanitation Data'!I157))="","",OFFSET('Sanitation Data'!$I$32,0,10*ROW('Sanitation Data'!I157)))</f>
        <v/>
      </c>
      <c r="DO163" s="280" t="str">
        <f ca="true">+IF(OFFSET('Hygiene Data'!$D$11,0,10*ROW('Hygiene Data'!D157))="","",OFFSET('Hygiene Data'!$D$11,0,10*ROW('Hygiene Data'!D157)))</f>
        <v/>
      </c>
      <c r="DP163" s="280" t="str">
        <f ca="true">+IF(OFFSET('Hygiene Data'!$D$12,0,10*ROW('Hygiene Data'!D157))="","",OFFSET('Hygiene Data'!$D$12,0,10*ROW('Hygiene Data'!D157)))</f>
        <v/>
      </c>
      <c r="DQ163" s="280" t="str">
        <f ca="true">+IF(OFFSET('Hygiene Data'!$D$13,0,10*ROW('Hygiene Data'!D157))="","",OFFSET('Hygiene Data'!$D$13,0,10*ROW('Hygiene Data'!D157)))</f>
        <v/>
      </c>
      <c r="DR163" s="280" t="str">
        <f ca="true">+IF(OFFSET('Hygiene Data'!$E$11,0,10*ROW('Hygiene Data'!E157))="","",OFFSET('Hygiene Data'!$E$11,0,10*ROW('Hygiene Data'!E157)))</f>
        <v/>
      </c>
      <c r="DS163" s="280" t="str">
        <f ca="true">+IF(OFFSET('Hygiene Data'!$E$12,0,10*ROW('Hygiene Data'!E157))="","",OFFSET('Hygiene Data'!$E$12,0,10*ROW('Hygiene Data'!E157)))</f>
        <v/>
      </c>
      <c r="DT163" s="280" t="str">
        <f ca="true">+IF(OFFSET('Hygiene Data'!$E$13,0,10*ROW('Hygiene Data'!E157))="","",OFFSET('Hygiene Data'!$E$13,0,10*ROW('Hygiene Data'!E157)))</f>
        <v/>
      </c>
      <c r="DU163" s="280" t="str">
        <f ca="true">+IF(OFFSET('Hygiene Data'!$F$11,0,10*ROW('Hygiene Data'!F157))="","",OFFSET('Hygiene Data'!$F$11,0,10*ROW('Hygiene Data'!F157)))</f>
        <v/>
      </c>
      <c r="DV163" s="280" t="str">
        <f ca="true">+IF(OFFSET('Hygiene Data'!$F$12,0,10*ROW('Hygiene Data'!F157))="","",OFFSET('Hygiene Data'!$F$12,0,10*ROW('Hygiene Data'!F157)))</f>
        <v/>
      </c>
      <c r="DW163" s="280" t="str">
        <f ca="true">+IF(OFFSET('Hygiene Data'!$F$13,0,10*ROW('Hygiene Data'!F157))="","",OFFSET('Hygiene Data'!$F$13,0,10*ROW('Hygiene Data'!F157)))</f>
        <v/>
      </c>
      <c r="DX163" s="280" t="str">
        <f ca="true">+IF(OFFSET('Hygiene Data'!$G$11,0,10*ROW('Hygiene Data'!G157))="","",OFFSET('Hygiene Data'!$G$11,0,10*ROW('Hygiene Data'!G157)))</f>
        <v/>
      </c>
      <c r="DY163" s="280" t="str">
        <f ca="true">+IF(OFFSET('Hygiene Data'!$G$12,0,10*ROW('Hygiene Data'!G157))="","",OFFSET('Hygiene Data'!$G$12,0,10*ROW('Hygiene Data'!G157)))</f>
        <v/>
      </c>
      <c r="DZ163" s="280" t="str">
        <f ca="true">+IF(OFFSET('Hygiene Data'!$G$13,0,10*ROW('Hygiene Data'!G157))="","",OFFSET('Hygiene Data'!$G$13,0,10*ROW('Hygiene Data'!G157)))</f>
        <v/>
      </c>
      <c r="EA163" s="280" t="str">
        <f ca="true">+IF(OFFSET('Hygiene Data'!$H$11,0,10*ROW('Hygiene Data'!H157))="","",OFFSET('Hygiene Data'!$H$11,0,10*ROW('Hygiene Data'!H157)))</f>
        <v/>
      </c>
      <c r="EB163" s="280" t="str">
        <f ca="true">+IF(OFFSET('Hygiene Data'!$H$12,0,10*ROW('Hygiene Data'!H157))="","",OFFSET('Hygiene Data'!$H$12,0,10*ROW('Hygiene Data'!H157)))</f>
        <v/>
      </c>
      <c r="EC163" s="280" t="str">
        <f ca="true">+IF(OFFSET('Hygiene Data'!$H$13,0,10*ROW('Hygiene Data'!H157))="","",OFFSET('Hygiene Data'!$H$13,0,10*ROW('Hygiene Data'!H157)))</f>
        <v/>
      </c>
      <c r="ED163" s="280" t="str">
        <f ca="true">+IF(OFFSET('Hygiene Data'!$I$11,0,10*ROW('Hygiene Data'!I157))="","",OFFSET('Hygiene Data'!$I$11,0,10*ROW('Hygiene Data'!I157)))</f>
        <v/>
      </c>
      <c r="EE163" s="280" t="str">
        <f ca="true">+IF(OFFSET('Hygiene Data'!$I$12,0,10*ROW('Hygiene Data'!I157))="","",OFFSET('Hygiene Data'!$I$12,0,10*ROW('Hygiene Data'!I157)))</f>
        <v/>
      </c>
      <c r="EF163" s="28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6"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0"/>
      <c r="BS164" s="280" t="str">
        <f ca="true">+IF(OFFSET('Water Data'!$D$27,0,10*ROW('Water Data'!D158))="","",OFFSET('Water Data'!$D$27,0,10*ROW('Water Data'!D158)))</f>
        <v/>
      </c>
      <c r="BT164" s="280" t="str">
        <f ca="true">+IF(OFFSET('Water Data'!$D$28,0,10*ROW('Water Data'!D158))="","",OFFSET('Water Data'!$D$28,0,10*ROW('Water Data'!D158)))</f>
        <v/>
      </c>
      <c r="BU164" s="280" t="str">
        <f ca="true">+IF(OFFSET('Water Data'!$D$29,0,10*ROW('Water Data'!D158))="","",OFFSET('Water Data'!$D$29,0,10*ROW('Water Data'!D158)))</f>
        <v/>
      </c>
      <c r="BV164" s="280" t="str">
        <f ca="true">+IF(OFFSET('Water Data'!$E$27,0,10*ROW('Water Data'!E158))="","",OFFSET('Water Data'!$E$27,0,10*ROW('Water Data'!E158)))</f>
        <v/>
      </c>
      <c r="BW164" s="280" t="str">
        <f ca="true">+IF(OFFSET('Water Data'!$E$28,0,10*ROW('Water Data'!E158))="","",OFFSET('Water Data'!$E$28,0,10*ROW('Water Data'!E158)))</f>
        <v/>
      </c>
      <c r="BX164" s="280" t="str">
        <f ca="true">+IF(OFFSET('Water Data'!$E$29,0,10*ROW('Water Data'!E158))="","",OFFSET('Water Data'!$E$29,0,10*ROW('Water Data'!E158)))</f>
        <v/>
      </c>
      <c r="BY164" s="280" t="str">
        <f ca="true">+IF(OFFSET('Water Data'!$F$27,0,10*ROW('Water Data'!F158))="","",OFFSET('Water Data'!$F$27,0,10*ROW('Water Data'!F158)))</f>
        <v/>
      </c>
      <c r="BZ164" s="280" t="str">
        <f ca="true">+IF(OFFSET('Water Data'!$F$28,0,10*ROW('Water Data'!F158))="","",OFFSET('Water Data'!$F$28,0,10*ROW('Water Data'!F158)))</f>
        <v/>
      </c>
      <c r="CA164" s="280" t="str">
        <f ca="true">+IF(OFFSET('Water Data'!$F$29,0,10*ROW('Water Data'!F158))="","",OFFSET('Water Data'!$F$29,0,10*ROW('Water Data'!F158)))</f>
        <v/>
      </c>
      <c r="CB164" s="280" t="str">
        <f ca="true">+IF(OFFSET('Water Data'!$G$27,0,10*ROW('Water Data'!G158))="","",OFFSET('Water Data'!$G$27,0,10*ROW('Water Data'!G158)))</f>
        <v/>
      </c>
      <c r="CC164" s="280" t="str">
        <f ca="true">+IF(OFFSET('Water Data'!$G$28,0,10*ROW('Water Data'!G158))="","",OFFSET('Water Data'!$G$28,0,10*ROW('Water Data'!G158)))</f>
        <v/>
      </c>
      <c r="CD164" s="280" t="str">
        <f ca="true">+IF(OFFSET('Water Data'!$G$29,0,10*ROW('Water Data'!G158))="","",OFFSET('Water Data'!$G$29,0,10*ROW('Water Data'!G158)))</f>
        <v/>
      </c>
      <c r="CE164" s="280" t="str">
        <f ca="true">+IF(OFFSET('Water Data'!$H$27,0,10*ROW('Water Data'!H158))="","",OFFSET('Water Data'!$H$27,0,10*ROW('Water Data'!H158)))</f>
        <v/>
      </c>
      <c r="CF164" s="280" t="str">
        <f ca="true">+IF(OFFSET('Water Data'!$H$28,0,10*ROW('Water Data'!H158))="","",OFFSET('Water Data'!$H$28,0,10*ROW('Water Data'!H158)))</f>
        <v/>
      </c>
      <c r="CG164" s="280" t="str">
        <f ca="true">+IF(OFFSET('Water Data'!$H$29,0,10*ROW('Water Data'!H158))="","",OFFSET('Water Data'!$H$29,0,10*ROW('Water Data'!H158)))</f>
        <v/>
      </c>
      <c r="CH164" s="280" t="str">
        <f ca="true">+IF(OFFSET('Water Data'!$I$27,0,10*ROW('Water Data'!I158))="","",OFFSET('Water Data'!$I$27,0,10*ROW('Water Data'!I158)))</f>
        <v/>
      </c>
      <c r="CI164" s="280" t="str">
        <f ca="true">+IF(OFFSET('Water Data'!$I$28,0,10*ROW('Water Data'!I158))="","",OFFSET('Water Data'!$I$28,0,10*ROW('Water Data'!I158)))</f>
        <v/>
      </c>
      <c r="CJ164" s="280" t="str">
        <f ca="true">+IF(OFFSET('Water Data'!$I$29,0,10*ROW('Water Data'!I158))="","",OFFSET('Water Data'!$I$29,0,10*ROW('Water Data'!I158)))</f>
        <v/>
      </c>
      <c r="CK164" s="280" t="str">
        <f ca="true">+IF(OFFSET('Sanitation Data'!$D$28,0,10*ROW('Sanitation Data'!D158))="","",OFFSET('Sanitation Data'!$D$28,0,10*ROW('Sanitation Data'!D158)))</f>
        <v/>
      </c>
      <c r="CL164" s="280" t="str">
        <f ca="true">+IF(OFFSET('Sanitation Data'!$D$29,0,10*ROW('Sanitation Data'!D158))="","",OFFSET('Sanitation Data'!$D$29,0,10*ROW('Sanitation Data'!D158)))</f>
        <v/>
      </c>
      <c r="CM164" s="280" t="str">
        <f ca="true">+IF(OFFSET('Sanitation Data'!$D$30,0,10*ROW('Sanitation Data'!D158))="","",OFFSET('Sanitation Data'!$D$30,0,10*ROW('Sanitation Data'!D158)))</f>
        <v/>
      </c>
      <c r="CN164" s="280" t="str">
        <f ca="true">+IF(OFFSET('Sanitation Data'!$D$31,0,10*ROW('Sanitation Data'!D158))="","",OFFSET('Sanitation Data'!$D$31,0,10*ROW('Sanitation Data'!D158)))</f>
        <v/>
      </c>
      <c r="CO164" s="280" t="str">
        <f ca="true">+IF(OFFSET('Sanitation Data'!$D$32,0,10*ROW('Sanitation Data'!D158))="","",OFFSET('Sanitation Data'!$D$32,0,10*ROW('Sanitation Data'!D158)))</f>
        <v/>
      </c>
      <c r="CP164" s="280" t="str">
        <f ca="true">+IF(OFFSET('Sanitation Data'!$E$28,0,10*ROW('Sanitation Data'!E158))="","",OFFSET('Sanitation Data'!$E$28,0,10*ROW('Sanitation Data'!E158)))</f>
        <v/>
      </c>
      <c r="CQ164" s="280" t="str">
        <f ca="true">+IF(OFFSET('Sanitation Data'!$E$29,0,10*ROW('Sanitation Data'!E158))="","",OFFSET('Sanitation Data'!$E$29,0,10*ROW('Sanitation Data'!E158)))</f>
        <v/>
      </c>
      <c r="CR164" s="280" t="str">
        <f ca="true">+IF(OFFSET('Sanitation Data'!$E$30,0,10*ROW('Sanitation Data'!E158))="","",OFFSET('Sanitation Data'!$E$30,0,10*ROW('Sanitation Data'!E158)))</f>
        <v/>
      </c>
      <c r="CS164" s="280" t="str">
        <f ca="true">+IF(OFFSET('Sanitation Data'!$E$31,0,10*ROW('Sanitation Data'!E158))="","",OFFSET('Sanitation Data'!$E$31,0,10*ROW('Sanitation Data'!E158)))</f>
        <v/>
      </c>
      <c r="CT164" s="280" t="str">
        <f ca="true">+IF(OFFSET('Sanitation Data'!$E$32,0,10*ROW('Sanitation Data'!E158))="","",OFFSET('Sanitation Data'!$E$32,0,10*ROW('Sanitation Data'!E158)))</f>
        <v/>
      </c>
      <c r="CU164" s="280" t="str">
        <f ca="true">+IF(OFFSET('Sanitation Data'!$F$28,0,10*ROW('Sanitation Data'!F158))="","",OFFSET('Sanitation Data'!$F$28,0,10*ROW('Sanitation Data'!F158)))</f>
        <v/>
      </c>
      <c r="CV164" s="280" t="str">
        <f ca="true">+IF(OFFSET('Sanitation Data'!$F$29,0,10*ROW('Sanitation Data'!F158))="","",OFFSET('Sanitation Data'!$F$29,0,10*ROW('Sanitation Data'!F158)))</f>
        <v/>
      </c>
      <c r="CW164" s="280" t="str">
        <f ca="true">+IF(OFFSET('Sanitation Data'!$F$30,0,10*ROW('Sanitation Data'!F158))="","",OFFSET('Sanitation Data'!$F$30,0,10*ROW('Sanitation Data'!F158)))</f>
        <v/>
      </c>
      <c r="CX164" s="280" t="str">
        <f ca="true">+IF(OFFSET('Sanitation Data'!$F$31,0,10*ROW('Sanitation Data'!F158))="","",OFFSET('Sanitation Data'!$F$31,0,10*ROW('Sanitation Data'!F158)))</f>
        <v/>
      </c>
      <c r="CY164" s="280" t="str">
        <f ca="true">+IF(OFFSET('Sanitation Data'!$F$32,0,10*ROW('Sanitation Data'!F158))="","",OFFSET('Sanitation Data'!$F$32,0,10*ROW('Sanitation Data'!F158)))</f>
        <v/>
      </c>
      <c r="CZ164" s="280" t="str">
        <f ca="true">+IF(OFFSET('Sanitation Data'!$G$28,0,10*ROW('Sanitation Data'!G158))="","",OFFSET('Sanitation Data'!$G$28,0,10*ROW('Sanitation Data'!G158)))</f>
        <v/>
      </c>
      <c r="DA164" s="280" t="str">
        <f ca="true">+IF(OFFSET('Sanitation Data'!$G$29,0,10*ROW('Sanitation Data'!G158))="","",OFFSET('Sanitation Data'!$G$29,0,10*ROW('Sanitation Data'!G158)))</f>
        <v/>
      </c>
      <c r="DB164" s="280" t="str">
        <f ca="true">+IF(OFFSET('Sanitation Data'!$G$30,0,10*ROW('Sanitation Data'!G158))="","",OFFSET('Sanitation Data'!$G$30,0,10*ROW('Sanitation Data'!G158)))</f>
        <v/>
      </c>
      <c r="DC164" s="280" t="str">
        <f ca="true">+IF(OFFSET('Sanitation Data'!$G$31,0,10*ROW('Sanitation Data'!G158))="","",OFFSET('Sanitation Data'!$G$31,0,10*ROW('Sanitation Data'!G158)))</f>
        <v/>
      </c>
      <c r="DD164" s="280" t="str">
        <f ca="true">+IF(OFFSET('Sanitation Data'!$G$32,0,10*ROW('Sanitation Data'!G158))="","",OFFSET('Sanitation Data'!$G$32,0,10*ROW('Sanitation Data'!G158)))</f>
        <v/>
      </c>
      <c r="DE164" s="280" t="str">
        <f ca="true">+IF(OFFSET('Sanitation Data'!$H$28,0,10*ROW('Sanitation Data'!H158))="","",OFFSET('Sanitation Data'!$H$28,0,10*ROW('Sanitation Data'!H158)))</f>
        <v/>
      </c>
      <c r="DF164" s="280" t="str">
        <f ca="true">+IF(OFFSET('Sanitation Data'!$H$29,0,10*ROW('Sanitation Data'!H158))="","",OFFSET('Sanitation Data'!$H$29,0,10*ROW('Sanitation Data'!H158)))</f>
        <v/>
      </c>
      <c r="DG164" s="280" t="str">
        <f ca="true">+IF(OFFSET('Sanitation Data'!$H$30,0,10*ROW('Sanitation Data'!H158))="","",OFFSET('Sanitation Data'!$H$30,0,10*ROW('Sanitation Data'!H158)))</f>
        <v/>
      </c>
      <c r="DH164" s="280" t="str">
        <f ca="true">+IF(OFFSET('Sanitation Data'!$H$31,0,10*ROW('Sanitation Data'!H158))="","",OFFSET('Sanitation Data'!$H$31,0,10*ROW('Sanitation Data'!H158)))</f>
        <v/>
      </c>
      <c r="DI164" s="280" t="str">
        <f ca="true">+IF(OFFSET('Sanitation Data'!$H$32,0,10*ROW('Sanitation Data'!H158))="","",OFFSET('Sanitation Data'!$H$32,0,10*ROW('Sanitation Data'!H158)))</f>
        <v/>
      </c>
      <c r="DJ164" s="280" t="str">
        <f ca="true">+IF(OFFSET('Sanitation Data'!$I$28,0,10*ROW('Sanitation Data'!I158))="","",OFFSET('Sanitation Data'!$I$28,0,10*ROW('Sanitation Data'!I158)))</f>
        <v/>
      </c>
      <c r="DK164" s="280" t="str">
        <f ca="true">+IF(OFFSET('Sanitation Data'!$I$29,0,10*ROW('Sanitation Data'!I158))="","",OFFSET('Sanitation Data'!$I$29,0,10*ROW('Sanitation Data'!I158)))</f>
        <v/>
      </c>
      <c r="DL164" s="280" t="str">
        <f ca="true">+IF(OFFSET('Sanitation Data'!$I$30,0,10*ROW('Sanitation Data'!I158))="","",OFFSET('Sanitation Data'!$I$30,0,10*ROW('Sanitation Data'!I158)))</f>
        <v/>
      </c>
      <c r="DM164" s="280" t="str">
        <f ca="true">+IF(OFFSET('Sanitation Data'!$I$31,0,10*ROW('Sanitation Data'!I158))="","",OFFSET('Sanitation Data'!$I$31,0,10*ROW('Sanitation Data'!I158)))</f>
        <v/>
      </c>
      <c r="DN164" s="280" t="str">
        <f ca="true">+IF(OFFSET('Sanitation Data'!$I$32,0,10*ROW('Sanitation Data'!I158))="","",OFFSET('Sanitation Data'!$I$32,0,10*ROW('Sanitation Data'!I158)))</f>
        <v/>
      </c>
      <c r="DO164" s="280" t="str">
        <f ca="true">+IF(OFFSET('Hygiene Data'!$D$11,0,10*ROW('Hygiene Data'!D158))="","",OFFSET('Hygiene Data'!$D$11,0,10*ROW('Hygiene Data'!D158)))</f>
        <v/>
      </c>
      <c r="DP164" s="280" t="str">
        <f ca="true">+IF(OFFSET('Hygiene Data'!$D$12,0,10*ROW('Hygiene Data'!D158))="","",OFFSET('Hygiene Data'!$D$12,0,10*ROW('Hygiene Data'!D158)))</f>
        <v/>
      </c>
      <c r="DQ164" s="280" t="str">
        <f ca="true">+IF(OFFSET('Hygiene Data'!$D$13,0,10*ROW('Hygiene Data'!D158))="","",OFFSET('Hygiene Data'!$D$13,0,10*ROW('Hygiene Data'!D158)))</f>
        <v/>
      </c>
      <c r="DR164" s="280" t="str">
        <f ca="true">+IF(OFFSET('Hygiene Data'!$E$11,0,10*ROW('Hygiene Data'!E158))="","",OFFSET('Hygiene Data'!$E$11,0,10*ROW('Hygiene Data'!E158)))</f>
        <v/>
      </c>
      <c r="DS164" s="280" t="str">
        <f ca="true">+IF(OFFSET('Hygiene Data'!$E$12,0,10*ROW('Hygiene Data'!E158))="","",OFFSET('Hygiene Data'!$E$12,0,10*ROW('Hygiene Data'!E158)))</f>
        <v/>
      </c>
      <c r="DT164" s="280" t="str">
        <f ca="true">+IF(OFFSET('Hygiene Data'!$E$13,0,10*ROW('Hygiene Data'!E158))="","",OFFSET('Hygiene Data'!$E$13,0,10*ROW('Hygiene Data'!E158)))</f>
        <v/>
      </c>
      <c r="DU164" s="280" t="str">
        <f ca="true">+IF(OFFSET('Hygiene Data'!$F$11,0,10*ROW('Hygiene Data'!F158))="","",OFFSET('Hygiene Data'!$F$11,0,10*ROW('Hygiene Data'!F158)))</f>
        <v/>
      </c>
      <c r="DV164" s="280" t="str">
        <f ca="true">+IF(OFFSET('Hygiene Data'!$F$12,0,10*ROW('Hygiene Data'!F158))="","",OFFSET('Hygiene Data'!$F$12,0,10*ROW('Hygiene Data'!F158)))</f>
        <v/>
      </c>
      <c r="DW164" s="280" t="str">
        <f ca="true">+IF(OFFSET('Hygiene Data'!$F$13,0,10*ROW('Hygiene Data'!F158))="","",OFFSET('Hygiene Data'!$F$13,0,10*ROW('Hygiene Data'!F158)))</f>
        <v/>
      </c>
      <c r="DX164" s="280" t="str">
        <f ca="true">+IF(OFFSET('Hygiene Data'!$G$11,0,10*ROW('Hygiene Data'!G158))="","",OFFSET('Hygiene Data'!$G$11,0,10*ROW('Hygiene Data'!G158)))</f>
        <v/>
      </c>
      <c r="DY164" s="280" t="str">
        <f ca="true">+IF(OFFSET('Hygiene Data'!$G$12,0,10*ROW('Hygiene Data'!G158))="","",OFFSET('Hygiene Data'!$G$12,0,10*ROW('Hygiene Data'!G158)))</f>
        <v/>
      </c>
      <c r="DZ164" s="280" t="str">
        <f ca="true">+IF(OFFSET('Hygiene Data'!$G$13,0,10*ROW('Hygiene Data'!G158))="","",OFFSET('Hygiene Data'!$G$13,0,10*ROW('Hygiene Data'!G158)))</f>
        <v/>
      </c>
      <c r="EA164" s="280" t="str">
        <f ca="true">+IF(OFFSET('Hygiene Data'!$H$11,0,10*ROW('Hygiene Data'!H158))="","",OFFSET('Hygiene Data'!$H$11,0,10*ROW('Hygiene Data'!H158)))</f>
        <v/>
      </c>
      <c r="EB164" s="280" t="str">
        <f ca="true">+IF(OFFSET('Hygiene Data'!$H$12,0,10*ROW('Hygiene Data'!H158))="","",OFFSET('Hygiene Data'!$H$12,0,10*ROW('Hygiene Data'!H158)))</f>
        <v/>
      </c>
      <c r="EC164" s="280" t="str">
        <f ca="true">+IF(OFFSET('Hygiene Data'!$H$13,0,10*ROW('Hygiene Data'!H158))="","",OFFSET('Hygiene Data'!$H$13,0,10*ROW('Hygiene Data'!H158)))</f>
        <v/>
      </c>
      <c r="ED164" s="280" t="str">
        <f ca="true">+IF(OFFSET('Hygiene Data'!$I$11,0,10*ROW('Hygiene Data'!I158))="","",OFFSET('Hygiene Data'!$I$11,0,10*ROW('Hygiene Data'!I158)))</f>
        <v/>
      </c>
      <c r="EE164" s="280" t="str">
        <f ca="true">+IF(OFFSET('Hygiene Data'!$I$12,0,10*ROW('Hygiene Data'!I158))="","",OFFSET('Hygiene Data'!$I$12,0,10*ROW('Hygiene Data'!I158)))</f>
        <v/>
      </c>
      <c r="EF164" s="28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6"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0"/>
      <c r="BS165" s="280" t="str">
        <f ca="true">+IF(OFFSET('Water Data'!$D$27,0,10*ROW('Water Data'!D159))="","",OFFSET('Water Data'!$D$27,0,10*ROW('Water Data'!D159)))</f>
        <v/>
      </c>
      <c r="BT165" s="280" t="str">
        <f ca="true">+IF(OFFSET('Water Data'!$D$28,0,10*ROW('Water Data'!D159))="","",OFFSET('Water Data'!$D$28,0,10*ROW('Water Data'!D159)))</f>
        <v/>
      </c>
      <c r="BU165" s="280" t="str">
        <f ca="true">+IF(OFFSET('Water Data'!$D$29,0,10*ROW('Water Data'!D159))="","",OFFSET('Water Data'!$D$29,0,10*ROW('Water Data'!D159)))</f>
        <v/>
      </c>
      <c r="BV165" s="280" t="str">
        <f ca="true">+IF(OFFSET('Water Data'!$E$27,0,10*ROW('Water Data'!E159))="","",OFFSET('Water Data'!$E$27,0,10*ROW('Water Data'!E159)))</f>
        <v/>
      </c>
      <c r="BW165" s="280" t="str">
        <f ca="true">+IF(OFFSET('Water Data'!$E$28,0,10*ROW('Water Data'!E159))="","",OFFSET('Water Data'!$E$28,0,10*ROW('Water Data'!E159)))</f>
        <v/>
      </c>
      <c r="BX165" s="280" t="str">
        <f ca="true">+IF(OFFSET('Water Data'!$E$29,0,10*ROW('Water Data'!E159))="","",OFFSET('Water Data'!$E$29,0,10*ROW('Water Data'!E159)))</f>
        <v/>
      </c>
      <c r="BY165" s="280" t="str">
        <f ca="true">+IF(OFFSET('Water Data'!$F$27,0,10*ROW('Water Data'!F159))="","",OFFSET('Water Data'!$F$27,0,10*ROW('Water Data'!F159)))</f>
        <v/>
      </c>
      <c r="BZ165" s="280" t="str">
        <f ca="true">+IF(OFFSET('Water Data'!$F$28,0,10*ROW('Water Data'!F159))="","",OFFSET('Water Data'!$F$28,0,10*ROW('Water Data'!F159)))</f>
        <v/>
      </c>
      <c r="CA165" s="280" t="str">
        <f ca="true">+IF(OFFSET('Water Data'!$F$29,0,10*ROW('Water Data'!F159))="","",OFFSET('Water Data'!$F$29,0,10*ROW('Water Data'!F159)))</f>
        <v/>
      </c>
      <c r="CB165" s="280" t="str">
        <f ca="true">+IF(OFFSET('Water Data'!$G$27,0,10*ROW('Water Data'!G159))="","",OFFSET('Water Data'!$G$27,0,10*ROW('Water Data'!G159)))</f>
        <v/>
      </c>
      <c r="CC165" s="280" t="str">
        <f ca="true">+IF(OFFSET('Water Data'!$G$28,0,10*ROW('Water Data'!G159))="","",OFFSET('Water Data'!$G$28,0,10*ROW('Water Data'!G159)))</f>
        <v/>
      </c>
      <c r="CD165" s="280" t="str">
        <f ca="true">+IF(OFFSET('Water Data'!$G$29,0,10*ROW('Water Data'!G159))="","",OFFSET('Water Data'!$G$29,0,10*ROW('Water Data'!G159)))</f>
        <v/>
      </c>
      <c r="CE165" s="280" t="str">
        <f ca="true">+IF(OFFSET('Water Data'!$H$27,0,10*ROW('Water Data'!H159))="","",OFFSET('Water Data'!$H$27,0,10*ROW('Water Data'!H159)))</f>
        <v/>
      </c>
      <c r="CF165" s="280" t="str">
        <f ca="true">+IF(OFFSET('Water Data'!$H$28,0,10*ROW('Water Data'!H159))="","",OFFSET('Water Data'!$H$28,0,10*ROW('Water Data'!H159)))</f>
        <v/>
      </c>
      <c r="CG165" s="280" t="str">
        <f ca="true">+IF(OFFSET('Water Data'!$H$29,0,10*ROW('Water Data'!H159))="","",OFFSET('Water Data'!$H$29,0,10*ROW('Water Data'!H159)))</f>
        <v/>
      </c>
      <c r="CH165" s="280" t="str">
        <f ca="true">+IF(OFFSET('Water Data'!$I$27,0,10*ROW('Water Data'!I159))="","",OFFSET('Water Data'!$I$27,0,10*ROW('Water Data'!I159)))</f>
        <v/>
      </c>
      <c r="CI165" s="280" t="str">
        <f ca="true">+IF(OFFSET('Water Data'!$I$28,0,10*ROW('Water Data'!I159))="","",OFFSET('Water Data'!$I$28,0,10*ROW('Water Data'!I159)))</f>
        <v/>
      </c>
      <c r="CJ165" s="280" t="str">
        <f ca="true">+IF(OFFSET('Water Data'!$I$29,0,10*ROW('Water Data'!I159))="","",OFFSET('Water Data'!$I$29,0,10*ROW('Water Data'!I159)))</f>
        <v/>
      </c>
      <c r="CK165" s="280" t="str">
        <f ca="true">+IF(OFFSET('Sanitation Data'!$D$28,0,10*ROW('Sanitation Data'!D159))="","",OFFSET('Sanitation Data'!$D$28,0,10*ROW('Sanitation Data'!D159)))</f>
        <v/>
      </c>
      <c r="CL165" s="280" t="str">
        <f ca="true">+IF(OFFSET('Sanitation Data'!$D$29,0,10*ROW('Sanitation Data'!D159))="","",OFFSET('Sanitation Data'!$D$29,0,10*ROW('Sanitation Data'!D159)))</f>
        <v/>
      </c>
      <c r="CM165" s="280" t="str">
        <f ca="true">+IF(OFFSET('Sanitation Data'!$D$30,0,10*ROW('Sanitation Data'!D159))="","",OFFSET('Sanitation Data'!$D$30,0,10*ROW('Sanitation Data'!D159)))</f>
        <v/>
      </c>
      <c r="CN165" s="280" t="str">
        <f ca="true">+IF(OFFSET('Sanitation Data'!$D$31,0,10*ROW('Sanitation Data'!D159))="","",OFFSET('Sanitation Data'!$D$31,0,10*ROW('Sanitation Data'!D159)))</f>
        <v/>
      </c>
      <c r="CO165" s="280" t="str">
        <f ca="true">+IF(OFFSET('Sanitation Data'!$D$32,0,10*ROW('Sanitation Data'!D159))="","",OFFSET('Sanitation Data'!$D$32,0,10*ROW('Sanitation Data'!D159)))</f>
        <v/>
      </c>
      <c r="CP165" s="280" t="str">
        <f ca="true">+IF(OFFSET('Sanitation Data'!$E$28,0,10*ROW('Sanitation Data'!E159))="","",OFFSET('Sanitation Data'!$E$28,0,10*ROW('Sanitation Data'!E159)))</f>
        <v/>
      </c>
      <c r="CQ165" s="280" t="str">
        <f ca="true">+IF(OFFSET('Sanitation Data'!$E$29,0,10*ROW('Sanitation Data'!E159))="","",OFFSET('Sanitation Data'!$E$29,0,10*ROW('Sanitation Data'!E159)))</f>
        <v/>
      </c>
      <c r="CR165" s="280" t="str">
        <f ca="true">+IF(OFFSET('Sanitation Data'!$E$30,0,10*ROW('Sanitation Data'!E159))="","",OFFSET('Sanitation Data'!$E$30,0,10*ROW('Sanitation Data'!E159)))</f>
        <v/>
      </c>
      <c r="CS165" s="280" t="str">
        <f ca="true">+IF(OFFSET('Sanitation Data'!$E$31,0,10*ROW('Sanitation Data'!E159))="","",OFFSET('Sanitation Data'!$E$31,0,10*ROW('Sanitation Data'!E159)))</f>
        <v/>
      </c>
      <c r="CT165" s="280" t="str">
        <f ca="true">+IF(OFFSET('Sanitation Data'!$E$32,0,10*ROW('Sanitation Data'!E159))="","",OFFSET('Sanitation Data'!$E$32,0,10*ROW('Sanitation Data'!E159)))</f>
        <v/>
      </c>
      <c r="CU165" s="280" t="str">
        <f ca="true">+IF(OFFSET('Sanitation Data'!$F$28,0,10*ROW('Sanitation Data'!F159))="","",OFFSET('Sanitation Data'!$F$28,0,10*ROW('Sanitation Data'!F159)))</f>
        <v/>
      </c>
      <c r="CV165" s="280" t="str">
        <f ca="true">+IF(OFFSET('Sanitation Data'!$F$29,0,10*ROW('Sanitation Data'!F159))="","",OFFSET('Sanitation Data'!$F$29,0,10*ROW('Sanitation Data'!F159)))</f>
        <v/>
      </c>
      <c r="CW165" s="280" t="str">
        <f ca="true">+IF(OFFSET('Sanitation Data'!$F$30,0,10*ROW('Sanitation Data'!F159))="","",OFFSET('Sanitation Data'!$F$30,0,10*ROW('Sanitation Data'!F159)))</f>
        <v/>
      </c>
      <c r="CX165" s="280" t="str">
        <f ca="true">+IF(OFFSET('Sanitation Data'!$F$31,0,10*ROW('Sanitation Data'!F159))="","",OFFSET('Sanitation Data'!$F$31,0,10*ROW('Sanitation Data'!F159)))</f>
        <v/>
      </c>
      <c r="CY165" s="280" t="str">
        <f ca="true">+IF(OFFSET('Sanitation Data'!$F$32,0,10*ROW('Sanitation Data'!F159))="","",OFFSET('Sanitation Data'!$F$32,0,10*ROW('Sanitation Data'!F159)))</f>
        <v/>
      </c>
      <c r="CZ165" s="280" t="str">
        <f ca="true">+IF(OFFSET('Sanitation Data'!$G$28,0,10*ROW('Sanitation Data'!G159))="","",OFFSET('Sanitation Data'!$G$28,0,10*ROW('Sanitation Data'!G159)))</f>
        <v/>
      </c>
      <c r="DA165" s="280" t="str">
        <f ca="true">+IF(OFFSET('Sanitation Data'!$G$29,0,10*ROW('Sanitation Data'!G159))="","",OFFSET('Sanitation Data'!$G$29,0,10*ROW('Sanitation Data'!G159)))</f>
        <v/>
      </c>
      <c r="DB165" s="280" t="str">
        <f ca="true">+IF(OFFSET('Sanitation Data'!$G$30,0,10*ROW('Sanitation Data'!G159))="","",OFFSET('Sanitation Data'!$G$30,0,10*ROW('Sanitation Data'!G159)))</f>
        <v/>
      </c>
      <c r="DC165" s="280" t="str">
        <f ca="true">+IF(OFFSET('Sanitation Data'!$G$31,0,10*ROW('Sanitation Data'!G159))="","",OFFSET('Sanitation Data'!$G$31,0,10*ROW('Sanitation Data'!G159)))</f>
        <v/>
      </c>
      <c r="DD165" s="280" t="str">
        <f ca="true">+IF(OFFSET('Sanitation Data'!$G$32,0,10*ROW('Sanitation Data'!G159))="","",OFFSET('Sanitation Data'!$G$32,0,10*ROW('Sanitation Data'!G159)))</f>
        <v/>
      </c>
      <c r="DE165" s="280" t="str">
        <f ca="true">+IF(OFFSET('Sanitation Data'!$H$28,0,10*ROW('Sanitation Data'!H159))="","",OFFSET('Sanitation Data'!$H$28,0,10*ROW('Sanitation Data'!H159)))</f>
        <v/>
      </c>
      <c r="DF165" s="280" t="str">
        <f ca="true">+IF(OFFSET('Sanitation Data'!$H$29,0,10*ROW('Sanitation Data'!H159))="","",OFFSET('Sanitation Data'!$H$29,0,10*ROW('Sanitation Data'!H159)))</f>
        <v/>
      </c>
      <c r="DG165" s="280" t="str">
        <f ca="true">+IF(OFFSET('Sanitation Data'!$H$30,0,10*ROW('Sanitation Data'!H159))="","",OFFSET('Sanitation Data'!$H$30,0,10*ROW('Sanitation Data'!H159)))</f>
        <v/>
      </c>
      <c r="DH165" s="280" t="str">
        <f ca="true">+IF(OFFSET('Sanitation Data'!$H$31,0,10*ROW('Sanitation Data'!H159))="","",OFFSET('Sanitation Data'!$H$31,0,10*ROW('Sanitation Data'!H159)))</f>
        <v/>
      </c>
      <c r="DI165" s="280" t="str">
        <f ca="true">+IF(OFFSET('Sanitation Data'!$H$32,0,10*ROW('Sanitation Data'!H159))="","",OFFSET('Sanitation Data'!$H$32,0,10*ROW('Sanitation Data'!H159)))</f>
        <v/>
      </c>
      <c r="DJ165" s="280" t="str">
        <f ca="true">+IF(OFFSET('Sanitation Data'!$I$28,0,10*ROW('Sanitation Data'!I159))="","",OFFSET('Sanitation Data'!$I$28,0,10*ROW('Sanitation Data'!I159)))</f>
        <v/>
      </c>
      <c r="DK165" s="280" t="str">
        <f ca="true">+IF(OFFSET('Sanitation Data'!$I$29,0,10*ROW('Sanitation Data'!I159))="","",OFFSET('Sanitation Data'!$I$29,0,10*ROW('Sanitation Data'!I159)))</f>
        <v/>
      </c>
      <c r="DL165" s="280" t="str">
        <f ca="true">+IF(OFFSET('Sanitation Data'!$I$30,0,10*ROW('Sanitation Data'!I159))="","",OFFSET('Sanitation Data'!$I$30,0,10*ROW('Sanitation Data'!I159)))</f>
        <v/>
      </c>
      <c r="DM165" s="280" t="str">
        <f ca="true">+IF(OFFSET('Sanitation Data'!$I$31,0,10*ROW('Sanitation Data'!I159))="","",OFFSET('Sanitation Data'!$I$31,0,10*ROW('Sanitation Data'!I159)))</f>
        <v/>
      </c>
      <c r="DN165" s="280" t="str">
        <f ca="true">+IF(OFFSET('Sanitation Data'!$I$32,0,10*ROW('Sanitation Data'!I159))="","",OFFSET('Sanitation Data'!$I$32,0,10*ROW('Sanitation Data'!I159)))</f>
        <v/>
      </c>
      <c r="DO165" s="280" t="str">
        <f ca="true">+IF(OFFSET('Hygiene Data'!$D$11,0,10*ROW('Hygiene Data'!D159))="","",OFFSET('Hygiene Data'!$D$11,0,10*ROW('Hygiene Data'!D159)))</f>
        <v/>
      </c>
      <c r="DP165" s="280" t="str">
        <f ca="true">+IF(OFFSET('Hygiene Data'!$D$12,0,10*ROW('Hygiene Data'!D159))="","",OFFSET('Hygiene Data'!$D$12,0,10*ROW('Hygiene Data'!D159)))</f>
        <v/>
      </c>
      <c r="DQ165" s="280" t="str">
        <f ca="true">+IF(OFFSET('Hygiene Data'!$D$13,0,10*ROW('Hygiene Data'!D159))="","",OFFSET('Hygiene Data'!$D$13,0,10*ROW('Hygiene Data'!D159)))</f>
        <v/>
      </c>
      <c r="DR165" s="280" t="str">
        <f ca="true">+IF(OFFSET('Hygiene Data'!$E$11,0,10*ROW('Hygiene Data'!E159))="","",OFFSET('Hygiene Data'!$E$11,0,10*ROW('Hygiene Data'!E159)))</f>
        <v/>
      </c>
      <c r="DS165" s="280" t="str">
        <f ca="true">+IF(OFFSET('Hygiene Data'!$E$12,0,10*ROW('Hygiene Data'!E159))="","",OFFSET('Hygiene Data'!$E$12,0,10*ROW('Hygiene Data'!E159)))</f>
        <v/>
      </c>
      <c r="DT165" s="280" t="str">
        <f ca="true">+IF(OFFSET('Hygiene Data'!$E$13,0,10*ROW('Hygiene Data'!E159))="","",OFFSET('Hygiene Data'!$E$13,0,10*ROW('Hygiene Data'!E159)))</f>
        <v/>
      </c>
      <c r="DU165" s="280" t="str">
        <f ca="true">+IF(OFFSET('Hygiene Data'!$F$11,0,10*ROW('Hygiene Data'!F159))="","",OFFSET('Hygiene Data'!$F$11,0,10*ROW('Hygiene Data'!F159)))</f>
        <v/>
      </c>
      <c r="DV165" s="280" t="str">
        <f ca="true">+IF(OFFSET('Hygiene Data'!$F$12,0,10*ROW('Hygiene Data'!F159))="","",OFFSET('Hygiene Data'!$F$12,0,10*ROW('Hygiene Data'!F159)))</f>
        <v/>
      </c>
      <c r="DW165" s="280" t="str">
        <f ca="true">+IF(OFFSET('Hygiene Data'!$F$13,0,10*ROW('Hygiene Data'!F159))="","",OFFSET('Hygiene Data'!$F$13,0,10*ROW('Hygiene Data'!F159)))</f>
        <v/>
      </c>
      <c r="DX165" s="280" t="str">
        <f ca="true">+IF(OFFSET('Hygiene Data'!$G$11,0,10*ROW('Hygiene Data'!G159))="","",OFFSET('Hygiene Data'!$G$11,0,10*ROW('Hygiene Data'!G159)))</f>
        <v/>
      </c>
      <c r="DY165" s="280" t="str">
        <f ca="true">+IF(OFFSET('Hygiene Data'!$G$12,0,10*ROW('Hygiene Data'!G159))="","",OFFSET('Hygiene Data'!$G$12,0,10*ROW('Hygiene Data'!G159)))</f>
        <v/>
      </c>
      <c r="DZ165" s="280" t="str">
        <f ca="true">+IF(OFFSET('Hygiene Data'!$G$13,0,10*ROW('Hygiene Data'!G159))="","",OFFSET('Hygiene Data'!$G$13,0,10*ROW('Hygiene Data'!G159)))</f>
        <v/>
      </c>
      <c r="EA165" s="280" t="str">
        <f ca="true">+IF(OFFSET('Hygiene Data'!$H$11,0,10*ROW('Hygiene Data'!H159))="","",OFFSET('Hygiene Data'!$H$11,0,10*ROW('Hygiene Data'!H159)))</f>
        <v/>
      </c>
      <c r="EB165" s="280" t="str">
        <f ca="true">+IF(OFFSET('Hygiene Data'!$H$12,0,10*ROW('Hygiene Data'!H159))="","",OFFSET('Hygiene Data'!$H$12,0,10*ROW('Hygiene Data'!H159)))</f>
        <v/>
      </c>
      <c r="EC165" s="280" t="str">
        <f ca="true">+IF(OFFSET('Hygiene Data'!$H$13,0,10*ROW('Hygiene Data'!H159))="","",OFFSET('Hygiene Data'!$H$13,0,10*ROW('Hygiene Data'!H159)))</f>
        <v/>
      </c>
      <c r="ED165" s="280" t="str">
        <f ca="true">+IF(OFFSET('Hygiene Data'!$I$11,0,10*ROW('Hygiene Data'!I159))="","",OFFSET('Hygiene Data'!$I$11,0,10*ROW('Hygiene Data'!I159)))</f>
        <v/>
      </c>
      <c r="EE165" s="280" t="str">
        <f ca="true">+IF(OFFSET('Hygiene Data'!$I$12,0,10*ROW('Hygiene Data'!I159))="","",OFFSET('Hygiene Data'!$I$12,0,10*ROW('Hygiene Data'!I159)))</f>
        <v/>
      </c>
      <c r="EF165" s="28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6"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0"/>
      <c r="BS166" s="280" t="str">
        <f ca="true">+IF(OFFSET('Water Data'!$D$27,0,10*ROW('Water Data'!D160))="","",OFFSET('Water Data'!$D$27,0,10*ROW('Water Data'!D160)))</f>
        <v/>
      </c>
      <c r="BT166" s="280" t="str">
        <f ca="true">+IF(OFFSET('Water Data'!$D$28,0,10*ROW('Water Data'!D160))="","",OFFSET('Water Data'!$D$28,0,10*ROW('Water Data'!D160)))</f>
        <v/>
      </c>
      <c r="BU166" s="280" t="str">
        <f ca="true">+IF(OFFSET('Water Data'!$D$29,0,10*ROW('Water Data'!D160))="","",OFFSET('Water Data'!$D$29,0,10*ROW('Water Data'!D160)))</f>
        <v/>
      </c>
      <c r="BV166" s="280" t="str">
        <f ca="true">+IF(OFFSET('Water Data'!$E$27,0,10*ROW('Water Data'!E160))="","",OFFSET('Water Data'!$E$27,0,10*ROW('Water Data'!E160)))</f>
        <v/>
      </c>
      <c r="BW166" s="280" t="str">
        <f ca="true">+IF(OFFSET('Water Data'!$E$28,0,10*ROW('Water Data'!E160))="","",OFFSET('Water Data'!$E$28,0,10*ROW('Water Data'!E160)))</f>
        <v/>
      </c>
      <c r="BX166" s="280" t="str">
        <f ca="true">+IF(OFFSET('Water Data'!$E$29,0,10*ROW('Water Data'!E160))="","",OFFSET('Water Data'!$E$29,0,10*ROW('Water Data'!E160)))</f>
        <v/>
      </c>
      <c r="BY166" s="280" t="str">
        <f ca="true">+IF(OFFSET('Water Data'!$F$27,0,10*ROW('Water Data'!F160))="","",OFFSET('Water Data'!$F$27,0,10*ROW('Water Data'!F160)))</f>
        <v/>
      </c>
      <c r="BZ166" s="280" t="str">
        <f ca="true">+IF(OFFSET('Water Data'!$F$28,0,10*ROW('Water Data'!F160))="","",OFFSET('Water Data'!$F$28,0,10*ROW('Water Data'!F160)))</f>
        <v/>
      </c>
      <c r="CA166" s="280" t="str">
        <f ca="true">+IF(OFFSET('Water Data'!$F$29,0,10*ROW('Water Data'!F160))="","",OFFSET('Water Data'!$F$29,0,10*ROW('Water Data'!F160)))</f>
        <v/>
      </c>
      <c r="CB166" s="280" t="str">
        <f ca="true">+IF(OFFSET('Water Data'!$G$27,0,10*ROW('Water Data'!G160))="","",OFFSET('Water Data'!$G$27,0,10*ROW('Water Data'!G160)))</f>
        <v/>
      </c>
      <c r="CC166" s="280" t="str">
        <f ca="true">+IF(OFFSET('Water Data'!$G$28,0,10*ROW('Water Data'!G160))="","",OFFSET('Water Data'!$G$28,0,10*ROW('Water Data'!G160)))</f>
        <v/>
      </c>
      <c r="CD166" s="280" t="str">
        <f ca="true">+IF(OFFSET('Water Data'!$G$29,0,10*ROW('Water Data'!G160))="","",OFFSET('Water Data'!$G$29,0,10*ROW('Water Data'!G160)))</f>
        <v/>
      </c>
      <c r="CE166" s="280" t="str">
        <f ca="true">+IF(OFFSET('Water Data'!$H$27,0,10*ROW('Water Data'!H160))="","",OFFSET('Water Data'!$H$27,0,10*ROW('Water Data'!H160)))</f>
        <v/>
      </c>
      <c r="CF166" s="280" t="str">
        <f ca="true">+IF(OFFSET('Water Data'!$H$28,0,10*ROW('Water Data'!H160))="","",OFFSET('Water Data'!$H$28,0,10*ROW('Water Data'!H160)))</f>
        <v/>
      </c>
      <c r="CG166" s="280" t="str">
        <f ca="true">+IF(OFFSET('Water Data'!$H$29,0,10*ROW('Water Data'!H160))="","",OFFSET('Water Data'!$H$29,0,10*ROW('Water Data'!H160)))</f>
        <v/>
      </c>
      <c r="CH166" s="280" t="str">
        <f ca="true">+IF(OFFSET('Water Data'!$I$27,0,10*ROW('Water Data'!I160))="","",OFFSET('Water Data'!$I$27,0,10*ROW('Water Data'!I160)))</f>
        <v/>
      </c>
      <c r="CI166" s="280" t="str">
        <f ca="true">+IF(OFFSET('Water Data'!$I$28,0,10*ROW('Water Data'!I160))="","",OFFSET('Water Data'!$I$28,0,10*ROW('Water Data'!I160)))</f>
        <v/>
      </c>
      <c r="CJ166" s="280" t="str">
        <f ca="true">+IF(OFFSET('Water Data'!$I$29,0,10*ROW('Water Data'!I160))="","",OFFSET('Water Data'!$I$29,0,10*ROW('Water Data'!I160)))</f>
        <v/>
      </c>
      <c r="CK166" s="280" t="str">
        <f ca="true">+IF(OFFSET('Sanitation Data'!$D$28,0,10*ROW('Sanitation Data'!D160))="","",OFFSET('Sanitation Data'!$D$28,0,10*ROW('Sanitation Data'!D160)))</f>
        <v/>
      </c>
      <c r="CL166" s="280" t="str">
        <f ca="true">+IF(OFFSET('Sanitation Data'!$D$29,0,10*ROW('Sanitation Data'!D160))="","",OFFSET('Sanitation Data'!$D$29,0,10*ROW('Sanitation Data'!D160)))</f>
        <v/>
      </c>
      <c r="CM166" s="280" t="str">
        <f ca="true">+IF(OFFSET('Sanitation Data'!$D$30,0,10*ROW('Sanitation Data'!D160))="","",OFFSET('Sanitation Data'!$D$30,0,10*ROW('Sanitation Data'!D160)))</f>
        <v/>
      </c>
      <c r="CN166" s="280" t="str">
        <f ca="true">+IF(OFFSET('Sanitation Data'!$D$31,0,10*ROW('Sanitation Data'!D160))="","",OFFSET('Sanitation Data'!$D$31,0,10*ROW('Sanitation Data'!D160)))</f>
        <v/>
      </c>
      <c r="CO166" s="280" t="str">
        <f ca="true">+IF(OFFSET('Sanitation Data'!$D$32,0,10*ROW('Sanitation Data'!D160))="","",OFFSET('Sanitation Data'!$D$32,0,10*ROW('Sanitation Data'!D160)))</f>
        <v/>
      </c>
      <c r="CP166" s="280" t="str">
        <f ca="true">+IF(OFFSET('Sanitation Data'!$E$28,0,10*ROW('Sanitation Data'!E160))="","",OFFSET('Sanitation Data'!$E$28,0,10*ROW('Sanitation Data'!E160)))</f>
        <v/>
      </c>
      <c r="CQ166" s="280" t="str">
        <f ca="true">+IF(OFFSET('Sanitation Data'!$E$29,0,10*ROW('Sanitation Data'!E160))="","",OFFSET('Sanitation Data'!$E$29,0,10*ROW('Sanitation Data'!E160)))</f>
        <v/>
      </c>
      <c r="CR166" s="280" t="str">
        <f ca="true">+IF(OFFSET('Sanitation Data'!$E$30,0,10*ROW('Sanitation Data'!E160))="","",OFFSET('Sanitation Data'!$E$30,0,10*ROW('Sanitation Data'!E160)))</f>
        <v/>
      </c>
      <c r="CS166" s="280" t="str">
        <f ca="true">+IF(OFFSET('Sanitation Data'!$E$31,0,10*ROW('Sanitation Data'!E160))="","",OFFSET('Sanitation Data'!$E$31,0,10*ROW('Sanitation Data'!E160)))</f>
        <v/>
      </c>
      <c r="CT166" s="280" t="str">
        <f ca="true">+IF(OFFSET('Sanitation Data'!$E$32,0,10*ROW('Sanitation Data'!E160))="","",OFFSET('Sanitation Data'!$E$32,0,10*ROW('Sanitation Data'!E160)))</f>
        <v/>
      </c>
      <c r="CU166" s="280" t="str">
        <f ca="true">+IF(OFFSET('Sanitation Data'!$F$28,0,10*ROW('Sanitation Data'!F160))="","",OFFSET('Sanitation Data'!$F$28,0,10*ROW('Sanitation Data'!F160)))</f>
        <v/>
      </c>
      <c r="CV166" s="280" t="str">
        <f ca="true">+IF(OFFSET('Sanitation Data'!$F$29,0,10*ROW('Sanitation Data'!F160))="","",OFFSET('Sanitation Data'!$F$29,0,10*ROW('Sanitation Data'!F160)))</f>
        <v/>
      </c>
      <c r="CW166" s="280" t="str">
        <f ca="true">+IF(OFFSET('Sanitation Data'!$F$30,0,10*ROW('Sanitation Data'!F160))="","",OFFSET('Sanitation Data'!$F$30,0,10*ROW('Sanitation Data'!F160)))</f>
        <v/>
      </c>
      <c r="CX166" s="280" t="str">
        <f ca="true">+IF(OFFSET('Sanitation Data'!$F$31,0,10*ROW('Sanitation Data'!F160))="","",OFFSET('Sanitation Data'!$F$31,0,10*ROW('Sanitation Data'!F160)))</f>
        <v/>
      </c>
      <c r="CY166" s="280" t="str">
        <f ca="true">+IF(OFFSET('Sanitation Data'!$F$32,0,10*ROW('Sanitation Data'!F160))="","",OFFSET('Sanitation Data'!$F$32,0,10*ROW('Sanitation Data'!F160)))</f>
        <v/>
      </c>
      <c r="CZ166" s="280" t="str">
        <f ca="true">+IF(OFFSET('Sanitation Data'!$G$28,0,10*ROW('Sanitation Data'!G160))="","",OFFSET('Sanitation Data'!$G$28,0,10*ROW('Sanitation Data'!G160)))</f>
        <v/>
      </c>
      <c r="DA166" s="280" t="str">
        <f ca="true">+IF(OFFSET('Sanitation Data'!$G$29,0,10*ROW('Sanitation Data'!G160))="","",OFFSET('Sanitation Data'!$G$29,0,10*ROW('Sanitation Data'!G160)))</f>
        <v/>
      </c>
      <c r="DB166" s="280" t="str">
        <f ca="true">+IF(OFFSET('Sanitation Data'!$G$30,0,10*ROW('Sanitation Data'!G160))="","",OFFSET('Sanitation Data'!$G$30,0,10*ROW('Sanitation Data'!G160)))</f>
        <v/>
      </c>
      <c r="DC166" s="280" t="str">
        <f ca="true">+IF(OFFSET('Sanitation Data'!$G$31,0,10*ROW('Sanitation Data'!G160))="","",OFFSET('Sanitation Data'!$G$31,0,10*ROW('Sanitation Data'!G160)))</f>
        <v/>
      </c>
      <c r="DD166" s="280" t="str">
        <f ca="true">+IF(OFFSET('Sanitation Data'!$G$32,0,10*ROW('Sanitation Data'!G160))="","",OFFSET('Sanitation Data'!$G$32,0,10*ROW('Sanitation Data'!G160)))</f>
        <v/>
      </c>
      <c r="DE166" s="280" t="str">
        <f ca="true">+IF(OFFSET('Sanitation Data'!$H$28,0,10*ROW('Sanitation Data'!H160))="","",OFFSET('Sanitation Data'!$H$28,0,10*ROW('Sanitation Data'!H160)))</f>
        <v/>
      </c>
      <c r="DF166" s="280" t="str">
        <f ca="true">+IF(OFFSET('Sanitation Data'!$H$29,0,10*ROW('Sanitation Data'!H160))="","",OFFSET('Sanitation Data'!$H$29,0,10*ROW('Sanitation Data'!H160)))</f>
        <v/>
      </c>
      <c r="DG166" s="280" t="str">
        <f ca="true">+IF(OFFSET('Sanitation Data'!$H$30,0,10*ROW('Sanitation Data'!H160))="","",OFFSET('Sanitation Data'!$H$30,0,10*ROW('Sanitation Data'!H160)))</f>
        <v/>
      </c>
      <c r="DH166" s="280" t="str">
        <f ca="true">+IF(OFFSET('Sanitation Data'!$H$31,0,10*ROW('Sanitation Data'!H160))="","",OFFSET('Sanitation Data'!$H$31,0,10*ROW('Sanitation Data'!H160)))</f>
        <v/>
      </c>
      <c r="DI166" s="280" t="str">
        <f ca="true">+IF(OFFSET('Sanitation Data'!$H$32,0,10*ROW('Sanitation Data'!H160))="","",OFFSET('Sanitation Data'!$H$32,0,10*ROW('Sanitation Data'!H160)))</f>
        <v/>
      </c>
      <c r="DJ166" s="280" t="str">
        <f ca="true">+IF(OFFSET('Sanitation Data'!$I$28,0,10*ROW('Sanitation Data'!I160))="","",OFFSET('Sanitation Data'!$I$28,0,10*ROW('Sanitation Data'!I160)))</f>
        <v/>
      </c>
      <c r="DK166" s="280" t="str">
        <f ca="true">+IF(OFFSET('Sanitation Data'!$I$29,0,10*ROW('Sanitation Data'!I160))="","",OFFSET('Sanitation Data'!$I$29,0,10*ROW('Sanitation Data'!I160)))</f>
        <v/>
      </c>
      <c r="DL166" s="280" t="str">
        <f ca="true">+IF(OFFSET('Sanitation Data'!$I$30,0,10*ROW('Sanitation Data'!I160))="","",OFFSET('Sanitation Data'!$I$30,0,10*ROW('Sanitation Data'!I160)))</f>
        <v/>
      </c>
      <c r="DM166" s="280" t="str">
        <f ca="true">+IF(OFFSET('Sanitation Data'!$I$31,0,10*ROW('Sanitation Data'!I160))="","",OFFSET('Sanitation Data'!$I$31,0,10*ROW('Sanitation Data'!I160)))</f>
        <v/>
      </c>
      <c r="DN166" s="280" t="str">
        <f ca="true">+IF(OFFSET('Sanitation Data'!$I$32,0,10*ROW('Sanitation Data'!I160))="","",OFFSET('Sanitation Data'!$I$32,0,10*ROW('Sanitation Data'!I160)))</f>
        <v/>
      </c>
      <c r="DO166" s="280" t="str">
        <f ca="true">+IF(OFFSET('Hygiene Data'!$D$11,0,10*ROW('Hygiene Data'!D160))="","",OFFSET('Hygiene Data'!$D$11,0,10*ROW('Hygiene Data'!D160)))</f>
        <v/>
      </c>
      <c r="DP166" s="280" t="str">
        <f ca="true">+IF(OFFSET('Hygiene Data'!$D$12,0,10*ROW('Hygiene Data'!D160))="","",OFFSET('Hygiene Data'!$D$12,0,10*ROW('Hygiene Data'!D160)))</f>
        <v/>
      </c>
      <c r="DQ166" s="280" t="str">
        <f ca="true">+IF(OFFSET('Hygiene Data'!$D$13,0,10*ROW('Hygiene Data'!D160))="","",OFFSET('Hygiene Data'!$D$13,0,10*ROW('Hygiene Data'!D160)))</f>
        <v/>
      </c>
      <c r="DR166" s="280" t="str">
        <f ca="true">+IF(OFFSET('Hygiene Data'!$E$11,0,10*ROW('Hygiene Data'!E160))="","",OFFSET('Hygiene Data'!$E$11,0,10*ROW('Hygiene Data'!E160)))</f>
        <v/>
      </c>
      <c r="DS166" s="280" t="str">
        <f ca="true">+IF(OFFSET('Hygiene Data'!$E$12,0,10*ROW('Hygiene Data'!E160))="","",OFFSET('Hygiene Data'!$E$12,0,10*ROW('Hygiene Data'!E160)))</f>
        <v/>
      </c>
      <c r="DT166" s="280" t="str">
        <f ca="true">+IF(OFFSET('Hygiene Data'!$E$13,0,10*ROW('Hygiene Data'!E160))="","",OFFSET('Hygiene Data'!$E$13,0,10*ROW('Hygiene Data'!E160)))</f>
        <v/>
      </c>
      <c r="DU166" s="280" t="str">
        <f ca="true">+IF(OFFSET('Hygiene Data'!$F$11,0,10*ROW('Hygiene Data'!F160))="","",OFFSET('Hygiene Data'!$F$11,0,10*ROW('Hygiene Data'!F160)))</f>
        <v/>
      </c>
      <c r="DV166" s="280" t="str">
        <f ca="true">+IF(OFFSET('Hygiene Data'!$F$12,0,10*ROW('Hygiene Data'!F160))="","",OFFSET('Hygiene Data'!$F$12,0,10*ROW('Hygiene Data'!F160)))</f>
        <v/>
      </c>
      <c r="DW166" s="280" t="str">
        <f ca="true">+IF(OFFSET('Hygiene Data'!$F$13,0,10*ROW('Hygiene Data'!F160))="","",OFFSET('Hygiene Data'!$F$13,0,10*ROW('Hygiene Data'!F160)))</f>
        <v/>
      </c>
      <c r="DX166" s="280" t="str">
        <f ca="true">+IF(OFFSET('Hygiene Data'!$G$11,0,10*ROW('Hygiene Data'!G160))="","",OFFSET('Hygiene Data'!$G$11,0,10*ROW('Hygiene Data'!G160)))</f>
        <v/>
      </c>
      <c r="DY166" s="280" t="str">
        <f ca="true">+IF(OFFSET('Hygiene Data'!$G$12,0,10*ROW('Hygiene Data'!G160))="","",OFFSET('Hygiene Data'!$G$12,0,10*ROW('Hygiene Data'!G160)))</f>
        <v/>
      </c>
      <c r="DZ166" s="280" t="str">
        <f ca="true">+IF(OFFSET('Hygiene Data'!$G$13,0,10*ROW('Hygiene Data'!G160))="","",OFFSET('Hygiene Data'!$G$13,0,10*ROW('Hygiene Data'!G160)))</f>
        <v/>
      </c>
      <c r="EA166" s="280" t="str">
        <f ca="true">+IF(OFFSET('Hygiene Data'!$H$11,0,10*ROW('Hygiene Data'!H160))="","",OFFSET('Hygiene Data'!$H$11,0,10*ROW('Hygiene Data'!H160)))</f>
        <v/>
      </c>
      <c r="EB166" s="280" t="str">
        <f ca="true">+IF(OFFSET('Hygiene Data'!$H$12,0,10*ROW('Hygiene Data'!H160))="","",OFFSET('Hygiene Data'!$H$12,0,10*ROW('Hygiene Data'!H160)))</f>
        <v/>
      </c>
      <c r="EC166" s="280" t="str">
        <f ca="true">+IF(OFFSET('Hygiene Data'!$H$13,0,10*ROW('Hygiene Data'!H160))="","",OFFSET('Hygiene Data'!$H$13,0,10*ROW('Hygiene Data'!H160)))</f>
        <v/>
      </c>
      <c r="ED166" s="280" t="str">
        <f ca="true">+IF(OFFSET('Hygiene Data'!$I$11,0,10*ROW('Hygiene Data'!I160))="","",OFFSET('Hygiene Data'!$I$11,0,10*ROW('Hygiene Data'!I160)))</f>
        <v/>
      </c>
      <c r="EE166" s="280" t="str">
        <f ca="true">+IF(OFFSET('Hygiene Data'!$I$12,0,10*ROW('Hygiene Data'!I160))="","",OFFSET('Hygiene Data'!$I$12,0,10*ROW('Hygiene Data'!I160)))</f>
        <v/>
      </c>
      <c r="EF166" s="28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6"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0"/>
      <c r="BS167" s="280" t="str">
        <f ca="true">+IF(OFFSET('Water Data'!$D$27,0,10*ROW('Water Data'!D161))="","",OFFSET('Water Data'!$D$27,0,10*ROW('Water Data'!D161)))</f>
        <v/>
      </c>
      <c r="BT167" s="280" t="str">
        <f ca="true">+IF(OFFSET('Water Data'!$D$28,0,10*ROW('Water Data'!D161))="","",OFFSET('Water Data'!$D$28,0,10*ROW('Water Data'!D161)))</f>
        <v/>
      </c>
      <c r="BU167" s="280" t="str">
        <f ca="true">+IF(OFFSET('Water Data'!$D$29,0,10*ROW('Water Data'!D161))="","",OFFSET('Water Data'!$D$29,0,10*ROW('Water Data'!D161)))</f>
        <v/>
      </c>
      <c r="BV167" s="280" t="str">
        <f ca="true">+IF(OFFSET('Water Data'!$E$27,0,10*ROW('Water Data'!E161))="","",OFFSET('Water Data'!$E$27,0,10*ROW('Water Data'!E161)))</f>
        <v/>
      </c>
      <c r="BW167" s="280" t="str">
        <f ca="true">+IF(OFFSET('Water Data'!$E$28,0,10*ROW('Water Data'!E161))="","",OFFSET('Water Data'!$E$28,0,10*ROW('Water Data'!E161)))</f>
        <v/>
      </c>
      <c r="BX167" s="280" t="str">
        <f ca="true">+IF(OFFSET('Water Data'!$E$29,0,10*ROW('Water Data'!E161))="","",OFFSET('Water Data'!$E$29,0,10*ROW('Water Data'!E161)))</f>
        <v/>
      </c>
      <c r="BY167" s="280" t="str">
        <f ca="true">+IF(OFFSET('Water Data'!$F$27,0,10*ROW('Water Data'!F161))="","",OFFSET('Water Data'!$F$27,0,10*ROW('Water Data'!F161)))</f>
        <v/>
      </c>
      <c r="BZ167" s="280" t="str">
        <f ca="true">+IF(OFFSET('Water Data'!$F$28,0,10*ROW('Water Data'!F161))="","",OFFSET('Water Data'!$F$28,0,10*ROW('Water Data'!F161)))</f>
        <v/>
      </c>
      <c r="CA167" s="280" t="str">
        <f ca="true">+IF(OFFSET('Water Data'!$F$29,0,10*ROW('Water Data'!F161))="","",OFFSET('Water Data'!$F$29,0,10*ROW('Water Data'!F161)))</f>
        <v/>
      </c>
      <c r="CB167" s="280" t="str">
        <f ca="true">+IF(OFFSET('Water Data'!$G$27,0,10*ROW('Water Data'!G161))="","",OFFSET('Water Data'!$G$27,0,10*ROW('Water Data'!G161)))</f>
        <v/>
      </c>
      <c r="CC167" s="280" t="str">
        <f ca="true">+IF(OFFSET('Water Data'!$G$28,0,10*ROW('Water Data'!G161))="","",OFFSET('Water Data'!$G$28,0,10*ROW('Water Data'!G161)))</f>
        <v/>
      </c>
      <c r="CD167" s="280" t="str">
        <f ca="true">+IF(OFFSET('Water Data'!$G$29,0,10*ROW('Water Data'!G161))="","",OFFSET('Water Data'!$G$29,0,10*ROW('Water Data'!G161)))</f>
        <v/>
      </c>
      <c r="CE167" s="280" t="str">
        <f ca="true">+IF(OFFSET('Water Data'!$H$27,0,10*ROW('Water Data'!H161))="","",OFFSET('Water Data'!$H$27,0,10*ROW('Water Data'!H161)))</f>
        <v/>
      </c>
      <c r="CF167" s="280" t="str">
        <f ca="true">+IF(OFFSET('Water Data'!$H$28,0,10*ROW('Water Data'!H161))="","",OFFSET('Water Data'!$H$28,0,10*ROW('Water Data'!H161)))</f>
        <v/>
      </c>
      <c r="CG167" s="280" t="str">
        <f ca="true">+IF(OFFSET('Water Data'!$H$29,0,10*ROW('Water Data'!H161))="","",OFFSET('Water Data'!$H$29,0,10*ROW('Water Data'!H161)))</f>
        <v/>
      </c>
      <c r="CH167" s="280" t="str">
        <f ca="true">+IF(OFFSET('Water Data'!$I$27,0,10*ROW('Water Data'!I161))="","",OFFSET('Water Data'!$I$27,0,10*ROW('Water Data'!I161)))</f>
        <v/>
      </c>
      <c r="CI167" s="280" t="str">
        <f ca="true">+IF(OFFSET('Water Data'!$I$28,0,10*ROW('Water Data'!I161))="","",OFFSET('Water Data'!$I$28,0,10*ROW('Water Data'!I161)))</f>
        <v/>
      </c>
      <c r="CJ167" s="280" t="str">
        <f ca="true">+IF(OFFSET('Water Data'!$I$29,0,10*ROW('Water Data'!I161))="","",OFFSET('Water Data'!$I$29,0,10*ROW('Water Data'!I161)))</f>
        <v/>
      </c>
      <c r="CK167" s="280" t="str">
        <f ca="true">+IF(OFFSET('Sanitation Data'!$D$28,0,10*ROW('Sanitation Data'!D161))="","",OFFSET('Sanitation Data'!$D$28,0,10*ROW('Sanitation Data'!D161)))</f>
        <v/>
      </c>
      <c r="CL167" s="280" t="str">
        <f ca="true">+IF(OFFSET('Sanitation Data'!$D$29,0,10*ROW('Sanitation Data'!D161))="","",OFFSET('Sanitation Data'!$D$29,0,10*ROW('Sanitation Data'!D161)))</f>
        <v/>
      </c>
      <c r="CM167" s="280" t="str">
        <f ca="true">+IF(OFFSET('Sanitation Data'!$D$30,0,10*ROW('Sanitation Data'!D161))="","",OFFSET('Sanitation Data'!$D$30,0,10*ROW('Sanitation Data'!D161)))</f>
        <v/>
      </c>
      <c r="CN167" s="280" t="str">
        <f ca="true">+IF(OFFSET('Sanitation Data'!$D$31,0,10*ROW('Sanitation Data'!D161))="","",OFFSET('Sanitation Data'!$D$31,0,10*ROW('Sanitation Data'!D161)))</f>
        <v/>
      </c>
      <c r="CO167" s="280" t="str">
        <f ca="true">+IF(OFFSET('Sanitation Data'!$D$32,0,10*ROW('Sanitation Data'!D161))="","",OFFSET('Sanitation Data'!$D$32,0,10*ROW('Sanitation Data'!D161)))</f>
        <v/>
      </c>
      <c r="CP167" s="280" t="str">
        <f ca="true">+IF(OFFSET('Sanitation Data'!$E$28,0,10*ROW('Sanitation Data'!E161))="","",OFFSET('Sanitation Data'!$E$28,0,10*ROW('Sanitation Data'!E161)))</f>
        <v/>
      </c>
      <c r="CQ167" s="280" t="str">
        <f ca="true">+IF(OFFSET('Sanitation Data'!$E$29,0,10*ROW('Sanitation Data'!E161))="","",OFFSET('Sanitation Data'!$E$29,0,10*ROW('Sanitation Data'!E161)))</f>
        <v/>
      </c>
      <c r="CR167" s="280" t="str">
        <f ca="true">+IF(OFFSET('Sanitation Data'!$E$30,0,10*ROW('Sanitation Data'!E161))="","",OFFSET('Sanitation Data'!$E$30,0,10*ROW('Sanitation Data'!E161)))</f>
        <v/>
      </c>
      <c r="CS167" s="280" t="str">
        <f ca="true">+IF(OFFSET('Sanitation Data'!$E$31,0,10*ROW('Sanitation Data'!E161))="","",OFFSET('Sanitation Data'!$E$31,0,10*ROW('Sanitation Data'!E161)))</f>
        <v/>
      </c>
      <c r="CT167" s="280" t="str">
        <f ca="true">+IF(OFFSET('Sanitation Data'!$E$32,0,10*ROW('Sanitation Data'!E161))="","",OFFSET('Sanitation Data'!$E$32,0,10*ROW('Sanitation Data'!E161)))</f>
        <v/>
      </c>
      <c r="CU167" s="280" t="str">
        <f ca="true">+IF(OFFSET('Sanitation Data'!$F$28,0,10*ROW('Sanitation Data'!F161))="","",OFFSET('Sanitation Data'!$F$28,0,10*ROW('Sanitation Data'!F161)))</f>
        <v/>
      </c>
      <c r="CV167" s="280" t="str">
        <f ca="true">+IF(OFFSET('Sanitation Data'!$F$29,0,10*ROW('Sanitation Data'!F161))="","",OFFSET('Sanitation Data'!$F$29,0,10*ROW('Sanitation Data'!F161)))</f>
        <v/>
      </c>
      <c r="CW167" s="280" t="str">
        <f ca="true">+IF(OFFSET('Sanitation Data'!$F$30,0,10*ROW('Sanitation Data'!F161))="","",OFFSET('Sanitation Data'!$F$30,0,10*ROW('Sanitation Data'!F161)))</f>
        <v/>
      </c>
      <c r="CX167" s="280" t="str">
        <f ca="true">+IF(OFFSET('Sanitation Data'!$F$31,0,10*ROW('Sanitation Data'!F161))="","",OFFSET('Sanitation Data'!$F$31,0,10*ROW('Sanitation Data'!F161)))</f>
        <v/>
      </c>
      <c r="CY167" s="280" t="str">
        <f ca="true">+IF(OFFSET('Sanitation Data'!$F$32,0,10*ROW('Sanitation Data'!F161))="","",OFFSET('Sanitation Data'!$F$32,0,10*ROW('Sanitation Data'!F161)))</f>
        <v/>
      </c>
      <c r="CZ167" s="280" t="str">
        <f ca="true">+IF(OFFSET('Sanitation Data'!$G$28,0,10*ROW('Sanitation Data'!G161))="","",OFFSET('Sanitation Data'!$G$28,0,10*ROW('Sanitation Data'!G161)))</f>
        <v/>
      </c>
      <c r="DA167" s="280" t="str">
        <f ca="true">+IF(OFFSET('Sanitation Data'!$G$29,0,10*ROW('Sanitation Data'!G161))="","",OFFSET('Sanitation Data'!$G$29,0,10*ROW('Sanitation Data'!G161)))</f>
        <v/>
      </c>
      <c r="DB167" s="280" t="str">
        <f ca="true">+IF(OFFSET('Sanitation Data'!$G$30,0,10*ROW('Sanitation Data'!G161))="","",OFFSET('Sanitation Data'!$G$30,0,10*ROW('Sanitation Data'!G161)))</f>
        <v/>
      </c>
      <c r="DC167" s="280" t="str">
        <f ca="true">+IF(OFFSET('Sanitation Data'!$G$31,0,10*ROW('Sanitation Data'!G161))="","",OFFSET('Sanitation Data'!$G$31,0,10*ROW('Sanitation Data'!G161)))</f>
        <v/>
      </c>
      <c r="DD167" s="280" t="str">
        <f ca="true">+IF(OFFSET('Sanitation Data'!$G$32,0,10*ROW('Sanitation Data'!G161))="","",OFFSET('Sanitation Data'!$G$32,0,10*ROW('Sanitation Data'!G161)))</f>
        <v/>
      </c>
      <c r="DE167" s="280" t="str">
        <f ca="true">+IF(OFFSET('Sanitation Data'!$H$28,0,10*ROW('Sanitation Data'!H161))="","",OFFSET('Sanitation Data'!$H$28,0,10*ROW('Sanitation Data'!H161)))</f>
        <v/>
      </c>
      <c r="DF167" s="280" t="str">
        <f ca="true">+IF(OFFSET('Sanitation Data'!$H$29,0,10*ROW('Sanitation Data'!H161))="","",OFFSET('Sanitation Data'!$H$29,0,10*ROW('Sanitation Data'!H161)))</f>
        <v/>
      </c>
      <c r="DG167" s="280" t="str">
        <f ca="true">+IF(OFFSET('Sanitation Data'!$H$30,0,10*ROW('Sanitation Data'!H161))="","",OFFSET('Sanitation Data'!$H$30,0,10*ROW('Sanitation Data'!H161)))</f>
        <v/>
      </c>
      <c r="DH167" s="280" t="str">
        <f ca="true">+IF(OFFSET('Sanitation Data'!$H$31,0,10*ROW('Sanitation Data'!H161))="","",OFFSET('Sanitation Data'!$H$31,0,10*ROW('Sanitation Data'!H161)))</f>
        <v/>
      </c>
      <c r="DI167" s="280" t="str">
        <f ca="true">+IF(OFFSET('Sanitation Data'!$H$32,0,10*ROW('Sanitation Data'!H161))="","",OFFSET('Sanitation Data'!$H$32,0,10*ROW('Sanitation Data'!H161)))</f>
        <v/>
      </c>
      <c r="DJ167" s="280" t="str">
        <f ca="true">+IF(OFFSET('Sanitation Data'!$I$28,0,10*ROW('Sanitation Data'!I161))="","",OFFSET('Sanitation Data'!$I$28,0,10*ROW('Sanitation Data'!I161)))</f>
        <v/>
      </c>
      <c r="DK167" s="280" t="str">
        <f ca="true">+IF(OFFSET('Sanitation Data'!$I$29,0,10*ROW('Sanitation Data'!I161))="","",OFFSET('Sanitation Data'!$I$29,0,10*ROW('Sanitation Data'!I161)))</f>
        <v/>
      </c>
      <c r="DL167" s="280" t="str">
        <f ca="true">+IF(OFFSET('Sanitation Data'!$I$30,0,10*ROW('Sanitation Data'!I161))="","",OFFSET('Sanitation Data'!$I$30,0,10*ROW('Sanitation Data'!I161)))</f>
        <v/>
      </c>
      <c r="DM167" s="280" t="str">
        <f ca="true">+IF(OFFSET('Sanitation Data'!$I$31,0,10*ROW('Sanitation Data'!I161))="","",OFFSET('Sanitation Data'!$I$31,0,10*ROW('Sanitation Data'!I161)))</f>
        <v/>
      </c>
      <c r="DN167" s="280" t="str">
        <f ca="true">+IF(OFFSET('Sanitation Data'!$I$32,0,10*ROW('Sanitation Data'!I161))="","",OFFSET('Sanitation Data'!$I$32,0,10*ROW('Sanitation Data'!I161)))</f>
        <v/>
      </c>
      <c r="DO167" s="280" t="str">
        <f ca="true">+IF(OFFSET('Hygiene Data'!$D$11,0,10*ROW('Hygiene Data'!D161))="","",OFFSET('Hygiene Data'!$D$11,0,10*ROW('Hygiene Data'!D161)))</f>
        <v/>
      </c>
      <c r="DP167" s="280" t="str">
        <f ca="true">+IF(OFFSET('Hygiene Data'!$D$12,0,10*ROW('Hygiene Data'!D161))="","",OFFSET('Hygiene Data'!$D$12,0,10*ROW('Hygiene Data'!D161)))</f>
        <v/>
      </c>
      <c r="DQ167" s="280" t="str">
        <f ca="true">+IF(OFFSET('Hygiene Data'!$D$13,0,10*ROW('Hygiene Data'!D161))="","",OFFSET('Hygiene Data'!$D$13,0,10*ROW('Hygiene Data'!D161)))</f>
        <v/>
      </c>
      <c r="DR167" s="280" t="str">
        <f ca="true">+IF(OFFSET('Hygiene Data'!$E$11,0,10*ROW('Hygiene Data'!E161))="","",OFFSET('Hygiene Data'!$E$11,0,10*ROW('Hygiene Data'!E161)))</f>
        <v/>
      </c>
      <c r="DS167" s="280" t="str">
        <f ca="true">+IF(OFFSET('Hygiene Data'!$E$12,0,10*ROW('Hygiene Data'!E161))="","",OFFSET('Hygiene Data'!$E$12,0,10*ROW('Hygiene Data'!E161)))</f>
        <v/>
      </c>
      <c r="DT167" s="280" t="str">
        <f ca="true">+IF(OFFSET('Hygiene Data'!$E$13,0,10*ROW('Hygiene Data'!E161))="","",OFFSET('Hygiene Data'!$E$13,0,10*ROW('Hygiene Data'!E161)))</f>
        <v/>
      </c>
      <c r="DU167" s="280" t="str">
        <f ca="true">+IF(OFFSET('Hygiene Data'!$F$11,0,10*ROW('Hygiene Data'!F161))="","",OFFSET('Hygiene Data'!$F$11,0,10*ROW('Hygiene Data'!F161)))</f>
        <v/>
      </c>
      <c r="DV167" s="280" t="str">
        <f ca="true">+IF(OFFSET('Hygiene Data'!$F$12,0,10*ROW('Hygiene Data'!F161))="","",OFFSET('Hygiene Data'!$F$12,0,10*ROW('Hygiene Data'!F161)))</f>
        <v/>
      </c>
      <c r="DW167" s="280" t="str">
        <f ca="true">+IF(OFFSET('Hygiene Data'!$F$13,0,10*ROW('Hygiene Data'!F161))="","",OFFSET('Hygiene Data'!$F$13,0,10*ROW('Hygiene Data'!F161)))</f>
        <v/>
      </c>
      <c r="DX167" s="280" t="str">
        <f ca="true">+IF(OFFSET('Hygiene Data'!$G$11,0,10*ROW('Hygiene Data'!G161))="","",OFFSET('Hygiene Data'!$G$11,0,10*ROW('Hygiene Data'!G161)))</f>
        <v/>
      </c>
      <c r="DY167" s="280" t="str">
        <f ca="true">+IF(OFFSET('Hygiene Data'!$G$12,0,10*ROW('Hygiene Data'!G161))="","",OFFSET('Hygiene Data'!$G$12,0,10*ROW('Hygiene Data'!G161)))</f>
        <v/>
      </c>
      <c r="DZ167" s="280" t="str">
        <f ca="true">+IF(OFFSET('Hygiene Data'!$G$13,0,10*ROW('Hygiene Data'!G161))="","",OFFSET('Hygiene Data'!$G$13,0,10*ROW('Hygiene Data'!G161)))</f>
        <v/>
      </c>
      <c r="EA167" s="280" t="str">
        <f ca="true">+IF(OFFSET('Hygiene Data'!$H$11,0,10*ROW('Hygiene Data'!H161))="","",OFFSET('Hygiene Data'!$H$11,0,10*ROW('Hygiene Data'!H161)))</f>
        <v/>
      </c>
      <c r="EB167" s="280" t="str">
        <f ca="true">+IF(OFFSET('Hygiene Data'!$H$12,0,10*ROW('Hygiene Data'!H161))="","",OFFSET('Hygiene Data'!$H$12,0,10*ROW('Hygiene Data'!H161)))</f>
        <v/>
      </c>
      <c r="EC167" s="280" t="str">
        <f ca="true">+IF(OFFSET('Hygiene Data'!$H$13,0,10*ROW('Hygiene Data'!H161))="","",OFFSET('Hygiene Data'!$H$13,0,10*ROW('Hygiene Data'!H161)))</f>
        <v/>
      </c>
      <c r="ED167" s="280" t="str">
        <f ca="true">+IF(OFFSET('Hygiene Data'!$I$11,0,10*ROW('Hygiene Data'!I161))="","",OFFSET('Hygiene Data'!$I$11,0,10*ROW('Hygiene Data'!I161)))</f>
        <v/>
      </c>
      <c r="EE167" s="280" t="str">
        <f ca="true">+IF(OFFSET('Hygiene Data'!$I$12,0,10*ROW('Hygiene Data'!I161))="","",OFFSET('Hygiene Data'!$I$12,0,10*ROW('Hygiene Data'!I161)))</f>
        <v/>
      </c>
      <c r="EF167" s="28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6"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0"/>
      <c r="BS168" s="280" t="str">
        <f ca="true">+IF(OFFSET('Water Data'!$D$27,0,10*ROW('Water Data'!D162))="","",OFFSET('Water Data'!$D$27,0,10*ROW('Water Data'!D162)))</f>
        <v/>
      </c>
      <c r="BT168" s="280" t="str">
        <f ca="true">+IF(OFFSET('Water Data'!$D$28,0,10*ROW('Water Data'!D162))="","",OFFSET('Water Data'!$D$28,0,10*ROW('Water Data'!D162)))</f>
        <v/>
      </c>
      <c r="BU168" s="280" t="str">
        <f ca="true">+IF(OFFSET('Water Data'!$D$29,0,10*ROW('Water Data'!D162))="","",OFFSET('Water Data'!$D$29,0,10*ROW('Water Data'!D162)))</f>
        <v/>
      </c>
      <c r="BV168" s="280" t="str">
        <f ca="true">+IF(OFFSET('Water Data'!$E$27,0,10*ROW('Water Data'!E162))="","",OFFSET('Water Data'!$E$27,0,10*ROW('Water Data'!E162)))</f>
        <v/>
      </c>
      <c r="BW168" s="280" t="str">
        <f ca="true">+IF(OFFSET('Water Data'!$E$28,0,10*ROW('Water Data'!E162))="","",OFFSET('Water Data'!$E$28,0,10*ROW('Water Data'!E162)))</f>
        <v/>
      </c>
      <c r="BX168" s="280" t="str">
        <f ca="true">+IF(OFFSET('Water Data'!$E$29,0,10*ROW('Water Data'!E162))="","",OFFSET('Water Data'!$E$29,0,10*ROW('Water Data'!E162)))</f>
        <v/>
      </c>
      <c r="BY168" s="280" t="str">
        <f ca="true">+IF(OFFSET('Water Data'!$F$27,0,10*ROW('Water Data'!F162))="","",OFFSET('Water Data'!$F$27,0,10*ROW('Water Data'!F162)))</f>
        <v/>
      </c>
      <c r="BZ168" s="280" t="str">
        <f ca="true">+IF(OFFSET('Water Data'!$F$28,0,10*ROW('Water Data'!F162))="","",OFFSET('Water Data'!$F$28,0,10*ROW('Water Data'!F162)))</f>
        <v/>
      </c>
      <c r="CA168" s="280" t="str">
        <f ca="true">+IF(OFFSET('Water Data'!$F$29,0,10*ROW('Water Data'!F162))="","",OFFSET('Water Data'!$F$29,0,10*ROW('Water Data'!F162)))</f>
        <v/>
      </c>
      <c r="CB168" s="280" t="str">
        <f ca="true">+IF(OFFSET('Water Data'!$G$27,0,10*ROW('Water Data'!G162))="","",OFFSET('Water Data'!$G$27,0,10*ROW('Water Data'!G162)))</f>
        <v/>
      </c>
      <c r="CC168" s="280" t="str">
        <f ca="true">+IF(OFFSET('Water Data'!$G$28,0,10*ROW('Water Data'!G162))="","",OFFSET('Water Data'!$G$28,0,10*ROW('Water Data'!G162)))</f>
        <v/>
      </c>
      <c r="CD168" s="280" t="str">
        <f ca="true">+IF(OFFSET('Water Data'!$G$29,0,10*ROW('Water Data'!G162))="","",OFFSET('Water Data'!$G$29,0,10*ROW('Water Data'!G162)))</f>
        <v/>
      </c>
      <c r="CE168" s="280" t="str">
        <f ca="true">+IF(OFFSET('Water Data'!$H$27,0,10*ROW('Water Data'!H162))="","",OFFSET('Water Data'!$H$27,0,10*ROW('Water Data'!H162)))</f>
        <v/>
      </c>
      <c r="CF168" s="280" t="str">
        <f ca="true">+IF(OFFSET('Water Data'!$H$28,0,10*ROW('Water Data'!H162))="","",OFFSET('Water Data'!$H$28,0,10*ROW('Water Data'!H162)))</f>
        <v/>
      </c>
      <c r="CG168" s="280" t="str">
        <f ca="true">+IF(OFFSET('Water Data'!$H$29,0,10*ROW('Water Data'!H162))="","",OFFSET('Water Data'!$H$29,0,10*ROW('Water Data'!H162)))</f>
        <v/>
      </c>
      <c r="CH168" s="280" t="str">
        <f ca="true">+IF(OFFSET('Water Data'!$I$27,0,10*ROW('Water Data'!I162))="","",OFFSET('Water Data'!$I$27,0,10*ROW('Water Data'!I162)))</f>
        <v/>
      </c>
      <c r="CI168" s="280" t="str">
        <f ca="true">+IF(OFFSET('Water Data'!$I$28,0,10*ROW('Water Data'!I162))="","",OFFSET('Water Data'!$I$28,0,10*ROW('Water Data'!I162)))</f>
        <v/>
      </c>
      <c r="CJ168" s="280" t="str">
        <f ca="true">+IF(OFFSET('Water Data'!$I$29,0,10*ROW('Water Data'!I162))="","",OFFSET('Water Data'!$I$29,0,10*ROW('Water Data'!I162)))</f>
        <v/>
      </c>
      <c r="CK168" s="280" t="str">
        <f ca="true">+IF(OFFSET('Sanitation Data'!$D$28,0,10*ROW('Sanitation Data'!D162))="","",OFFSET('Sanitation Data'!$D$28,0,10*ROW('Sanitation Data'!D162)))</f>
        <v/>
      </c>
      <c r="CL168" s="280" t="str">
        <f ca="true">+IF(OFFSET('Sanitation Data'!$D$29,0,10*ROW('Sanitation Data'!D162))="","",OFFSET('Sanitation Data'!$D$29,0,10*ROW('Sanitation Data'!D162)))</f>
        <v/>
      </c>
      <c r="CM168" s="280" t="str">
        <f ca="true">+IF(OFFSET('Sanitation Data'!$D$30,0,10*ROW('Sanitation Data'!D162))="","",OFFSET('Sanitation Data'!$D$30,0,10*ROW('Sanitation Data'!D162)))</f>
        <v/>
      </c>
      <c r="CN168" s="280" t="str">
        <f ca="true">+IF(OFFSET('Sanitation Data'!$D$31,0,10*ROW('Sanitation Data'!D162))="","",OFFSET('Sanitation Data'!$D$31,0,10*ROW('Sanitation Data'!D162)))</f>
        <v/>
      </c>
      <c r="CO168" s="280" t="str">
        <f ca="true">+IF(OFFSET('Sanitation Data'!$D$32,0,10*ROW('Sanitation Data'!D162))="","",OFFSET('Sanitation Data'!$D$32,0,10*ROW('Sanitation Data'!D162)))</f>
        <v/>
      </c>
      <c r="CP168" s="280" t="str">
        <f ca="true">+IF(OFFSET('Sanitation Data'!$E$28,0,10*ROW('Sanitation Data'!E162))="","",OFFSET('Sanitation Data'!$E$28,0,10*ROW('Sanitation Data'!E162)))</f>
        <v/>
      </c>
      <c r="CQ168" s="280" t="str">
        <f ca="true">+IF(OFFSET('Sanitation Data'!$E$29,0,10*ROW('Sanitation Data'!E162))="","",OFFSET('Sanitation Data'!$E$29,0,10*ROW('Sanitation Data'!E162)))</f>
        <v/>
      </c>
      <c r="CR168" s="280" t="str">
        <f ca="true">+IF(OFFSET('Sanitation Data'!$E$30,0,10*ROW('Sanitation Data'!E162))="","",OFFSET('Sanitation Data'!$E$30,0,10*ROW('Sanitation Data'!E162)))</f>
        <v/>
      </c>
      <c r="CS168" s="280" t="str">
        <f ca="true">+IF(OFFSET('Sanitation Data'!$E$31,0,10*ROW('Sanitation Data'!E162))="","",OFFSET('Sanitation Data'!$E$31,0,10*ROW('Sanitation Data'!E162)))</f>
        <v/>
      </c>
      <c r="CT168" s="280" t="str">
        <f ca="true">+IF(OFFSET('Sanitation Data'!$E$32,0,10*ROW('Sanitation Data'!E162))="","",OFFSET('Sanitation Data'!$E$32,0,10*ROW('Sanitation Data'!E162)))</f>
        <v/>
      </c>
      <c r="CU168" s="280" t="str">
        <f ca="true">+IF(OFFSET('Sanitation Data'!$F$28,0,10*ROW('Sanitation Data'!F162))="","",OFFSET('Sanitation Data'!$F$28,0,10*ROW('Sanitation Data'!F162)))</f>
        <v/>
      </c>
      <c r="CV168" s="280" t="str">
        <f ca="true">+IF(OFFSET('Sanitation Data'!$F$29,0,10*ROW('Sanitation Data'!F162))="","",OFFSET('Sanitation Data'!$F$29,0,10*ROW('Sanitation Data'!F162)))</f>
        <v/>
      </c>
      <c r="CW168" s="280" t="str">
        <f ca="true">+IF(OFFSET('Sanitation Data'!$F$30,0,10*ROW('Sanitation Data'!F162))="","",OFFSET('Sanitation Data'!$F$30,0,10*ROW('Sanitation Data'!F162)))</f>
        <v/>
      </c>
      <c r="CX168" s="280" t="str">
        <f ca="true">+IF(OFFSET('Sanitation Data'!$F$31,0,10*ROW('Sanitation Data'!F162))="","",OFFSET('Sanitation Data'!$F$31,0,10*ROW('Sanitation Data'!F162)))</f>
        <v/>
      </c>
      <c r="CY168" s="280" t="str">
        <f ca="true">+IF(OFFSET('Sanitation Data'!$F$32,0,10*ROW('Sanitation Data'!F162))="","",OFFSET('Sanitation Data'!$F$32,0,10*ROW('Sanitation Data'!F162)))</f>
        <v/>
      </c>
      <c r="CZ168" s="280" t="str">
        <f ca="true">+IF(OFFSET('Sanitation Data'!$G$28,0,10*ROW('Sanitation Data'!G162))="","",OFFSET('Sanitation Data'!$G$28,0,10*ROW('Sanitation Data'!G162)))</f>
        <v/>
      </c>
      <c r="DA168" s="280" t="str">
        <f ca="true">+IF(OFFSET('Sanitation Data'!$G$29,0,10*ROW('Sanitation Data'!G162))="","",OFFSET('Sanitation Data'!$G$29,0,10*ROW('Sanitation Data'!G162)))</f>
        <v/>
      </c>
      <c r="DB168" s="280" t="str">
        <f ca="true">+IF(OFFSET('Sanitation Data'!$G$30,0,10*ROW('Sanitation Data'!G162))="","",OFFSET('Sanitation Data'!$G$30,0,10*ROW('Sanitation Data'!G162)))</f>
        <v/>
      </c>
      <c r="DC168" s="280" t="str">
        <f ca="true">+IF(OFFSET('Sanitation Data'!$G$31,0,10*ROW('Sanitation Data'!G162))="","",OFFSET('Sanitation Data'!$G$31,0,10*ROW('Sanitation Data'!G162)))</f>
        <v/>
      </c>
      <c r="DD168" s="280" t="str">
        <f ca="true">+IF(OFFSET('Sanitation Data'!$G$32,0,10*ROW('Sanitation Data'!G162))="","",OFFSET('Sanitation Data'!$G$32,0,10*ROW('Sanitation Data'!G162)))</f>
        <v/>
      </c>
      <c r="DE168" s="280" t="str">
        <f ca="true">+IF(OFFSET('Sanitation Data'!$H$28,0,10*ROW('Sanitation Data'!H162))="","",OFFSET('Sanitation Data'!$H$28,0,10*ROW('Sanitation Data'!H162)))</f>
        <v/>
      </c>
      <c r="DF168" s="280" t="str">
        <f ca="true">+IF(OFFSET('Sanitation Data'!$H$29,0,10*ROW('Sanitation Data'!H162))="","",OFFSET('Sanitation Data'!$H$29,0,10*ROW('Sanitation Data'!H162)))</f>
        <v/>
      </c>
      <c r="DG168" s="280" t="str">
        <f ca="true">+IF(OFFSET('Sanitation Data'!$H$30,0,10*ROW('Sanitation Data'!H162))="","",OFFSET('Sanitation Data'!$H$30,0,10*ROW('Sanitation Data'!H162)))</f>
        <v/>
      </c>
      <c r="DH168" s="280" t="str">
        <f ca="true">+IF(OFFSET('Sanitation Data'!$H$31,0,10*ROW('Sanitation Data'!H162))="","",OFFSET('Sanitation Data'!$H$31,0,10*ROW('Sanitation Data'!H162)))</f>
        <v/>
      </c>
      <c r="DI168" s="280" t="str">
        <f ca="true">+IF(OFFSET('Sanitation Data'!$H$32,0,10*ROW('Sanitation Data'!H162))="","",OFFSET('Sanitation Data'!$H$32,0,10*ROW('Sanitation Data'!H162)))</f>
        <v/>
      </c>
      <c r="DJ168" s="280" t="str">
        <f ca="true">+IF(OFFSET('Sanitation Data'!$I$28,0,10*ROW('Sanitation Data'!I162))="","",OFFSET('Sanitation Data'!$I$28,0,10*ROW('Sanitation Data'!I162)))</f>
        <v/>
      </c>
      <c r="DK168" s="280" t="str">
        <f ca="true">+IF(OFFSET('Sanitation Data'!$I$29,0,10*ROW('Sanitation Data'!I162))="","",OFFSET('Sanitation Data'!$I$29,0,10*ROW('Sanitation Data'!I162)))</f>
        <v/>
      </c>
      <c r="DL168" s="280" t="str">
        <f ca="true">+IF(OFFSET('Sanitation Data'!$I$30,0,10*ROW('Sanitation Data'!I162))="","",OFFSET('Sanitation Data'!$I$30,0,10*ROW('Sanitation Data'!I162)))</f>
        <v/>
      </c>
      <c r="DM168" s="280" t="str">
        <f ca="true">+IF(OFFSET('Sanitation Data'!$I$31,0,10*ROW('Sanitation Data'!I162))="","",OFFSET('Sanitation Data'!$I$31,0,10*ROW('Sanitation Data'!I162)))</f>
        <v/>
      </c>
      <c r="DN168" s="280" t="str">
        <f ca="true">+IF(OFFSET('Sanitation Data'!$I$32,0,10*ROW('Sanitation Data'!I162))="","",OFFSET('Sanitation Data'!$I$32,0,10*ROW('Sanitation Data'!I162)))</f>
        <v/>
      </c>
      <c r="DO168" s="280" t="str">
        <f ca="true">+IF(OFFSET('Hygiene Data'!$D$11,0,10*ROW('Hygiene Data'!D162))="","",OFFSET('Hygiene Data'!$D$11,0,10*ROW('Hygiene Data'!D162)))</f>
        <v/>
      </c>
      <c r="DP168" s="280" t="str">
        <f ca="true">+IF(OFFSET('Hygiene Data'!$D$12,0,10*ROW('Hygiene Data'!D162))="","",OFFSET('Hygiene Data'!$D$12,0,10*ROW('Hygiene Data'!D162)))</f>
        <v/>
      </c>
      <c r="DQ168" s="280" t="str">
        <f ca="true">+IF(OFFSET('Hygiene Data'!$D$13,0,10*ROW('Hygiene Data'!D162))="","",OFFSET('Hygiene Data'!$D$13,0,10*ROW('Hygiene Data'!D162)))</f>
        <v/>
      </c>
      <c r="DR168" s="280" t="str">
        <f ca="true">+IF(OFFSET('Hygiene Data'!$E$11,0,10*ROW('Hygiene Data'!E162))="","",OFFSET('Hygiene Data'!$E$11,0,10*ROW('Hygiene Data'!E162)))</f>
        <v/>
      </c>
      <c r="DS168" s="280" t="str">
        <f ca="true">+IF(OFFSET('Hygiene Data'!$E$12,0,10*ROW('Hygiene Data'!E162))="","",OFFSET('Hygiene Data'!$E$12,0,10*ROW('Hygiene Data'!E162)))</f>
        <v/>
      </c>
      <c r="DT168" s="280" t="str">
        <f ca="true">+IF(OFFSET('Hygiene Data'!$E$13,0,10*ROW('Hygiene Data'!E162))="","",OFFSET('Hygiene Data'!$E$13,0,10*ROW('Hygiene Data'!E162)))</f>
        <v/>
      </c>
      <c r="DU168" s="280" t="str">
        <f ca="true">+IF(OFFSET('Hygiene Data'!$F$11,0,10*ROW('Hygiene Data'!F162))="","",OFFSET('Hygiene Data'!$F$11,0,10*ROW('Hygiene Data'!F162)))</f>
        <v/>
      </c>
      <c r="DV168" s="280" t="str">
        <f ca="true">+IF(OFFSET('Hygiene Data'!$F$12,0,10*ROW('Hygiene Data'!F162))="","",OFFSET('Hygiene Data'!$F$12,0,10*ROW('Hygiene Data'!F162)))</f>
        <v/>
      </c>
      <c r="DW168" s="280" t="str">
        <f ca="true">+IF(OFFSET('Hygiene Data'!$F$13,0,10*ROW('Hygiene Data'!F162))="","",OFFSET('Hygiene Data'!$F$13,0,10*ROW('Hygiene Data'!F162)))</f>
        <v/>
      </c>
      <c r="DX168" s="280" t="str">
        <f ca="true">+IF(OFFSET('Hygiene Data'!$G$11,0,10*ROW('Hygiene Data'!G162))="","",OFFSET('Hygiene Data'!$G$11,0,10*ROW('Hygiene Data'!G162)))</f>
        <v/>
      </c>
      <c r="DY168" s="280" t="str">
        <f ca="true">+IF(OFFSET('Hygiene Data'!$G$12,0,10*ROW('Hygiene Data'!G162))="","",OFFSET('Hygiene Data'!$G$12,0,10*ROW('Hygiene Data'!G162)))</f>
        <v/>
      </c>
      <c r="DZ168" s="280" t="str">
        <f ca="true">+IF(OFFSET('Hygiene Data'!$G$13,0,10*ROW('Hygiene Data'!G162))="","",OFFSET('Hygiene Data'!$G$13,0,10*ROW('Hygiene Data'!G162)))</f>
        <v/>
      </c>
      <c r="EA168" s="280" t="str">
        <f ca="true">+IF(OFFSET('Hygiene Data'!$H$11,0,10*ROW('Hygiene Data'!H162))="","",OFFSET('Hygiene Data'!$H$11,0,10*ROW('Hygiene Data'!H162)))</f>
        <v/>
      </c>
      <c r="EB168" s="280" t="str">
        <f ca="true">+IF(OFFSET('Hygiene Data'!$H$12,0,10*ROW('Hygiene Data'!H162))="","",OFFSET('Hygiene Data'!$H$12,0,10*ROW('Hygiene Data'!H162)))</f>
        <v/>
      </c>
      <c r="EC168" s="280" t="str">
        <f ca="true">+IF(OFFSET('Hygiene Data'!$H$13,0,10*ROW('Hygiene Data'!H162))="","",OFFSET('Hygiene Data'!$H$13,0,10*ROW('Hygiene Data'!H162)))</f>
        <v/>
      </c>
      <c r="ED168" s="280" t="str">
        <f ca="true">+IF(OFFSET('Hygiene Data'!$I$11,0,10*ROW('Hygiene Data'!I162))="","",OFFSET('Hygiene Data'!$I$11,0,10*ROW('Hygiene Data'!I162)))</f>
        <v/>
      </c>
      <c r="EE168" s="280" t="str">
        <f ca="true">+IF(OFFSET('Hygiene Data'!$I$12,0,10*ROW('Hygiene Data'!I162))="","",OFFSET('Hygiene Data'!$I$12,0,10*ROW('Hygiene Data'!I162)))</f>
        <v/>
      </c>
      <c r="EF168" s="28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6"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0"/>
      <c r="BS169" s="280" t="str">
        <f ca="true">+IF(OFFSET('Water Data'!$D$27,0,10*ROW('Water Data'!D163))="","",OFFSET('Water Data'!$D$27,0,10*ROW('Water Data'!D163)))</f>
        <v/>
      </c>
      <c r="BT169" s="280" t="str">
        <f ca="true">+IF(OFFSET('Water Data'!$D$28,0,10*ROW('Water Data'!D163))="","",OFFSET('Water Data'!$D$28,0,10*ROW('Water Data'!D163)))</f>
        <v/>
      </c>
      <c r="BU169" s="280" t="str">
        <f ca="true">+IF(OFFSET('Water Data'!$D$29,0,10*ROW('Water Data'!D163))="","",OFFSET('Water Data'!$D$29,0,10*ROW('Water Data'!D163)))</f>
        <v/>
      </c>
      <c r="BV169" s="280" t="str">
        <f ca="true">+IF(OFFSET('Water Data'!$E$27,0,10*ROW('Water Data'!E163))="","",OFFSET('Water Data'!$E$27,0,10*ROW('Water Data'!E163)))</f>
        <v/>
      </c>
      <c r="BW169" s="280" t="str">
        <f ca="true">+IF(OFFSET('Water Data'!$E$28,0,10*ROW('Water Data'!E163))="","",OFFSET('Water Data'!$E$28,0,10*ROW('Water Data'!E163)))</f>
        <v/>
      </c>
      <c r="BX169" s="280" t="str">
        <f ca="true">+IF(OFFSET('Water Data'!$E$29,0,10*ROW('Water Data'!E163))="","",OFFSET('Water Data'!$E$29,0,10*ROW('Water Data'!E163)))</f>
        <v/>
      </c>
      <c r="BY169" s="280" t="str">
        <f ca="true">+IF(OFFSET('Water Data'!$F$27,0,10*ROW('Water Data'!F163))="","",OFFSET('Water Data'!$F$27,0,10*ROW('Water Data'!F163)))</f>
        <v/>
      </c>
      <c r="BZ169" s="280" t="str">
        <f ca="true">+IF(OFFSET('Water Data'!$F$28,0,10*ROW('Water Data'!F163))="","",OFFSET('Water Data'!$F$28,0,10*ROW('Water Data'!F163)))</f>
        <v/>
      </c>
      <c r="CA169" s="280" t="str">
        <f ca="true">+IF(OFFSET('Water Data'!$F$29,0,10*ROW('Water Data'!F163))="","",OFFSET('Water Data'!$F$29,0,10*ROW('Water Data'!F163)))</f>
        <v/>
      </c>
      <c r="CB169" s="280" t="str">
        <f ca="true">+IF(OFFSET('Water Data'!$G$27,0,10*ROW('Water Data'!G163))="","",OFFSET('Water Data'!$G$27,0,10*ROW('Water Data'!G163)))</f>
        <v/>
      </c>
      <c r="CC169" s="280" t="str">
        <f ca="true">+IF(OFFSET('Water Data'!$G$28,0,10*ROW('Water Data'!G163))="","",OFFSET('Water Data'!$G$28,0,10*ROW('Water Data'!G163)))</f>
        <v/>
      </c>
      <c r="CD169" s="280" t="str">
        <f ca="true">+IF(OFFSET('Water Data'!$G$29,0,10*ROW('Water Data'!G163))="","",OFFSET('Water Data'!$G$29,0,10*ROW('Water Data'!G163)))</f>
        <v/>
      </c>
      <c r="CE169" s="280" t="str">
        <f ca="true">+IF(OFFSET('Water Data'!$H$27,0,10*ROW('Water Data'!H163))="","",OFFSET('Water Data'!$H$27,0,10*ROW('Water Data'!H163)))</f>
        <v/>
      </c>
      <c r="CF169" s="280" t="str">
        <f ca="true">+IF(OFFSET('Water Data'!$H$28,0,10*ROW('Water Data'!H163))="","",OFFSET('Water Data'!$H$28,0,10*ROW('Water Data'!H163)))</f>
        <v/>
      </c>
      <c r="CG169" s="280" t="str">
        <f ca="true">+IF(OFFSET('Water Data'!$H$29,0,10*ROW('Water Data'!H163))="","",OFFSET('Water Data'!$H$29,0,10*ROW('Water Data'!H163)))</f>
        <v/>
      </c>
      <c r="CH169" s="280" t="str">
        <f ca="true">+IF(OFFSET('Water Data'!$I$27,0,10*ROW('Water Data'!I163))="","",OFFSET('Water Data'!$I$27,0,10*ROW('Water Data'!I163)))</f>
        <v/>
      </c>
      <c r="CI169" s="280" t="str">
        <f ca="true">+IF(OFFSET('Water Data'!$I$28,0,10*ROW('Water Data'!I163))="","",OFFSET('Water Data'!$I$28,0,10*ROW('Water Data'!I163)))</f>
        <v/>
      </c>
      <c r="CJ169" s="280" t="str">
        <f ca="true">+IF(OFFSET('Water Data'!$I$29,0,10*ROW('Water Data'!I163))="","",OFFSET('Water Data'!$I$29,0,10*ROW('Water Data'!I163)))</f>
        <v/>
      </c>
      <c r="CK169" s="280" t="str">
        <f ca="true">+IF(OFFSET('Sanitation Data'!$D$28,0,10*ROW('Sanitation Data'!D163))="","",OFFSET('Sanitation Data'!$D$28,0,10*ROW('Sanitation Data'!D163)))</f>
        <v/>
      </c>
      <c r="CL169" s="280" t="str">
        <f ca="true">+IF(OFFSET('Sanitation Data'!$D$29,0,10*ROW('Sanitation Data'!D163))="","",OFFSET('Sanitation Data'!$D$29,0,10*ROW('Sanitation Data'!D163)))</f>
        <v/>
      </c>
      <c r="CM169" s="280" t="str">
        <f ca="true">+IF(OFFSET('Sanitation Data'!$D$30,0,10*ROW('Sanitation Data'!D163))="","",OFFSET('Sanitation Data'!$D$30,0,10*ROW('Sanitation Data'!D163)))</f>
        <v/>
      </c>
      <c r="CN169" s="280" t="str">
        <f ca="true">+IF(OFFSET('Sanitation Data'!$D$31,0,10*ROW('Sanitation Data'!D163))="","",OFFSET('Sanitation Data'!$D$31,0,10*ROW('Sanitation Data'!D163)))</f>
        <v/>
      </c>
      <c r="CO169" s="280" t="str">
        <f ca="true">+IF(OFFSET('Sanitation Data'!$D$32,0,10*ROW('Sanitation Data'!D163))="","",OFFSET('Sanitation Data'!$D$32,0,10*ROW('Sanitation Data'!D163)))</f>
        <v/>
      </c>
      <c r="CP169" s="280" t="str">
        <f ca="true">+IF(OFFSET('Sanitation Data'!$E$28,0,10*ROW('Sanitation Data'!E163))="","",OFFSET('Sanitation Data'!$E$28,0,10*ROW('Sanitation Data'!E163)))</f>
        <v/>
      </c>
      <c r="CQ169" s="280" t="str">
        <f ca="true">+IF(OFFSET('Sanitation Data'!$E$29,0,10*ROW('Sanitation Data'!E163))="","",OFFSET('Sanitation Data'!$E$29,0,10*ROW('Sanitation Data'!E163)))</f>
        <v/>
      </c>
      <c r="CR169" s="280" t="str">
        <f ca="true">+IF(OFFSET('Sanitation Data'!$E$30,0,10*ROW('Sanitation Data'!E163))="","",OFFSET('Sanitation Data'!$E$30,0,10*ROW('Sanitation Data'!E163)))</f>
        <v/>
      </c>
      <c r="CS169" s="280" t="str">
        <f ca="true">+IF(OFFSET('Sanitation Data'!$E$31,0,10*ROW('Sanitation Data'!E163))="","",OFFSET('Sanitation Data'!$E$31,0,10*ROW('Sanitation Data'!E163)))</f>
        <v/>
      </c>
      <c r="CT169" s="280" t="str">
        <f ca="true">+IF(OFFSET('Sanitation Data'!$E$32,0,10*ROW('Sanitation Data'!E163))="","",OFFSET('Sanitation Data'!$E$32,0,10*ROW('Sanitation Data'!E163)))</f>
        <v/>
      </c>
      <c r="CU169" s="280" t="str">
        <f ca="true">+IF(OFFSET('Sanitation Data'!$F$28,0,10*ROW('Sanitation Data'!F163))="","",OFFSET('Sanitation Data'!$F$28,0,10*ROW('Sanitation Data'!F163)))</f>
        <v/>
      </c>
      <c r="CV169" s="280" t="str">
        <f ca="true">+IF(OFFSET('Sanitation Data'!$F$29,0,10*ROW('Sanitation Data'!F163))="","",OFFSET('Sanitation Data'!$F$29,0,10*ROW('Sanitation Data'!F163)))</f>
        <v/>
      </c>
      <c r="CW169" s="280" t="str">
        <f ca="true">+IF(OFFSET('Sanitation Data'!$F$30,0,10*ROW('Sanitation Data'!F163))="","",OFFSET('Sanitation Data'!$F$30,0,10*ROW('Sanitation Data'!F163)))</f>
        <v/>
      </c>
      <c r="CX169" s="280" t="str">
        <f ca="true">+IF(OFFSET('Sanitation Data'!$F$31,0,10*ROW('Sanitation Data'!F163))="","",OFFSET('Sanitation Data'!$F$31,0,10*ROW('Sanitation Data'!F163)))</f>
        <v/>
      </c>
      <c r="CY169" s="280" t="str">
        <f ca="true">+IF(OFFSET('Sanitation Data'!$F$32,0,10*ROW('Sanitation Data'!F163))="","",OFFSET('Sanitation Data'!$F$32,0,10*ROW('Sanitation Data'!F163)))</f>
        <v/>
      </c>
      <c r="CZ169" s="280" t="str">
        <f ca="true">+IF(OFFSET('Sanitation Data'!$G$28,0,10*ROW('Sanitation Data'!G163))="","",OFFSET('Sanitation Data'!$G$28,0,10*ROW('Sanitation Data'!G163)))</f>
        <v/>
      </c>
      <c r="DA169" s="280" t="str">
        <f ca="true">+IF(OFFSET('Sanitation Data'!$G$29,0,10*ROW('Sanitation Data'!G163))="","",OFFSET('Sanitation Data'!$G$29,0,10*ROW('Sanitation Data'!G163)))</f>
        <v/>
      </c>
      <c r="DB169" s="280" t="str">
        <f ca="true">+IF(OFFSET('Sanitation Data'!$G$30,0,10*ROW('Sanitation Data'!G163))="","",OFFSET('Sanitation Data'!$G$30,0,10*ROW('Sanitation Data'!G163)))</f>
        <v/>
      </c>
      <c r="DC169" s="280" t="str">
        <f ca="true">+IF(OFFSET('Sanitation Data'!$G$31,0,10*ROW('Sanitation Data'!G163))="","",OFFSET('Sanitation Data'!$G$31,0,10*ROW('Sanitation Data'!G163)))</f>
        <v/>
      </c>
      <c r="DD169" s="280" t="str">
        <f ca="true">+IF(OFFSET('Sanitation Data'!$G$32,0,10*ROW('Sanitation Data'!G163))="","",OFFSET('Sanitation Data'!$G$32,0,10*ROW('Sanitation Data'!G163)))</f>
        <v/>
      </c>
      <c r="DE169" s="280" t="str">
        <f ca="true">+IF(OFFSET('Sanitation Data'!$H$28,0,10*ROW('Sanitation Data'!H163))="","",OFFSET('Sanitation Data'!$H$28,0,10*ROW('Sanitation Data'!H163)))</f>
        <v/>
      </c>
      <c r="DF169" s="280" t="str">
        <f ca="true">+IF(OFFSET('Sanitation Data'!$H$29,0,10*ROW('Sanitation Data'!H163))="","",OFFSET('Sanitation Data'!$H$29,0,10*ROW('Sanitation Data'!H163)))</f>
        <v/>
      </c>
      <c r="DG169" s="280" t="str">
        <f ca="true">+IF(OFFSET('Sanitation Data'!$H$30,0,10*ROW('Sanitation Data'!H163))="","",OFFSET('Sanitation Data'!$H$30,0,10*ROW('Sanitation Data'!H163)))</f>
        <v/>
      </c>
      <c r="DH169" s="280" t="str">
        <f ca="true">+IF(OFFSET('Sanitation Data'!$H$31,0,10*ROW('Sanitation Data'!H163))="","",OFFSET('Sanitation Data'!$H$31,0,10*ROW('Sanitation Data'!H163)))</f>
        <v/>
      </c>
      <c r="DI169" s="280" t="str">
        <f ca="true">+IF(OFFSET('Sanitation Data'!$H$32,0,10*ROW('Sanitation Data'!H163))="","",OFFSET('Sanitation Data'!$H$32,0,10*ROW('Sanitation Data'!H163)))</f>
        <v/>
      </c>
      <c r="DJ169" s="280" t="str">
        <f ca="true">+IF(OFFSET('Sanitation Data'!$I$28,0,10*ROW('Sanitation Data'!I163))="","",OFFSET('Sanitation Data'!$I$28,0,10*ROW('Sanitation Data'!I163)))</f>
        <v/>
      </c>
      <c r="DK169" s="280" t="str">
        <f ca="true">+IF(OFFSET('Sanitation Data'!$I$29,0,10*ROW('Sanitation Data'!I163))="","",OFFSET('Sanitation Data'!$I$29,0,10*ROW('Sanitation Data'!I163)))</f>
        <v/>
      </c>
      <c r="DL169" s="280" t="str">
        <f ca="true">+IF(OFFSET('Sanitation Data'!$I$30,0,10*ROW('Sanitation Data'!I163))="","",OFFSET('Sanitation Data'!$I$30,0,10*ROW('Sanitation Data'!I163)))</f>
        <v/>
      </c>
      <c r="DM169" s="280" t="str">
        <f ca="true">+IF(OFFSET('Sanitation Data'!$I$31,0,10*ROW('Sanitation Data'!I163))="","",OFFSET('Sanitation Data'!$I$31,0,10*ROW('Sanitation Data'!I163)))</f>
        <v/>
      </c>
      <c r="DN169" s="280" t="str">
        <f ca="true">+IF(OFFSET('Sanitation Data'!$I$32,0,10*ROW('Sanitation Data'!I163))="","",OFFSET('Sanitation Data'!$I$32,0,10*ROW('Sanitation Data'!I163)))</f>
        <v/>
      </c>
      <c r="DO169" s="280" t="str">
        <f ca="true">+IF(OFFSET('Hygiene Data'!$D$11,0,10*ROW('Hygiene Data'!D163))="","",OFFSET('Hygiene Data'!$D$11,0,10*ROW('Hygiene Data'!D163)))</f>
        <v/>
      </c>
      <c r="DP169" s="280" t="str">
        <f ca="true">+IF(OFFSET('Hygiene Data'!$D$12,0,10*ROW('Hygiene Data'!D163))="","",OFFSET('Hygiene Data'!$D$12,0,10*ROW('Hygiene Data'!D163)))</f>
        <v/>
      </c>
      <c r="DQ169" s="280" t="str">
        <f ca="true">+IF(OFFSET('Hygiene Data'!$D$13,0,10*ROW('Hygiene Data'!D163))="","",OFFSET('Hygiene Data'!$D$13,0,10*ROW('Hygiene Data'!D163)))</f>
        <v/>
      </c>
      <c r="DR169" s="280" t="str">
        <f ca="true">+IF(OFFSET('Hygiene Data'!$E$11,0,10*ROW('Hygiene Data'!E163))="","",OFFSET('Hygiene Data'!$E$11,0,10*ROW('Hygiene Data'!E163)))</f>
        <v/>
      </c>
      <c r="DS169" s="280" t="str">
        <f ca="true">+IF(OFFSET('Hygiene Data'!$E$12,0,10*ROW('Hygiene Data'!E163))="","",OFFSET('Hygiene Data'!$E$12,0,10*ROW('Hygiene Data'!E163)))</f>
        <v/>
      </c>
      <c r="DT169" s="280" t="str">
        <f ca="true">+IF(OFFSET('Hygiene Data'!$E$13,0,10*ROW('Hygiene Data'!E163))="","",OFFSET('Hygiene Data'!$E$13,0,10*ROW('Hygiene Data'!E163)))</f>
        <v/>
      </c>
      <c r="DU169" s="280" t="str">
        <f ca="true">+IF(OFFSET('Hygiene Data'!$F$11,0,10*ROW('Hygiene Data'!F163))="","",OFFSET('Hygiene Data'!$F$11,0,10*ROW('Hygiene Data'!F163)))</f>
        <v/>
      </c>
      <c r="DV169" s="280" t="str">
        <f ca="true">+IF(OFFSET('Hygiene Data'!$F$12,0,10*ROW('Hygiene Data'!F163))="","",OFFSET('Hygiene Data'!$F$12,0,10*ROW('Hygiene Data'!F163)))</f>
        <v/>
      </c>
      <c r="DW169" s="280" t="str">
        <f ca="true">+IF(OFFSET('Hygiene Data'!$F$13,0,10*ROW('Hygiene Data'!F163))="","",OFFSET('Hygiene Data'!$F$13,0,10*ROW('Hygiene Data'!F163)))</f>
        <v/>
      </c>
      <c r="DX169" s="280" t="str">
        <f ca="true">+IF(OFFSET('Hygiene Data'!$G$11,0,10*ROW('Hygiene Data'!G163))="","",OFFSET('Hygiene Data'!$G$11,0,10*ROW('Hygiene Data'!G163)))</f>
        <v/>
      </c>
      <c r="DY169" s="280" t="str">
        <f ca="true">+IF(OFFSET('Hygiene Data'!$G$12,0,10*ROW('Hygiene Data'!G163))="","",OFFSET('Hygiene Data'!$G$12,0,10*ROW('Hygiene Data'!G163)))</f>
        <v/>
      </c>
      <c r="DZ169" s="280" t="str">
        <f ca="true">+IF(OFFSET('Hygiene Data'!$G$13,0,10*ROW('Hygiene Data'!G163))="","",OFFSET('Hygiene Data'!$G$13,0,10*ROW('Hygiene Data'!G163)))</f>
        <v/>
      </c>
      <c r="EA169" s="280" t="str">
        <f ca="true">+IF(OFFSET('Hygiene Data'!$H$11,0,10*ROW('Hygiene Data'!H163))="","",OFFSET('Hygiene Data'!$H$11,0,10*ROW('Hygiene Data'!H163)))</f>
        <v/>
      </c>
      <c r="EB169" s="280" t="str">
        <f ca="true">+IF(OFFSET('Hygiene Data'!$H$12,0,10*ROW('Hygiene Data'!H163))="","",OFFSET('Hygiene Data'!$H$12,0,10*ROW('Hygiene Data'!H163)))</f>
        <v/>
      </c>
      <c r="EC169" s="280" t="str">
        <f ca="true">+IF(OFFSET('Hygiene Data'!$H$13,0,10*ROW('Hygiene Data'!H163))="","",OFFSET('Hygiene Data'!$H$13,0,10*ROW('Hygiene Data'!H163)))</f>
        <v/>
      </c>
      <c r="ED169" s="280" t="str">
        <f ca="true">+IF(OFFSET('Hygiene Data'!$I$11,0,10*ROW('Hygiene Data'!I163))="","",OFFSET('Hygiene Data'!$I$11,0,10*ROW('Hygiene Data'!I163)))</f>
        <v/>
      </c>
      <c r="EE169" s="280" t="str">
        <f ca="true">+IF(OFFSET('Hygiene Data'!$I$12,0,10*ROW('Hygiene Data'!I163))="","",OFFSET('Hygiene Data'!$I$12,0,10*ROW('Hygiene Data'!I163)))</f>
        <v/>
      </c>
      <c r="EF169" s="28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6"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0"/>
      <c r="BS170" s="280" t="str">
        <f ca="true">+IF(OFFSET('Water Data'!$D$27,0,10*ROW('Water Data'!D164))="","",OFFSET('Water Data'!$D$27,0,10*ROW('Water Data'!D164)))</f>
        <v/>
      </c>
      <c r="BT170" s="280" t="str">
        <f ca="true">+IF(OFFSET('Water Data'!$D$28,0,10*ROW('Water Data'!D164))="","",OFFSET('Water Data'!$D$28,0,10*ROW('Water Data'!D164)))</f>
        <v/>
      </c>
      <c r="BU170" s="280" t="str">
        <f ca="true">+IF(OFFSET('Water Data'!$D$29,0,10*ROW('Water Data'!D164))="","",OFFSET('Water Data'!$D$29,0,10*ROW('Water Data'!D164)))</f>
        <v/>
      </c>
      <c r="BV170" s="280" t="str">
        <f ca="true">+IF(OFFSET('Water Data'!$E$27,0,10*ROW('Water Data'!E164))="","",OFFSET('Water Data'!$E$27,0,10*ROW('Water Data'!E164)))</f>
        <v/>
      </c>
      <c r="BW170" s="280" t="str">
        <f ca="true">+IF(OFFSET('Water Data'!$E$28,0,10*ROW('Water Data'!E164))="","",OFFSET('Water Data'!$E$28,0,10*ROW('Water Data'!E164)))</f>
        <v/>
      </c>
      <c r="BX170" s="280" t="str">
        <f ca="true">+IF(OFFSET('Water Data'!$E$29,0,10*ROW('Water Data'!E164))="","",OFFSET('Water Data'!$E$29,0,10*ROW('Water Data'!E164)))</f>
        <v/>
      </c>
      <c r="BY170" s="280" t="str">
        <f ca="true">+IF(OFFSET('Water Data'!$F$27,0,10*ROW('Water Data'!F164))="","",OFFSET('Water Data'!$F$27,0,10*ROW('Water Data'!F164)))</f>
        <v/>
      </c>
      <c r="BZ170" s="280" t="str">
        <f ca="true">+IF(OFFSET('Water Data'!$F$28,0,10*ROW('Water Data'!F164))="","",OFFSET('Water Data'!$F$28,0,10*ROW('Water Data'!F164)))</f>
        <v/>
      </c>
      <c r="CA170" s="280" t="str">
        <f ca="true">+IF(OFFSET('Water Data'!$F$29,0,10*ROW('Water Data'!F164))="","",OFFSET('Water Data'!$F$29,0,10*ROW('Water Data'!F164)))</f>
        <v/>
      </c>
      <c r="CB170" s="280" t="str">
        <f ca="true">+IF(OFFSET('Water Data'!$G$27,0,10*ROW('Water Data'!G164))="","",OFFSET('Water Data'!$G$27,0,10*ROW('Water Data'!G164)))</f>
        <v/>
      </c>
      <c r="CC170" s="280" t="str">
        <f ca="true">+IF(OFFSET('Water Data'!$G$28,0,10*ROW('Water Data'!G164))="","",OFFSET('Water Data'!$G$28,0,10*ROW('Water Data'!G164)))</f>
        <v/>
      </c>
      <c r="CD170" s="280" t="str">
        <f ca="true">+IF(OFFSET('Water Data'!$G$29,0,10*ROW('Water Data'!G164))="","",OFFSET('Water Data'!$G$29,0,10*ROW('Water Data'!G164)))</f>
        <v/>
      </c>
      <c r="CE170" s="280" t="str">
        <f ca="true">+IF(OFFSET('Water Data'!$H$27,0,10*ROW('Water Data'!H164))="","",OFFSET('Water Data'!$H$27,0,10*ROW('Water Data'!H164)))</f>
        <v/>
      </c>
      <c r="CF170" s="280" t="str">
        <f ca="true">+IF(OFFSET('Water Data'!$H$28,0,10*ROW('Water Data'!H164))="","",OFFSET('Water Data'!$H$28,0,10*ROW('Water Data'!H164)))</f>
        <v/>
      </c>
      <c r="CG170" s="280" t="str">
        <f ca="true">+IF(OFFSET('Water Data'!$H$29,0,10*ROW('Water Data'!H164))="","",OFFSET('Water Data'!$H$29,0,10*ROW('Water Data'!H164)))</f>
        <v/>
      </c>
      <c r="CH170" s="280" t="str">
        <f ca="true">+IF(OFFSET('Water Data'!$I$27,0,10*ROW('Water Data'!I164))="","",OFFSET('Water Data'!$I$27,0,10*ROW('Water Data'!I164)))</f>
        <v/>
      </c>
      <c r="CI170" s="280" t="str">
        <f ca="true">+IF(OFFSET('Water Data'!$I$28,0,10*ROW('Water Data'!I164))="","",OFFSET('Water Data'!$I$28,0,10*ROW('Water Data'!I164)))</f>
        <v/>
      </c>
      <c r="CJ170" s="280" t="str">
        <f ca="true">+IF(OFFSET('Water Data'!$I$29,0,10*ROW('Water Data'!I164))="","",OFFSET('Water Data'!$I$29,0,10*ROW('Water Data'!I164)))</f>
        <v/>
      </c>
      <c r="CK170" s="280" t="str">
        <f ca="true">+IF(OFFSET('Sanitation Data'!$D$28,0,10*ROW('Sanitation Data'!D164))="","",OFFSET('Sanitation Data'!$D$28,0,10*ROW('Sanitation Data'!D164)))</f>
        <v/>
      </c>
      <c r="CL170" s="280" t="str">
        <f ca="true">+IF(OFFSET('Sanitation Data'!$D$29,0,10*ROW('Sanitation Data'!D164))="","",OFFSET('Sanitation Data'!$D$29,0,10*ROW('Sanitation Data'!D164)))</f>
        <v/>
      </c>
      <c r="CM170" s="280" t="str">
        <f ca="true">+IF(OFFSET('Sanitation Data'!$D$30,0,10*ROW('Sanitation Data'!D164))="","",OFFSET('Sanitation Data'!$D$30,0,10*ROW('Sanitation Data'!D164)))</f>
        <v/>
      </c>
      <c r="CN170" s="280" t="str">
        <f ca="true">+IF(OFFSET('Sanitation Data'!$D$31,0,10*ROW('Sanitation Data'!D164))="","",OFFSET('Sanitation Data'!$D$31,0,10*ROW('Sanitation Data'!D164)))</f>
        <v/>
      </c>
      <c r="CO170" s="280" t="str">
        <f ca="true">+IF(OFFSET('Sanitation Data'!$D$32,0,10*ROW('Sanitation Data'!D164))="","",OFFSET('Sanitation Data'!$D$32,0,10*ROW('Sanitation Data'!D164)))</f>
        <v/>
      </c>
      <c r="CP170" s="280" t="str">
        <f ca="true">+IF(OFFSET('Sanitation Data'!$E$28,0,10*ROW('Sanitation Data'!E164))="","",OFFSET('Sanitation Data'!$E$28,0,10*ROW('Sanitation Data'!E164)))</f>
        <v/>
      </c>
      <c r="CQ170" s="280" t="str">
        <f ca="true">+IF(OFFSET('Sanitation Data'!$E$29,0,10*ROW('Sanitation Data'!E164))="","",OFFSET('Sanitation Data'!$E$29,0,10*ROW('Sanitation Data'!E164)))</f>
        <v/>
      </c>
      <c r="CR170" s="280" t="str">
        <f ca="true">+IF(OFFSET('Sanitation Data'!$E$30,0,10*ROW('Sanitation Data'!E164))="","",OFFSET('Sanitation Data'!$E$30,0,10*ROW('Sanitation Data'!E164)))</f>
        <v/>
      </c>
      <c r="CS170" s="280" t="str">
        <f ca="true">+IF(OFFSET('Sanitation Data'!$E$31,0,10*ROW('Sanitation Data'!E164))="","",OFFSET('Sanitation Data'!$E$31,0,10*ROW('Sanitation Data'!E164)))</f>
        <v/>
      </c>
      <c r="CT170" s="280" t="str">
        <f ca="true">+IF(OFFSET('Sanitation Data'!$E$32,0,10*ROW('Sanitation Data'!E164))="","",OFFSET('Sanitation Data'!$E$32,0,10*ROW('Sanitation Data'!E164)))</f>
        <v/>
      </c>
      <c r="CU170" s="280" t="str">
        <f ca="true">+IF(OFFSET('Sanitation Data'!$F$28,0,10*ROW('Sanitation Data'!F164))="","",OFFSET('Sanitation Data'!$F$28,0,10*ROW('Sanitation Data'!F164)))</f>
        <v/>
      </c>
      <c r="CV170" s="280" t="str">
        <f ca="true">+IF(OFFSET('Sanitation Data'!$F$29,0,10*ROW('Sanitation Data'!F164))="","",OFFSET('Sanitation Data'!$F$29,0,10*ROW('Sanitation Data'!F164)))</f>
        <v/>
      </c>
      <c r="CW170" s="280" t="str">
        <f ca="true">+IF(OFFSET('Sanitation Data'!$F$30,0,10*ROW('Sanitation Data'!F164))="","",OFFSET('Sanitation Data'!$F$30,0,10*ROW('Sanitation Data'!F164)))</f>
        <v/>
      </c>
      <c r="CX170" s="280" t="str">
        <f ca="true">+IF(OFFSET('Sanitation Data'!$F$31,0,10*ROW('Sanitation Data'!F164))="","",OFFSET('Sanitation Data'!$F$31,0,10*ROW('Sanitation Data'!F164)))</f>
        <v/>
      </c>
      <c r="CY170" s="280" t="str">
        <f ca="true">+IF(OFFSET('Sanitation Data'!$F$32,0,10*ROW('Sanitation Data'!F164))="","",OFFSET('Sanitation Data'!$F$32,0,10*ROW('Sanitation Data'!F164)))</f>
        <v/>
      </c>
      <c r="CZ170" s="280" t="str">
        <f ca="true">+IF(OFFSET('Sanitation Data'!$G$28,0,10*ROW('Sanitation Data'!G164))="","",OFFSET('Sanitation Data'!$G$28,0,10*ROW('Sanitation Data'!G164)))</f>
        <v/>
      </c>
      <c r="DA170" s="280" t="str">
        <f ca="true">+IF(OFFSET('Sanitation Data'!$G$29,0,10*ROW('Sanitation Data'!G164))="","",OFFSET('Sanitation Data'!$G$29,0,10*ROW('Sanitation Data'!G164)))</f>
        <v/>
      </c>
      <c r="DB170" s="280" t="str">
        <f ca="true">+IF(OFFSET('Sanitation Data'!$G$30,0,10*ROW('Sanitation Data'!G164))="","",OFFSET('Sanitation Data'!$G$30,0,10*ROW('Sanitation Data'!G164)))</f>
        <v/>
      </c>
      <c r="DC170" s="280" t="str">
        <f ca="true">+IF(OFFSET('Sanitation Data'!$G$31,0,10*ROW('Sanitation Data'!G164))="","",OFFSET('Sanitation Data'!$G$31,0,10*ROW('Sanitation Data'!G164)))</f>
        <v/>
      </c>
      <c r="DD170" s="280" t="str">
        <f ca="true">+IF(OFFSET('Sanitation Data'!$G$32,0,10*ROW('Sanitation Data'!G164))="","",OFFSET('Sanitation Data'!$G$32,0,10*ROW('Sanitation Data'!G164)))</f>
        <v/>
      </c>
      <c r="DE170" s="280" t="str">
        <f ca="true">+IF(OFFSET('Sanitation Data'!$H$28,0,10*ROW('Sanitation Data'!H164))="","",OFFSET('Sanitation Data'!$H$28,0,10*ROW('Sanitation Data'!H164)))</f>
        <v/>
      </c>
      <c r="DF170" s="280" t="str">
        <f ca="true">+IF(OFFSET('Sanitation Data'!$H$29,0,10*ROW('Sanitation Data'!H164))="","",OFFSET('Sanitation Data'!$H$29,0,10*ROW('Sanitation Data'!H164)))</f>
        <v/>
      </c>
      <c r="DG170" s="280" t="str">
        <f ca="true">+IF(OFFSET('Sanitation Data'!$H$30,0,10*ROW('Sanitation Data'!H164))="","",OFFSET('Sanitation Data'!$H$30,0,10*ROW('Sanitation Data'!H164)))</f>
        <v/>
      </c>
      <c r="DH170" s="280" t="str">
        <f ca="true">+IF(OFFSET('Sanitation Data'!$H$31,0,10*ROW('Sanitation Data'!H164))="","",OFFSET('Sanitation Data'!$H$31,0,10*ROW('Sanitation Data'!H164)))</f>
        <v/>
      </c>
      <c r="DI170" s="280" t="str">
        <f ca="true">+IF(OFFSET('Sanitation Data'!$H$32,0,10*ROW('Sanitation Data'!H164))="","",OFFSET('Sanitation Data'!$H$32,0,10*ROW('Sanitation Data'!H164)))</f>
        <v/>
      </c>
      <c r="DJ170" s="280" t="str">
        <f ca="true">+IF(OFFSET('Sanitation Data'!$I$28,0,10*ROW('Sanitation Data'!I164))="","",OFFSET('Sanitation Data'!$I$28,0,10*ROW('Sanitation Data'!I164)))</f>
        <v/>
      </c>
      <c r="DK170" s="280" t="str">
        <f ca="true">+IF(OFFSET('Sanitation Data'!$I$29,0,10*ROW('Sanitation Data'!I164))="","",OFFSET('Sanitation Data'!$I$29,0,10*ROW('Sanitation Data'!I164)))</f>
        <v/>
      </c>
      <c r="DL170" s="280" t="str">
        <f ca="true">+IF(OFFSET('Sanitation Data'!$I$30,0,10*ROW('Sanitation Data'!I164))="","",OFFSET('Sanitation Data'!$I$30,0,10*ROW('Sanitation Data'!I164)))</f>
        <v/>
      </c>
      <c r="DM170" s="280" t="str">
        <f ca="true">+IF(OFFSET('Sanitation Data'!$I$31,0,10*ROW('Sanitation Data'!I164))="","",OFFSET('Sanitation Data'!$I$31,0,10*ROW('Sanitation Data'!I164)))</f>
        <v/>
      </c>
      <c r="DN170" s="280" t="str">
        <f ca="true">+IF(OFFSET('Sanitation Data'!$I$32,0,10*ROW('Sanitation Data'!I164))="","",OFFSET('Sanitation Data'!$I$32,0,10*ROW('Sanitation Data'!I164)))</f>
        <v/>
      </c>
      <c r="DO170" s="280" t="str">
        <f ca="true">+IF(OFFSET('Hygiene Data'!$D$11,0,10*ROW('Hygiene Data'!D164))="","",OFFSET('Hygiene Data'!$D$11,0,10*ROW('Hygiene Data'!D164)))</f>
        <v/>
      </c>
      <c r="DP170" s="280" t="str">
        <f ca="true">+IF(OFFSET('Hygiene Data'!$D$12,0,10*ROW('Hygiene Data'!D164))="","",OFFSET('Hygiene Data'!$D$12,0,10*ROW('Hygiene Data'!D164)))</f>
        <v/>
      </c>
      <c r="DQ170" s="280" t="str">
        <f ca="true">+IF(OFFSET('Hygiene Data'!$D$13,0,10*ROW('Hygiene Data'!D164))="","",OFFSET('Hygiene Data'!$D$13,0,10*ROW('Hygiene Data'!D164)))</f>
        <v/>
      </c>
      <c r="DR170" s="280" t="str">
        <f ca="true">+IF(OFFSET('Hygiene Data'!$E$11,0,10*ROW('Hygiene Data'!E164))="","",OFFSET('Hygiene Data'!$E$11,0,10*ROW('Hygiene Data'!E164)))</f>
        <v/>
      </c>
      <c r="DS170" s="280" t="str">
        <f ca="true">+IF(OFFSET('Hygiene Data'!$E$12,0,10*ROW('Hygiene Data'!E164))="","",OFFSET('Hygiene Data'!$E$12,0,10*ROW('Hygiene Data'!E164)))</f>
        <v/>
      </c>
      <c r="DT170" s="280" t="str">
        <f ca="true">+IF(OFFSET('Hygiene Data'!$E$13,0,10*ROW('Hygiene Data'!E164))="","",OFFSET('Hygiene Data'!$E$13,0,10*ROW('Hygiene Data'!E164)))</f>
        <v/>
      </c>
      <c r="DU170" s="280" t="str">
        <f ca="true">+IF(OFFSET('Hygiene Data'!$F$11,0,10*ROW('Hygiene Data'!F164))="","",OFFSET('Hygiene Data'!$F$11,0,10*ROW('Hygiene Data'!F164)))</f>
        <v/>
      </c>
      <c r="DV170" s="280" t="str">
        <f ca="true">+IF(OFFSET('Hygiene Data'!$F$12,0,10*ROW('Hygiene Data'!F164))="","",OFFSET('Hygiene Data'!$F$12,0,10*ROW('Hygiene Data'!F164)))</f>
        <v/>
      </c>
      <c r="DW170" s="280" t="str">
        <f ca="true">+IF(OFFSET('Hygiene Data'!$F$13,0,10*ROW('Hygiene Data'!F164))="","",OFFSET('Hygiene Data'!$F$13,0,10*ROW('Hygiene Data'!F164)))</f>
        <v/>
      </c>
      <c r="DX170" s="280" t="str">
        <f ca="true">+IF(OFFSET('Hygiene Data'!$G$11,0,10*ROW('Hygiene Data'!G164))="","",OFFSET('Hygiene Data'!$G$11,0,10*ROW('Hygiene Data'!G164)))</f>
        <v/>
      </c>
      <c r="DY170" s="280" t="str">
        <f ca="true">+IF(OFFSET('Hygiene Data'!$G$12,0,10*ROW('Hygiene Data'!G164))="","",OFFSET('Hygiene Data'!$G$12,0,10*ROW('Hygiene Data'!G164)))</f>
        <v/>
      </c>
      <c r="DZ170" s="280" t="str">
        <f ca="true">+IF(OFFSET('Hygiene Data'!$G$13,0,10*ROW('Hygiene Data'!G164))="","",OFFSET('Hygiene Data'!$G$13,0,10*ROW('Hygiene Data'!G164)))</f>
        <v/>
      </c>
      <c r="EA170" s="280" t="str">
        <f ca="true">+IF(OFFSET('Hygiene Data'!$H$11,0,10*ROW('Hygiene Data'!H164))="","",OFFSET('Hygiene Data'!$H$11,0,10*ROW('Hygiene Data'!H164)))</f>
        <v/>
      </c>
      <c r="EB170" s="280" t="str">
        <f ca="true">+IF(OFFSET('Hygiene Data'!$H$12,0,10*ROW('Hygiene Data'!H164))="","",OFFSET('Hygiene Data'!$H$12,0,10*ROW('Hygiene Data'!H164)))</f>
        <v/>
      </c>
      <c r="EC170" s="280" t="str">
        <f ca="true">+IF(OFFSET('Hygiene Data'!$H$13,0,10*ROW('Hygiene Data'!H164))="","",OFFSET('Hygiene Data'!$H$13,0,10*ROW('Hygiene Data'!H164)))</f>
        <v/>
      </c>
      <c r="ED170" s="280" t="str">
        <f ca="true">+IF(OFFSET('Hygiene Data'!$I$11,0,10*ROW('Hygiene Data'!I164))="","",OFFSET('Hygiene Data'!$I$11,0,10*ROW('Hygiene Data'!I164)))</f>
        <v/>
      </c>
      <c r="EE170" s="280" t="str">
        <f ca="true">+IF(OFFSET('Hygiene Data'!$I$12,0,10*ROW('Hygiene Data'!I164))="","",OFFSET('Hygiene Data'!$I$12,0,10*ROW('Hygiene Data'!I164)))</f>
        <v/>
      </c>
      <c r="EF170" s="28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6"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0"/>
      <c r="BS171" s="280" t="str">
        <f ca="true">+IF(OFFSET('Water Data'!$D$27,0,10*ROW('Water Data'!D165))="","",OFFSET('Water Data'!$D$27,0,10*ROW('Water Data'!D165)))</f>
        <v/>
      </c>
      <c r="BT171" s="280" t="str">
        <f ca="true">+IF(OFFSET('Water Data'!$D$28,0,10*ROW('Water Data'!D165))="","",OFFSET('Water Data'!$D$28,0,10*ROW('Water Data'!D165)))</f>
        <v/>
      </c>
      <c r="BU171" s="280" t="str">
        <f ca="true">+IF(OFFSET('Water Data'!$D$29,0,10*ROW('Water Data'!D165))="","",OFFSET('Water Data'!$D$29,0,10*ROW('Water Data'!D165)))</f>
        <v/>
      </c>
      <c r="BV171" s="280" t="str">
        <f ca="true">+IF(OFFSET('Water Data'!$E$27,0,10*ROW('Water Data'!E165))="","",OFFSET('Water Data'!$E$27,0,10*ROW('Water Data'!E165)))</f>
        <v/>
      </c>
      <c r="BW171" s="280" t="str">
        <f ca="true">+IF(OFFSET('Water Data'!$E$28,0,10*ROW('Water Data'!E165))="","",OFFSET('Water Data'!$E$28,0,10*ROW('Water Data'!E165)))</f>
        <v/>
      </c>
      <c r="BX171" s="280" t="str">
        <f ca="true">+IF(OFFSET('Water Data'!$E$29,0,10*ROW('Water Data'!E165))="","",OFFSET('Water Data'!$E$29,0,10*ROW('Water Data'!E165)))</f>
        <v/>
      </c>
      <c r="BY171" s="280" t="str">
        <f ca="true">+IF(OFFSET('Water Data'!$F$27,0,10*ROW('Water Data'!F165))="","",OFFSET('Water Data'!$F$27,0,10*ROW('Water Data'!F165)))</f>
        <v/>
      </c>
      <c r="BZ171" s="280" t="str">
        <f ca="true">+IF(OFFSET('Water Data'!$F$28,0,10*ROW('Water Data'!F165))="","",OFFSET('Water Data'!$F$28,0,10*ROW('Water Data'!F165)))</f>
        <v/>
      </c>
      <c r="CA171" s="280" t="str">
        <f ca="true">+IF(OFFSET('Water Data'!$F$29,0,10*ROW('Water Data'!F165))="","",OFFSET('Water Data'!$F$29,0,10*ROW('Water Data'!F165)))</f>
        <v/>
      </c>
      <c r="CB171" s="280" t="str">
        <f ca="true">+IF(OFFSET('Water Data'!$G$27,0,10*ROW('Water Data'!G165))="","",OFFSET('Water Data'!$G$27,0,10*ROW('Water Data'!G165)))</f>
        <v/>
      </c>
      <c r="CC171" s="280" t="str">
        <f ca="true">+IF(OFFSET('Water Data'!$G$28,0,10*ROW('Water Data'!G165))="","",OFFSET('Water Data'!$G$28,0,10*ROW('Water Data'!G165)))</f>
        <v/>
      </c>
      <c r="CD171" s="280" t="str">
        <f ca="true">+IF(OFFSET('Water Data'!$G$29,0,10*ROW('Water Data'!G165))="","",OFFSET('Water Data'!$G$29,0,10*ROW('Water Data'!G165)))</f>
        <v/>
      </c>
      <c r="CE171" s="280" t="str">
        <f ca="true">+IF(OFFSET('Water Data'!$H$27,0,10*ROW('Water Data'!H165))="","",OFFSET('Water Data'!$H$27,0,10*ROW('Water Data'!H165)))</f>
        <v/>
      </c>
      <c r="CF171" s="280" t="str">
        <f ca="true">+IF(OFFSET('Water Data'!$H$28,0,10*ROW('Water Data'!H165))="","",OFFSET('Water Data'!$H$28,0,10*ROW('Water Data'!H165)))</f>
        <v/>
      </c>
      <c r="CG171" s="280" t="str">
        <f ca="true">+IF(OFFSET('Water Data'!$H$29,0,10*ROW('Water Data'!H165))="","",OFFSET('Water Data'!$H$29,0,10*ROW('Water Data'!H165)))</f>
        <v/>
      </c>
      <c r="CH171" s="280" t="str">
        <f ca="true">+IF(OFFSET('Water Data'!$I$27,0,10*ROW('Water Data'!I165))="","",OFFSET('Water Data'!$I$27,0,10*ROW('Water Data'!I165)))</f>
        <v/>
      </c>
      <c r="CI171" s="280" t="str">
        <f ca="true">+IF(OFFSET('Water Data'!$I$28,0,10*ROW('Water Data'!I165))="","",OFFSET('Water Data'!$I$28,0,10*ROW('Water Data'!I165)))</f>
        <v/>
      </c>
      <c r="CJ171" s="280" t="str">
        <f ca="true">+IF(OFFSET('Water Data'!$I$29,0,10*ROW('Water Data'!I165))="","",OFFSET('Water Data'!$I$29,0,10*ROW('Water Data'!I165)))</f>
        <v/>
      </c>
      <c r="CK171" s="280" t="str">
        <f ca="true">+IF(OFFSET('Sanitation Data'!$D$28,0,10*ROW('Sanitation Data'!D165))="","",OFFSET('Sanitation Data'!$D$28,0,10*ROW('Sanitation Data'!D165)))</f>
        <v/>
      </c>
      <c r="CL171" s="280" t="str">
        <f ca="true">+IF(OFFSET('Sanitation Data'!$D$29,0,10*ROW('Sanitation Data'!D165))="","",OFFSET('Sanitation Data'!$D$29,0,10*ROW('Sanitation Data'!D165)))</f>
        <v/>
      </c>
      <c r="CM171" s="280" t="str">
        <f ca="true">+IF(OFFSET('Sanitation Data'!$D$30,0,10*ROW('Sanitation Data'!D165))="","",OFFSET('Sanitation Data'!$D$30,0,10*ROW('Sanitation Data'!D165)))</f>
        <v/>
      </c>
      <c r="CN171" s="280" t="str">
        <f ca="true">+IF(OFFSET('Sanitation Data'!$D$31,0,10*ROW('Sanitation Data'!D165))="","",OFFSET('Sanitation Data'!$D$31,0,10*ROW('Sanitation Data'!D165)))</f>
        <v/>
      </c>
      <c r="CO171" s="280" t="str">
        <f ca="true">+IF(OFFSET('Sanitation Data'!$D$32,0,10*ROW('Sanitation Data'!D165))="","",OFFSET('Sanitation Data'!$D$32,0,10*ROW('Sanitation Data'!D165)))</f>
        <v/>
      </c>
      <c r="CP171" s="280" t="str">
        <f ca="true">+IF(OFFSET('Sanitation Data'!$E$28,0,10*ROW('Sanitation Data'!E165))="","",OFFSET('Sanitation Data'!$E$28,0,10*ROW('Sanitation Data'!E165)))</f>
        <v/>
      </c>
      <c r="CQ171" s="280" t="str">
        <f ca="true">+IF(OFFSET('Sanitation Data'!$E$29,0,10*ROW('Sanitation Data'!E165))="","",OFFSET('Sanitation Data'!$E$29,0,10*ROW('Sanitation Data'!E165)))</f>
        <v/>
      </c>
      <c r="CR171" s="280" t="str">
        <f ca="true">+IF(OFFSET('Sanitation Data'!$E$30,0,10*ROW('Sanitation Data'!E165))="","",OFFSET('Sanitation Data'!$E$30,0,10*ROW('Sanitation Data'!E165)))</f>
        <v/>
      </c>
      <c r="CS171" s="280" t="str">
        <f ca="true">+IF(OFFSET('Sanitation Data'!$E$31,0,10*ROW('Sanitation Data'!E165))="","",OFFSET('Sanitation Data'!$E$31,0,10*ROW('Sanitation Data'!E165)))</f>
        <v/>
      </c>
      <c r="CT171" s="280" t="str">
        <f ca="true">+IF(OFFSET('Sanitation Data'!$E$32,0,10*ROW('Sanitation Data'!E165))="","",OFFSET('Sanitation Data'!$E$32,0,10*ROW('Sanitation Data'!E165)))</f>
        <v/>
      </c>
      <c r="CU171" s="280" t="str">
        <f ca="true">+IF(OFFSET('Sanitation Data'!$F$28,0,10*ROW('Sanitation Data'!F165))="","",OFFSET('Sanitation Data'!$F$28,0,10*ROW('Sanitation Data'!F165)))</f>
        <v/>
      </c>
      <c r="CV171" s="280" t="str">
        <f ca="true">+IF(OFFSET('Sanitation Data'!$F$29,0,10*ROW('Sanitation Data'!F165))="","",OFFSET('Sanitation Data'!$F$29,0,10*ROW('Sanitation Data'!F165)))</f>
        <v/>
      </c>
      <c r="CW171" s="280" t="str">
        <f ca="true">+IF(OFFSET('Sanitation Data'!$F$30,0,10*ROW('Sanitation Data'!F165))="","",OFFSET('Sanitation Data'!$F$30,0,10*ROW('Sanitation Data'!F165)))</f>
        <v/>
      </c>
      <c r="CX171" s="280" t="str">
        <f ca="true">+IF(OFFSET('Sanitation Data'!$F$31,0,10*ROW('Sanitation Data'!F165))="","",OFFSET('Sanitation Data'!$F$31,0,10*ROW('Sanitation Data'!F165)))</f>
        <v/>
      </c>
      <c r="CY171" s="280" t="str">
        <f ca="true">+IF(OFFSET('Sanitation Data'!$F$32,0,10*ROW('Sanitation Data'!F165))="","",OFFSET('Sanitation Data'!$F$32,0,10*ROW('Sanitation Data'!F165)))</f>
        <v/>
      </c>
      <c r="CZ171" s="280" t="str">
        <f ca="true">+IF(OFFSET('Sanitation Data'!$G$28,0,10*ROW('Sanitation Data'!G165))="","",OFFSET('Sanitation Data'!$G$28,0,10*ROW('Sanitation Data'!G165)))</f>
        <v/>
      </c>
      <c r="DA171" s="280" t="str">
        <f ca="true">+IF(OFFSET('Sanitation Data'!$G$29,0,10*ROW('Sanitation Data'!G165))="","",OFFSET('Sanitation Data'!$G$29,0,10*ROW('Sanitation Data'!G165)))</f>
        <v/>
      </c>
      <c r="DB171" s="280" t="str">
        <f ca="true">+IF(OFFSET('Sanitation Data'!$G$30,0,10*ROW('Sanitation Data'!G165))="","",OFFSET('Sanitation Data'!$G$30,0,10*ROW('Sanitation Data'!G165)))</f>
        <v/>
      </c>
      <c r="DC171" s="280" t="str">
        <f ca="true">+IF(OFFSET('Sanitation Data'!$G$31,0,10*ROW('Sanitation Data'!G165))="","",OFFSET('Sanitation Data'!$G$31,0,10*ROW('Sanitation Data'!G165)))</f>
        <v/>
      </c>
      <c r="DD171" s="280" t="str">
        <f ca="true">+IF(OFFSET('Sanitation Data'!$G$32,0,10*ROW('Sanitation Data'!G165))="","",OFFSET('Sanitation Data'!$G$32,0,10*ROW('Sanitation Data'!G165)))</f>
        <v/>
      </c>
      <c r="DE171" s="280" t="str">
        <f ca="true">+IF(OFFSET('Sanitation Data'!$H$28,0,10*ROW('Sanitation Data'!H165))="","",OFFSET('Sanitation Data'!$H$28,0,10*ROW('Sanitation Data'!H165)))</f>
        <v/>
      </c>
      <c r="DF171" s="280" t="str">
        <f ca="true">+IF(OFFSET('Sanitation Data'!$H$29,0,10*ROW('Sanitation Data'!H165))="","",OFFSET('Sanitation Data'!$H$29,0,10*ROW('Sanitation Data'!H165)))</f>
        <v/>
      </c>
      <c r="DG171" s="280" t="str">
        <f ca="true">+IF(OFFSET('Sanitation Data'!$H$30,0,10*ROW('Sanitation Data'!H165))="","",OFFSET('Sanitation Data'!$H$30,0,10*ROW('Sanitation Data'!H165)))</f>
        <v/>
      </c>
      <c r="DH171" s="280" t="str">
        <f ca="true">+IF(OFFSET('Sanitation Data'!$H$31,0,10*ROW('Sanitation Data'!H165))="","",OFFSET('Sanitation Data'!$H$31,0,10*ROW('Sanitation Data'!H165)))</f>
        <v/>
      </c>
      <c r="DI171" s="280" t="str">
        <f ca="true">+IF(OFFSET('Sanitation Data'!$H$32,0,10*ROW('Sanitation Data'!H165))="","",OFFSET('Sanitation Data'!$H$32,0,10*ROW('Sanitation Data'!H165)))</f>
        <v/>
      </c>
      <c r="DJ171" s="280" t="str">
        <f ca="true">+IF(OFFSET('Sanitation Data'!$I$28,0,10*ROW('Sanitation Data'!I165))="","",OFFSET('Sanitation Data'!$I$28,0,10*ROW('Sanitation Data'!I165)))</f>
        <v/>
      </c>
      <c r="DK171" s="280" t="str">
        <f ca="true">+IF(OFFSET('Sanitation Data'!$I$29,0,10*ROW('Sanitation Data'!I165))="","",OFFSET('Sanitation Data'!$I$29,0,10*ROW('Sanitation Data'!I165)))</f>
        <v/>
      </c>
      <c r="DL171" s="280" t="str">
        <f ca="true">+IF(OFFSET('Sanitation Data'!$I$30,0,10*ROW('Sanitation Data'!I165))="","",OFFSET('Sanitation Data'!$I$30,0,10*ROW('Sanitation Data'!I165)))</f>
        <v/>
      </c>
      <c r="DM171" s="280" t="str">
        <f ca="true">+IF(OFFSET('Sanitation Data'!$I$31,0,10*ROW('Sanitation Data'!I165))="","",OFFSET('Sanitation Data'!$I$31,0,10*ROW('Sanitation Data'!I165)))</f>
        <v/>
      </c>
      <c r="DN171" s="280" t="str">
        <f ca="true">+IF(OFFSET('Sanitation Data'!$I$32,0,10*ROW('Sanitation Data'!I165))="","",OFFSET('Sanitation Data'!$I$32,0,10*ROW('Sanitation Data'!I165)))</f>
        <v/>
      </c>
      <c r="DO171" s="280" t="str">
        <f ca="true">+IF(OFFSET('Hygiene Data'!$D$11,0,10*ROW('Hygiene Data'!D165))="","",OFFSET('Hygiene Data'!$D$11,0,10*ROW('Hygiene Data'!D165)))</f>
        <v/>
      </c>
      <c r="DP171" s="280" t="str">
        <f ca="true">+IF(OFFSET('Hygiene Data'!$D$12,0,10*ROW('Hygiene Data'!D165))="","",OFFSET('Hygiene Data'!$D$12,0,10*ROW('Hygiene Data'!D165)))</f>
        <v/>
      </c>
      <c r="DQ171" s="280" t="str">
        <f ca="true">+IF(OFFSET('Hygiene Data'!$D$13,0,10*ROW('Hygiene Data'!D165))="","",OFFSET('Hygiene Data'!$D$13,0,10*ROW('Hygiene Data'!D165)))</f>
        <v/>
      </c>
      <c r="DR171" s="280" t="str">
        <f ca="true">+IF(OFFSET('Hygiene Data'!$E$11,0,10*ROW('Hygiene Data'!E165))="","",OFFSET('Hygiene Data'!$E$11,0,10*ROW('Hygiene Data'!E165)))</f>
        <v/>
      </c>
      <c r="DS171" s="280" t="str">
        <f ca="true">+IF(OFFSET('Hygiene Data'!$E$12,0,10*ROW('Hygiene Data'!E165))="","",OFFSET('Hygiene Data'!$E$12,0,10*ROW('Hygiene Data'!E165)))</f>
        <v/>
      </c>
      <c r="DT171" s="280" t="str">
        <f ca="true">+IF(OFFSET('Hygiene Data'!$E$13,0,10*ROW('Hygiene Data'!E165))="","",OFFSET('Hygiene Data'!$E$13,0,10*ROW('Hygiene Data'!E165)))</f>
        <v/>
      </c>
      <c r="DU171" s="280" t="str">
        <f ca="true">+IF(OFFSET('Hygiene Data'!$F$11,0,10*ROW('Hygiene Data'!F165))="","",OFFSET('Hygiene Data'!$F$11,0,10*ROW('Hygiene Data'!F165)))</f>
        <v/>
      </c>
      <c r="DV171" s="280" t="str">
        <f ca="true">+IF(OFFSET('Hygiene Data'!$F$12,0,10*ROW('Hygiene Data'!F165))="","",OFFSET('Hygiene Data'!$F$12,0,10*ROW('Hygiene Data'!F165)))</f>
        <v/>
      </c>
      <c r="DW171" s="280" t="str">
        <f ca="true">+IF(OFFSET('Hygiene Data'!$F$13,0,10*ROW('Hygiene Data'!F165))="","",OFFSET('Hygiene Data'!$F$13,0,10*ROW('Hygiene Data'!F165)))</f>
        <v/>
      </c>
      <c r="DX171" s="280" t="str">
        <f ca="true">+IF(OFFSET('Hygiene Data'!$G$11,0,10*ROW('Hygiene Data'!G165))="","",OFFSET('Hygiene Data'!$G$11,0,10*ROW('Hygiene Data'!G165)))</f>
        <v/>
      </c>
      <c r="DY171" s="280" t="str">
        <f ca="true">+IF(OFFSET('Hygiene Data'!$G$12,0,10*ROW('Hygiene Data'!G165))="","",OFFSET('Hygiene Data'!$G$12,0,10*ROW('Hygiene Data'!G165)))</f>
        <v/>
      </c>
      <c r="DZ171" s="280" t="str">
        <f ca="true">+IF(OFFSET('Hygiene Data'!$G$13,0,10*ROW('Hygiene Data'!G165))="","",OFFSET('Hygiene Data'!$G$13,0,10*ROW('Hygiene Data'!G165)))</f>
        <v/>
      </c>
      <c r="EA171" s="280" t="str">
        <f ca="true">+IF(OFFSET('Hygiene Data'!$H$11,0,10*ROW('Hygiene Data'!H165))="","",OFFSET('Hygiene Data'!$H$11,0,10*ROW('Hygiene Data'!H165)))</f>
        <v/>
      </c>
      <c r="EB171" s="280" t="str">
        <f ca="true">+IF(OFFSET('Hygiene Data'!$H$12,0,10*ROW('Hygiene Data'!H165))="","",OFFSET('Hygiene Data'!$H$12,0,10*ROW('Hygiene Data'!H165)))</f>
        <v/>
      </c>
      <c r="EC171" s="280" t="str">
        <f ca="true">+IF(OFFSET('Hygiene Data'!$H$13,0,10*ROW('Hygiene Data'!H165))="","",OFFSET('Hygiene Data'!$H$13,0,10*ROW('Hygiene Data'!H165)))</f>
        <v/>
      </c>
      <c r="ED171" s="280" t="str">
        <f ca="true">+IF(OFFSET('Hygiene Data'!$I$11,0,10*ROW('Hygiene Data'!I165))="","",OFFSET('Hygiene Data'!$I$11,0,10*ROW('Hygiene Data'!I165)))</f>
        <v/>
      </c>
      <c r="EE171" s="280" t="str">
        <f ca="true">+IF(OFFSET('Hygiene Data'!$I$12,0,10*ROW('Hygiene Data'!I165))="","",OFFSET('Hygiene Data'!$I$12,0,10*ROW('Hygiene Data'!I165)))</f>
        <v/>
      </c>
      <c r="EF171" s="28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6"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0"/>
      <c r="BS172" s="280" t="str">
        <f ca="true">+IF(OFFSET('Water Data'!$D$27,0,10*ROW('Water Data'!D166))="","",OFFSET('Water Data'!$D$27,0,10*ROW('Water Data'!D166)))</f>
        <v/>
      </c>
      <c r="BT172" s="280" t="str">
        <f ca="true">+IF(OFFSET('Water Data'!$D$28,0,10*ROW('Water Data'!D166))="","",OFFSET('Water Data'!$D$28,0,10*ROW('Water Data'!D166)))</f>
        <v/>
      </c>
      <c r="BU172" s="280" t="str">
        <f ca="true">+IF(OFFSET('Water Data'!$D$29,0,10*ROW('Water Data'!D166))="","",OFFSET('Water Data'!$D$29,0,10*ROW('Water Data'!D166)))</f>
        <v/>
      </c>
      <c r="BV172" s="280" t="str">
        <f ca="true">+IF(OFFSET('Water Data'!$E$27,0,10*ROW('Water Data'!E166))="","",OFFSET('Water Data'!$E$27,0,10*ROW('Water Data'!E166)))</f>
        <v/>
      </c>
      <c r="BW172" s="280" t="str">
        <f ca="true">+IF(OFFSET('Water Data'!$E$28,0,10*ROW('Water Data'!E166))="","",OFFSET('Water Data'!$E$28,0,10*ROW('Water Data'!E166)))</f>
        <v/>
      </c>
      <c r="BX172" s="280" t="str">
        <f ca="true">+IF(OFFSET('Water Data'!$E$29,0,10*ROW('Water Data'!E166))="","",OFFSET('Water Data'!$E$29,0,10*ROW('Water Data'!E166)))</f>
        <v/>
      </c>
      <c r="BY172" s="280" t="str">
        <f ca="true">+IF(OFFSET('Water Data'!$F$27,0,10*ROW('Water Data'!F166))="","",OFFSET('Water Data'!$F$27,0,10*ROW('Water Data'!F166)))</f>
        <v/>
      </c>
      <c r="BZ172" s="280" t="str">
        <f ca="true">+IF(OFFSET('Water Data'!$F$28,0,10*ROW('Water Data'!F166))="","",OFFSET('Water Data'!$F$28,0,10*ROW('Water Data'!F166)))</f>
        <v/>
      </c>
      <c r="CA172" s="280" t="str">
        <f ca="true">+IF(OFFSET('Water Data'!$F$29,0,10*ROW('Water Data'!F166))="","",OFFSET('Water Data'!$F$29,0,10*ROW('Water Data'!F166)))</f>
        <v/>
      </c>
      <c r="CB172" s="280" t="str">
        <f ca="true">+IF(OFFSET('Water Data'!$G$27,0,10*ROW('Water Data'!G166))="","",OFFSET('Water Data'!$G$27,0,10*ROW('Water Data'!G166)))</f>
        <v/>
      </c>
      <c r="CC172" s="280" t="str">
        <f ca="true">+IF(OFFSET('Water Data'!$G$28,0,10*ROW('Water Data'!G166))="","",OFFSET('Water Data'!$G$28,0,10*ROW('Water Data'!G166)))</f>
        <v/>
      </c>
      <c r="CD172" s="280" t="str">
        <f ca="true">+IF(OFFSET('Water Data'!$G$29,0,10*ROW('Water Data'!G166))="","",OFFSET('Water Data'!$G$29,0,10*ROW('Water Data'!G166)))</f>
        <v/>
      </c>
      <c r="CE172" s="280" t="str">
        <f ca="true">+IF(OFFSET('Water Data'!$H$27,0,10*ROW('Water Data'!H166))="","",OFFSET('Water Data'!$H$27,0,10*ROW('Water Data'!H166)))</f>
        <v/>
      </c>
      <c r="CF172" s="280" t="str">
        <f ca="true">+IF(OFFSET('Water Data'!$H$28,0,10*ROW('Water Data'!H166))="","",OFFSET('Water Data'!$H$28,0,10*ROW('Water Data'!H166)))</f>
        <v/>
      </c>
      <c r="CG172" s="280" t="str">
        <f ca="true">+IF(OFFSET('Water Data'!$H$29,0,10*ROW('Water Data'!H166))="","",OFFSET('Water Data'!$H$29,0,10*ROW('Water Data'!H166)))</f>
        <v/>
      </c>
      <c r="CH172" s="280" t="str">
        <f ca="true">+IF(OFFSET('Water Data'!$I$27,0,10*ROW('Water Data'!I166))="","",OFFSET('Water Data'!$I$27,0,10*ROW('Water Data'!I166)))</f>
        <v/>
      </c>
      <c r="CI172" s="280" t="str">
        <f ca="true">+IF(OFFSET('Water Data'!$I$28,0,10*ROW('Water Data'!I166))="","",OFFSET('Water Data'!$I$28,0,10*ROW('Water Data'!I166)))</f>
        <v/>
      </c>
      <c r="CJ172" s="280" t="str">
        <f ca="true">+IF(OFFSET('Water Data'!$I$29,0,10*ROW('Water Data'!I166))="","",OFFSET('Water Data'!$I$29,0,10*ROW('Water Data'!I166)))</f>
        <v/>
      </c>
      <c r="CK172" s="280" t="str">
        <f ca="true">+IF(OFFSET('Sanitation Data'!$D$28,0,10*ROW('Sanitation Data'!D166))="","",OFFSET('Sanitation Data'!$D$28,0,10*ROW('Sanitation Data'!D166)))</f>
        <v/>
      </c>
      <c r="CL172" s="280" t="str">
        <f ca="true">+IF(OFFSET('Sanitation Data'!$D$29,0,10*ROW('Sanitation Data'!D166))="","",OFFSET('Sanitation Data'!$D$29,0,10*ROW('Sanitation Data'!D166)))</f>
        <v/>
      </c>
      <c r="CM172" s="280" t="str">
        <f ca="true">+IF(OFFSET('Sanitation Data'!$D$30,0,10*ROW('Sanitation Data'!D166))="","",OFFSET('Sanitation Data'!$D$30,0,10*ROW('Sanitation Data'!D166)))</f>
        <v/>
      </c>
      <c r="CN172" s="280" t="str">
        <f ca="true">+IF(OFFSET('Sanitation Data'!$D$31,0,10*ROW('Sanitation Data'!D166))="","",OFFSET('Sanitation Data'!$D$31,0,10*ROW('Sanitation Data'!D166)))</f>
        <v/>
      </c>
      <c r="CO172" s="280" t="str">
        <f ca="true">+IF(OFFSET('Sanitation Data'!$D$32,0,10*ROW('Sanitation Data'!D166))="","",OFFSET('Sanitation Data'!$D$32,0,10*ROW('Sanitation Data'!D166)))</f>
        <v/>
      </c>
      <c r="CP172" s="280" t="str">
        <f ca="true">+IF(OFFSET('Sanitation Data'!$E$28,0,10*ROW('Sanitation Data'!E166))="","",OFFSET('Sanitation Data'!$E$28,0,10*ROW('Sanitation Data'!E166)))</f>
        <v/>
      </c>
      <c r="CQ172" s="280" t="str">
        <f ca="true">+IF(OFFSET('Sanitation Data'!$E$29,0,10*ROW('Sanitation Data'!E166))="","",OFFSET('Sanitation Data'!$E$29,0,10*ROW('Sanitation Data'!E166)))</f>
        <v/>
      </c>
      <c r="CR172" s="280" t="str">
        <f ca="true">+IF(OFFSET('Sanitation Data'!$E$30,0,10*ROW('Sanitation Data'!E166))="","",OFFSET('Sanitation Data'!$E$30,0,10*ROW('Sanitation Data'!E166)))</f>
        <v/>
      </c>
      <c r="CS172" s="280" t="str">
        <f ca="true">+IF(OFFSET('Sanitation Data'!$E$31,0,10*ROW('Sanitation Data'!E166))="","",OFFSET('Sanitation Data'!$E$31,0,10*ROW('Sanitation Data'!E166)))</f>
        <v/>
      </c>
      <c r="CT172" s="280" t="str">
        <f ca="true">+IF(OFFSET('Sanitation Data'!$E$32,0,10*ROW('Sanitation Data'!E166))="","",OFFSET('Sanitation Data'!$E$32,0,10*ROW('Sanitation Data'!E166)))</f>
        <v/>
      </c>
      <c r="CU172" s="280" t="str">
        <f ca="true">+IF(OFFSET('Sanitation Data'!$F$28,0,10*ROW('Sanitation Data'!F166))="","",OFFSET('Sanitation Data'!$F$28,0,10*ROW('Sanitation Data'!F166)))</f>
        <v/>
      </c>
      <c r="CV172" s="280" t="str">
        <f ca="true">+IF(OFFSET('Sanitation Data'!$F$29,0,10*ROW('Sanitation Data'!F166))="","",OFFSET('Sanitation Data'!$F$29,0,10*ROW('Sanitation Data'!F166)))</f>
        <v/>
      </c>
      <c r="CW172" s="280" t="str">
        <f ca="true">+IF(OFFSET('Sanitation Data'!$F$30,0,10*ROW('Sanitation Data'!F166))="","",OFFSET('Sanitation Data'!$F$30,0,10*ROW('Sanitation Data'!F166)))</f>
        <v/>
      </c>
      <c r="CX172" s="280" t="str">
        <f ca="true">+IF(OFFSET('Sanitation Data'!$F$31,0,10*ROW('Sanitation Data'!F166))="","",OFFSET('Sanitation Data'!$F$31,0,10*ROW('Sanitation Data'!F166)))</f>
        <v/>
      </c>
      <c r="CY172" s="280" t="str">
        <f ca="true">+IF(OFFSET('Sanitation Data'!$F$32,0,10*ROW('Sanitation Data'!F166))="","",OFFSET('Sanitation Data'!$F$32,0,10*ROW('Sanitation Data'!F166)))</f>
        <v/>
      </c>
      <c r="CZ172" s="280" t="str">
        <f ca="true">+IF(OFFSET('Sanitation Data'!$G$28,0,10*ROW('Sanitation Data'!G166))="","",OFFSET('Sanitation Data'!$G$28,0,10*ROW('Sanitation Data'!G166)))</f>
        <v/>
      </c>
      <c r="DA172" s="280" t="str">
        <f ca="true">+IF(OFFSET('Sanitation Data'!$G$29,0,10*ROW('Sanitation Data'!G166))="","",OFFSET('Sanitation Data'!$G$29,0,10*ROW('Sanitation Data'!G166)))</f>
        <v/>
      </c>
      <c r="DB172" s="280" t="str">
        <f ca="true">+IF(OFFSET('Sanitation Data'!$G$30,0,10*ROW('Sanitation Data'!G166))="","",OFFSET('Sanitation Data'!$G$30,0,10*ROW('Sanitation Data'!G166)))</f>
        <v/>
      </c>
      <c r="DC172" s="280" t="str">
        <f ca="true">+IF(OFFSET('Sanitation Data'!$G$31,0,10*ROW('Sanitation Data'!G166))="","",OFFSET('Sanitation Data'!$G$31,0,10*ROW('Sanitation Data'!G166)))</f>
        <v/>
      </c>
      <c r="DD172" s="280" t="str">
        <f ca="true">+IF(OFFSET('Sanitation Data'!$G$32,0,10*ROW('Sanitation Data'!G166))="","",OFFSET('Sanitation Data'!$G$32,0,10*ROW('Sanitation Data'!G166)))</f>
        <v/>
      </c>
      <c r="DE172" s="280" t="str">
        <f ca="true">+IF(OFFSET('Sanitation Data'!$H$28,0,10*ROW('Sanitation Data'!H166))="","",OFFSET('Sanitation Data'!$H$28,0,10*ROW('Sanitation Data'!H166)))</f>
        <v/>
      </c>
      <c r="DF172" s="280" t="str">
        <f ca="true">+IF(OFFSET('Sanitation Data'!$H$29,0,10*ROW('Sanitation Data'!H166))="","",OFFSET('Sanitation Data'!$H$29,0,10*ROW('Sanitation Data'!H166)))</f>
        <v/>
      </c>
      <c r="DG172" s="280" t="str">
        <f ca="true">+IF(OFFSET('Sanitation Data'!$H$30,0,10*ROW('Sanitation Data'!H166))="","",OFFSET('Sanitation Data'!$H$30,0,10*ROW('Sanitation Data'!H166)))</f>
        <v/>
      </c>
      <c r="DH172" s="280" t="str">
        <f ca="true">+IF(OFFSET('Sanitation Data'!$H$31,0,10*ROW('Sanitation Data'!H166))="","",OFFSET('Sanitation Data'!$H$31,0,10*ROW('Sanitation Data'!H166)))</f>
        <v/>
      </c>
      <c r="DI172" s="280" t="str">
        <f ca="true">+IF(OFFSET('Sanitation Data'!$H$32,0,10*ROW('Sanitation Data'!H166))="","",OFFSET('Sanitation Data'!$H$32,0,10*ROW('Sanitation Data'!H166)))</f>
        <v/>
      </c>
      <c r="DJ172" s="280" t="str">
        <f ca="true">+IF(OFFSET('Sanitation Data'!$I$28,0,10*ROW('Sanitation Data'!I166))="","",OFFSET('Sanitation Data'!$I$28,0,10*ROW('Sanitation Data'!I166)))</f>
        <v/>
      </c>
      <c r="DK172" s="280" t="str">
        <f ca="true">+IF(OFFSET('Sanitation Data'!$I$29,0,10*ROW('Sanitation Data'!I166))="","",OFFSET('Sanitation Data'!$I$29,0,10*ROW('Sanitation Data'!I166)))</f>
        <v/>
      </c>
      <c r="DL172" s="280" t="str">
        <f ca="true">+IF(OFFSET('Sanitation Data'!$I$30,0,10*ROW('Sanitation Data'!I166))="","",OFFSET('Sanitation Data'!$I$30,0,10*ROW('Sanitation Data'!I166)))</f>
        <v/>
      </c>
      <c r="DM172" s="280" t="str">
        <f ca="true">+IF(OFFSET('Sanitation Data'!$I$31,0,10*ROW('Sanitation Data'!I166))="","",OFFSET('Sanitation Data'!$I$31,0,10*ROW('Sanitation Data'!I166)))</f>
        <v/>
      </c>
      <c r="DN172" s="280" t="str">
        <f ca="true">+IF(OFFSET('Sanitation Data'!$I$32,0,10*ROW('Sanitation Data'!I166))="","",OFFSET('Sanitation Data'!$I$32,0,10*ROW('Sanitation Data'!I166)))</f>
        <v/>
      </c>
      <c r="DO172" s="280" t="str">
        <f ca="true">+IF(OFFSET('Hygiene Data'!$D$11,0,10*ROW('Hygiene Data'!D166))="","",OFFSET('Hygiene Data'!$D$11,0,10*ROW('Hygiene Data'!D166)))</f>
        <v/>
      </c>
      <c r="DP172" s="280" t="str">
        <f ca="true">+IF(OFFSET('Hygiene Data'!$D$12,0,10*ROW('Hygiene Data'!D166))="","",OFFSET('Hygiene Data'!$D$12,0,10*ROW('Hygiene Data'!D166)))</f>
        <v/>
      </c>
      <c r="DQ172" s="280" t="str">
        <f ca="true">+IF(OFFSET('Hygiene Data'!$D$13,0,10*ROW('Hygiene Data'!D166))="","",OFFSET('Hygiene Data'!$D$13,0,10*ROW('Hygiene Data'!D166)))</f>
        <v/>
      </c>
      <c r="DR172" s="280" t="str">
        <f ca="true">+IF(OFFSET('Hygiene Data'!$E$11,0,10*ROW('Hygiene Data'!E166))="","",OFFSET('Hygiene Data'!$E$11,0,10*ROW('Hygiene Data'!E166)))</f>
        <v/>
      </c>
      <c r="DS172" s="280" t="str">
        <f ca="true">+IF(OFFSET('Hygiene Data'!$E$12,0,10*ROW('Hygiene Data'!E166))="","",OFFSET('Hygiene Data'!$E$12,0,10*ROW('Hygiene Data'!E166)))</f>
        <v/>
      </c>
      <c r="DT172" s="280" t="str">
        <f ca="true">+IF(OFFSET('Hygiene Data'!$E$13,0,10*ROW('Hygiene Data'!E166))="","",OFFSET('Hygiene Data'!$E$13,0,10*ROW('Hygiene Data'!E166)))</f>
        <v/>
      </c>
      <c r="DU172" s="280" t="str">
        <f ca="true">+IF(OFFSET('Hygiene Data'!$F$11,0,10*ROW('Hygiene Data'!F166))="","",OFFSET('Hygiene Data'!$F$11,0,10*ROW('Hygiene Data'!F166)))</f>
        <v/>
      </c>
      <c r="DV172" s="280" t="str">
        <f ca="true">+IF(OFFSET('Hygiene Data'!$F$12,0,10*ROW('Hygiene Data'!F166))="","",OFFSET('Hygiene Data'!$F$12,0,10*ROW('Hygiene Data'!F166)))</f>
        <v/>
      </c>
      <c r="DW172" s="280" t="str">
        <f ca="true">+IF(OFFSET('Hygiene Data'!$F$13,0,10*ROW('Hygiene Data'!F166))="","",OFFSET('Hygiene Data'!$F$13,0,10*ROW('Hygiene Data'!F166)))</f>
        <v/>
      </c>
      <c r="DX172" s="280" t="str">
        <f ca="true">+IF(OFFSET('Hygiene Data'!$G$11,0,10*ROW('Hygiene Data'!G166))="","",OFFSET('Hygiene Data'!$G$11,0,10*ROW('Hygiene Data'!G166)))</f>
        <v/>
      </c>
      <c r="DY172" s="280" t="str">
        <f ca="true">+IF(OFFSET('Hygiene Data'!$G$12,0,10*ROW('Hygiene Data'!G166))="","",OFFSET('Hygiene Data'!$G$12,0,10*ROW('Hygiene Data'!G166)))</f>
        <v/>
      </c>
      <c r="DZ172" s="280" t="str">
        <f ca="true">+IF(OFFSET('Hygiene Data'!$G$13,0,10*ROW('Hygiene Data'!G166))="","",OFFSET('Hygiene Data'!$G$13,0,10*ROW('Hygiene Data'!G166)))</f>
        <v/>
      </c>
      <c r="EA172" s="280" t="str">
        <f ca="true">+IF(OFFSET('Hygiene Data'!$H$11,0,10*ROW('Hygiene Data'!H166))="","",OFFSET('Hygiene Data'!$H$11,0,10*ROW('Hygiene Data'!H166)))</f>
        <v/>
      </c>
      <c r="EB172" s="280" t="str">
        <f ca="true">+IF(OFFSET('Hygiene Data'!$H$12,0,10*ROW('Hygiene Data'!H166))="","",OFFSET('Hygiene Data'!$H$12,0,10*ROW('Hygiene Data'!H166)))</f>
        <v/>
      </c>
      <c r="EC172" s="280" t="str">
        <f ca="true">+IF(OFFSET('Hygiene Data'!$H$13,0,10*ROW('Hygiene Data'!H166))="","",OFFSET('Hygiene Data'!$H$13,0,10*ROW('Hygiene Data'!H166)))</f>
        <v/>
      </c>
      <c r="ED172" s="280" t="str">
        <f ca="true">+IF(OFFSET('Hygiene Data'!$I$11,0,10*ROW('Hygiene Data'!I166))="","",OFFSET('Hygiene Data'!$I$11,0,10*ROW('Hygiene Data'!I166)))</f>
        <v/>
      </c>
      <c r="EE172" s="280" t="str">
        <f ca="true">+IF(OFFSET('Hygiene Data'!$I$12,0,10*ROW('Hygiene Data'!I166))="","",OFFSET('Hygiene Data'!$I$12,0,10*ROW('Hygiene Data'!I166)))</f>
        <v/>
      </c>
      <c r="EF172" s="28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6"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0"/>
      <c r="BS173" s="280" t="str">
        <f ca="true">+IF(OFFSET('Water Data'!$D$27,0,10*ROW('Water Data'!D167))="","",OFFSET('Water Data'!$D$27,0,10*ROW('Water Data'!D167)))</f>
        <v/>
      </c>
      <c r="BT173" s="280" t="str">
        <f ca="true">+IF(OFFSET('Water Data'!$D$28,0,10*ROW('Water Data'!D167))="","",OFFSET('Water Data'!$D$28,0,10*ROW('Water Data'!D167)))</f>
        <v/>
      </c>
      <c r="BU173" s="280" t="str">
        <f ca="true">+IF(OFFSET('Water Data'!$D$29,0,10*ROW('Water Data'!D167))="","",OFFSET('Water Data'!$D$29,0,10*ROW('Water Data'!D167)))</f>
        <v/>
      </c>
      <c r="BV173" s="280" t="str">
        <f ca="true">+IF(OFFSET('Water Data'!$E$27,0,10*ROW('Water Data'!E167))="","",OFFSET('Water Data'!$E$27,0,10*ROW('Water Data'!E167)))</f>
        <v/>
      </c>
      <c r="BW173" s="280" t="str">
        <f ca="true">+IF(OFFSET('Water Data'!$E$28,0,10*ROW('Water Data'!E167))="","",OFFSET('Water Data'!$E$28,0,10*ROW('Water Data'!E167)))</f>
        <v/>
      </c>
      <c r="BX173" s="280" t="str">
        <f ca="true">+IF(OFFSET('Water Data'!$E$29,0,10*ROW('Water Data'!E167))="","",OFFSET('Water Data'!$E$29,0,10*ROW('Water Data'!E167)))</f>
        <v/>
      </c>
      <c r="BY173" s="280" t="str">
        <f ca="true">+IF(OFFSET('Water Data'!$F$27,0,10*ROW('Water Data'!F167))="","",OFFSET('Water Data'!$F$27,0,10*ROW('Water Data'!F167)))</f>
        <v/>
      </c>
      <c r="BZ173" s="280" t="str">
        <f ca="true">+IF(OFFSET('Water Data'!$F$28,0,10*ROW('Water Data'!F167))="","",OFFSET('Water Data'!$F$28,0,10*ROW('Water Data'!F167)))</f>
        <v/>
      </c>
      <c r="CA173" s="280" t="str">
        <f ca="true">+IF(OFFSET('Water Data'!$F$29,0,10*ROW('Water Data'!F167))="","",OFFSET('Water Data'!$F$29,0,10*ROW('Water Data'!F167)))</f>
        <v/>
      </c>
      <c r="CB173" s="280" t="str">
        <f ca="true">+IF(OFFSET('Water Data'!$G$27,0,10*ROW('Water Data'!G167))="","",OFFSET('Water Data'!$G$27,0,10*ROW('Water Data'!G167)))</f>
        <v/>
      </c>
      <c r="CC173" s="280" t="str">
        <f ca="true">+IF(OFFSET('Water Data'!$G$28,0,10*ROW('Water Data'!G167))="","",OFFSET('Water Data'!$G$28,0,10*ROW('Water Data'!G167)))</f>
        <v/>
      </c>
      <c r="CD173" s="280" t="str">
        <f ca="true">+IF(OFFSET('Water Data'!$G$29,0,10*ROW('Water Data'!G167))="","",OFFSET('Water Data'!$G$29,0,10*ROW('Water Data'!G167)))</f>
        <v/>
      </c>
      <c r="CE173" s="280" t="str">
        <f ca="true">+IF(OFFSET('Water Data'!$H$27,0,10*ROW('Water Data'!H167))="","",OFFSET('Water Data'!$H$27,0,10*ROW('Water Data'!H167)))</f>
        <v/>
      </c>
      <c r="CF173" s="280" t="str">
        <f ca="true">+IF(OFFSET('Water Data'!$H$28,0,10*ROW('Water Data'!H167))="","",OFFSET('Water Data'!$H$28,0,10*ROW('Water Data'!H167)))</f>
        <v/>
      </c>
      <c r="CG173" s="280" t="str">
        <f ca="true">+IF(OFFSET('Water Data'!$H$29,0,10*ROW('Water Data'!H167))="","",OFFSET('Water Data'!$H$29,0,10*ROW('Water Data'!H167)))</f>
        <v/>
      </c>
      <c r="CH173" s="280" t="str">
        <f ca="true">+IF(OFFSET('Water Data'!$I$27,0,10*ROW('Water Data'!I167))="","",OFFSET('Water Data'!$I$27,0,10*ROW('Water Data'!I167)))</f>
        <v/>
      </c>
      <c r="CI173" s="280" t="str">
        <f ca="true">+IF(OFFSET('Water Data'!$I$28,0,10*ROW('Water Data'!I167))="","",OFFSET('Water Data'!$I$28,0,10*ROW('Water Data'!I167)))</f>
        <v/>
      </c>
      <c r="CJ173" s="280" t="str">
        <f ca="true">+IF(OFFSET('Water Data'!$I$29,0,10*ROW('Water Data'!I167))="","",OFFSET('Water Data'!$I$29,0,10*ROW('Water Data'!I167)))</f>
        <v/>
      </c>
      <c r="CK173" s="280" t="str">
        <f ca="true">+IF(OFFSET('Sanitation Data'!$D$28,0,10*ROW('Sanitation Data'!D167))="","",OFFSET('Sanitation Data'!$D$28,0,10*ROW('Sanitation Data'!D167)))</f>
        <v/>
      </c>
      <c r="CL173" s="280" t="str">
        <f ca="true">+IF(OFFSET('Sanitation Data'!$D$29,0,10*ROW('Sanitation Data'!D167))="","",OFFSET('Sanitation Data'!$D$29,0,10*ROW('Sanitation Data'!D167)))</f>
        <v/>
      </c>
      <c r="CM173" s="280" t="str">
        <f ca="true">+IF(OFFSET('Sanitation Data'!$D$30,0,10*ROW('Sanitation Data'!D167))="","",OFFSET('Sanitation Data'!$D$30,0,10*ROW('Sanitation Data'!D167)))</f>
        <v/>
      </c>
      <c r="CN173" s="280" t="str">
        <f ca="true">+IF(OFFSET('Sanitation Data'!$D$31,0,10*ROW('Sanitation Data'!D167))="","",OFFSET('Sanitation Data'!$D$31,0,10*ROW('Sanitation Data'!D167)))</f>
        <v/>
      </c>
      <c r="CO173" s="280" t="str">
        <f ca="true">+IF(OFFSET('Sanitation Data'!$D$32,0,10*ROW('Sanitation Data'!D167))="","",OFFSET('Sanitation Data'!$D$32,0,10*ROW('Sanitation Data'!D167)))</f>
        <v/>
      </c>
      <c r="CP173" s="280" t="str">
        <f ca="true">+IF(OFFSET('Sanitation Data'!$E$28,0,10*ROW('Sanitation Data'!E167))="","",OFFSET('Sanitation Data'!$E$28,0,10*ROW('Sanitation Data'!E167)))</f>
        <v/>
      </c>
      <c r="CQ173" s="280" t="str">
        <f ca="true">+IF(OFFSET('Sanitation Data'!$E$29,0,10*ROW('Sanitation Data'!E167))="","",OFFSET('Sanitation Data'!$E$29,0,10*ROW('Sanitation Data'!E167)))</f>
        <v/>
      </c>
      <c r="CR173" s="280" t="str">
        <f ca="true">+IF(OFFSET('Sanitation Data'!$E$30,0,10*ROW('Sanitation Data'!E167))="","",OFFSET('Sanitation Data'!$E$30,0,10*ROW('Sanitation Data'!E167)))</f>
        <v/>
      </c>
      <c r="CS173" s="280" t="str">
        <f ca="true">+IF(OFFSET('Sanitation Data'!$E$31,0,10*ROW('Sanitation Data'!E167))="","",OFFSET('Sanitation Data'!$E$31,0,10*ROW('Sanitation Data'!E167)))</f>
        <v/>
      </c>
      <c r="CT173" s="280" t="str">
        <f ca="true">+IF(OFFSET('Sanitation Data'!$E$32,0,10*ROW('Sanitation Data'!E167))="","",OFFSET('Sanitation Data'!$E$32,0,10*ROW('Sanitation Data'!E167)))</f>
        <v/>
      </c>
      <c r="CU173" s="280" t="str">
        <f ca="true">+IF(OFFSET('Sanitation Data'!$F$28,0,10*ROW('Sanitation Data'!F167))="","",OFFSET('Sanitation Data'!$F$28,0,10*ROW('Sanitation Data'!F167)))</f>
        <v/>
      </c>
      <c r="CV173" s="280" t="str">
        <f ca="true">+IF(OFFSET('Sanitation Data'!$F$29,0,10*ROW('Sanitation Data'!F167))="","",OFFSET('Sanitation Data'!$F$29,0,10*ROW('Sanitation Data'!F167)))</f>
        <v/>
      </c>
      <c r="CW173" s="280" t="str">
        <f ca="true">+IF(OFFSET('Sanitation Data'!$F$30,0,10*ROW('Sanitation Data'!F167))="","",OFFSET('Sanitation Data'!$F$30,0,10*ROW('Sanitation Data'!F167)))</f>
        <v/>
      </c>
      <c r="CX173" s="280" t="str">
        <f ca="true">+IF(OFFSET('Sanitation Data'!$F$31,0,10*ROW('Sanitation Data'!F167))="","",OFFSET('Sanitation Data'!$F$31,0,10*ROW('Sanitation Data'!F167)))</f>
        <v/>
      </c>
      <c r="CY173" s="280" t="str">
        <f ca="true">+IF(OFFSET('Sanitation Data'!$F$32,0,10*ROW('Sanitation Data'!F167))="","",OFFSET('Sanitation Data'!$F$32,0,10*ROW('Sanitation Data'!F167)))</f>
        <v/>
      </c>
      <c r="CZ173" s="280" t="str">
        <f ca="true">+IF(OFFSET('Sanitation Data'!$G$28,0,10*ROW('Sanitation Data'!G167))="","",OFFSET('Sanitation Data'!$G$28,0,10*ROW('Sanitation Data'!G167)))</f>
        <v/>
      </c>
      <c r="DA173" s="280" t="str">
        <f ca="true">+IF(OFFSET('Sanitation Data'!$G$29,0,10*ROW('Sanitation Data'!G167))="","",OFFSET('Sanitation Data'!$G$29,0,10*ROW('Sanitation Data'!G167)))</f>
        <v/>
      </c>
      <c r="DB173" s="280" t="str">
        <f ca="true">+IF(OFFSET('Sanitation Data'!$G$30,0,10*ROW('Sanitation Data'!G167))="","",OFFSET('Sanitation Data'!$G$30,0,10*ROW('Sanitation Data'!G167)))</f>
        <v/>
      </c>
      <c r="DC173" s="280" t="str">
        <f ca="true">+IF(OFFSET('Sanitation Data'!$G$31,0,10*ROW('Sanitation Data'!G167))="","",OFFSET('Sanitation Data'!$G$31,0,10*ROW('Sanitation Data'!G167)))</f>
        <v/>
      </c>
      <c r="DD173" s="280" t="str">
        <f ca="true">+IF(OFFSET('Sanitation Data'!$G$32,0,10*ROW('Sanitation Data'!G167))="","",OFFSET('Sanitation Data'!$G$32,0,10*ROW('Sanitation Data'!G167)))</f>
        <v/>
      </c>
      <c r="DE173" s="280" t="str">
        <f ca="true">+IF(OFFSET('Sanitation Data'!$H$28,0,10*ROW('Sanitation Data'!H167))="","",OFFSET('Sanitation Data'!$H$28,0,10*ROW('Sanitation Data'!H167)))</f>
        <v/>
      </c>
      <c r="DF173" s="280" t="str">
        <f ca="true">+IF(OFFSET('Sanitation Data'!$H$29,0,10*ROW('Sanitation Data'!H167))="","",OFFSET('Sanitation Data'!$H$29,0,10*ROW('Sanitation Data'!H167)))</f>
        <v/>
      </c>
      <c r="DG173" s="280" t="str">
        <f ca="true">+IF(OFFSET('Sanitation Data'!$H$30,0,10*ROW('Sanitation Data'!H167))="","",OFFSET('Sanitation Data'!$H$30,0,10*ROW('Sanitation Data'!H167)))</f>
        <v/>
      </c>
      <c r="DH173" s="280" t="str">
        <f ca="true">+IF(OFFSET('Sanitation Data'!$H$31,0,10*ROW('Sanitation Data'!H167))="","",OFFSET('Sanitation Data'!$H$31,0,10*ROW('Sanitation Data'!H167)))</f>
        <v/>
      </c>
      <c r="DI173" s="280" t="str">
        <f ca="true">+IF(OFFSET('Sanitation Data'!$H$32,0,10*ROW('Sanitation Data'!H167))="","",OFFSET('Sanitation Data'!$H$32,0,10*ROW('Sanitation Data'!H167)))</f>
        <v/>
      </c>
      <c r="DJ173" s="280" t="str">
        <f ca="true">+IF(OFFSET('Sanitation Data'!$I$28,0,10*ROW('Sanitation Data'!I167))="","",OFFSET('Sanitation Data'!$I$28,0,10*ROW('Sanitation Data'!I167)))</f>
        <v/>
      </c>
      <c r="DK173" s="280" t="str">
        <f ca="true">+IF(OFFSET('Sanitation Data'!$I$29,0,10*ROW('Sanitation Data'!I167))="","",OFFSET('Sanitation Data'!$I$29,0,10*ROW('Sanitation Data'!I167)))</f>
        <v/>
      </c>
      <c r="DL173" s="280" t="str">
        <f ca="true">+IF(OFFSET('Sanitation Data'!$I$30,0,10*ROW('Sanitation Data'!I167))="","",OFFSET('Sanitation Data'!$I$30,0,10*ROW('Sanitation Data'!I167)))</f>
        <v/>
      </c>
      <c r="DM173" s="280" t="str">
        <f ca="true">+IF(OFFSET('Sanitation Data'!$I$31,0,10*ROW('Sanitation Data'!I167))="","",OFFSET('Sanitation Data'!$I$31,0,10*ROW('Sanitation Data'!I167)))</f>
        <v/>
      </c>
      <c r="DN173" s="280" t="str">
        <f ca="true">+IF(OFFSET('Sanitation Data'!$I$32,0,10*ROW('Sanitation Data'!I167))="","",OFFSET('Sanitation Data'!$I$32,0,10*ROW('Sanitation Data'!I167)))</f>
        <v/>
      </c>
      <c r="DO173" s="280" t="str">
        <f ca="true">+IF(OFFSET('Hygiene Data'!$D$11,0,10*ROW('Hygiene Data'!D167))="","",OFFSET('Hygiene Data'!$D$11,0,10*ROW('Hygiene Data'!D167)))</f>
        <v/>
      </c>
      <c r="DP173" s="280" t="str">
        <f ca="true">+IF(OFFSET('Hygiene Data'!$D$12,0,10*ROW('Hygiene Data'!D167))="","",OFFSET('Hygiene Data'!$D$12,0,10*ROW('Hygiene Data'!D167)))</f>
        <v/>
      </c>
      <c r="DQ173" s="280" t="str">
        <f ca="true">+IF(OFFSET('Hygiene Data'!$D$13,0,10*ROW('Hygiene Data'!D167))="","",OFFSET('Hygiene Data'!$D$13,0,10*ROW('Hygiene Data'!D167)))</f>
        <v/>
      </c>
      <c r="DR173" s="280" t="str">
        <f ca="true">+IF(OFFSET('Hygiene Data'!$E$11,0,10*ROW('Hygiene Data'!E167))="","",OFFSET('Hygiene Data'!$E$11,0,10*ROW('Hygiene Data'!E167)))</f>
        <v/>
      </c>
      <c r="DS173" s="280" t="str">
        <f ca="true">+IF(OFFSET('Hygiene Data'!$E$12,0,10*ROW('Hygiene Data'!E167))="","",OFFSET('Hygiene Data'!$E$12,0,10*ROW('Hygiene Data'!E167)))</f>
        <v/>
      </c>
      <c r="DT173" s="280" t="str">
        <f ca="true">+IF(OFFSET('Hygiene Data'!$E$13,0,10*ROW('Hygiene Data'!E167))="","",OFFSET('Hygiene Data'!$E$13,0,10*ROW('Hygiene Data'!E167)))</f>
        <v/>
      </c>
      <c r="DU173" s="280" t="str">
        <f ca="true">+IF(OFFSET('Hygiene Data'!$F$11,0,10*ROW('Hygiene Data'!F167))="","",OFFSET('Hygiene Data'!$F$11,0,10*ROW('Hygiene Data'!F167)))</f>
        <v/>
      </c>
      <c r="DV173" s="280" t="str">
        <f ca="true">+IF(OFFSET('Hygiene Data'!$F$12,0,10*ROW('Hygiene Data'!F167))="","",OFFSET('Hygiene Data'!$F$12,0,10*ROW('Hygiene Data'!F167)))</f>
        <v/>
      </c>
      <c r="DW173" s="280" t="str">
        <f ca="true">+IF(OFFSET('Hygiene Data'!$F$13,0,10*ROW('Hygiene Data'!F167))="","",OFFSET('Hygiene Data'!$F$13,0,10*ROW('Hygiene Data'!F167)))</f>
        <v/>
      </c>
      <c r="DX173" s="280" t="str">
        <f ca="true">+IF(OFFSET('Hygiene Data'!$G$11,0,10*ROW('Hygiene Data'!G167))="","",OFFSET('Hygiene Data'!$G$11,0,10*ROW('Hygiene Data'!G167)))</f>
        <v/>
      </c>
      <c r="DY173" s="280" t="str">
        <f ca="true">+IF(OFFSET('Hygiene Data'!$G$12,0,10*ROW('Hygiene Data'!G167))="","",OFFSET('Hygiene Data'!$G$12,0,10*ROW('Hygiene Data'!G167)))</f>
        <v/>
      </c>
      <c r="DZ173" s="280" t="str">
        <f ca="true">+IF(OFFSET('Hygiene Data'!$G$13,0,10*ROW('Hygiene Data'!G167))="","",OFFSET('Hygiene Data'!$G$13,0,10*ROW('Hygiene Data'!G167)))</f>
        <v/>
      </c>
      <c r="EA173" s="280" t="str">
        <f ca="true">+IF(OFFSET('Hygiene Data'!$H$11,0,10*ROW('Hygiene Data'!H167))="","",OFFSET('Hygiene Data'!$H$11,0,10*ROW('Hygiene Data'!H167)))</f>
        <v/>
      </c>
      <c r="EB173" s="280" t="str">
        <f ca="true">+IF(OFFSET('Hygiene Data'!$H$12,0,10*ROW('Hygiene Data'!H167))="","",OFFSET('Hygiene Data'!$H$12,0,10*ROW('Hygiene Data'!H167)))</f>
        <v/>
      </c>
      <c r="EC173" s="280" t="str">
        <f ca="true">+IF(OFFSET('Hygiene Data'!$H$13,0,10*ROW('Hygiene Data'!H167))="","",OFFSET('Hygiene Data'!$H$13,0,10*ROW('Hygiene Data'!H167)))</f>
        <v/>
      </c>
      <c r="ED173" s="280" t="str">
        <f ca="true">+IF(OFFSET('Hygiene Data'!$I$11,0,10*ROW('Hygiene Data'!I167))="","",OFFSET('Hygiene Data'!$I$11,0,10*ROW('Hygiene Data'!I167)))</f>
        <v/>
      </c>
      <c r="EE173" s="280" t="str">
        <f ca="true">+IF(OFFSET('Hygiene Data'!$I$12,0,10*ROW('Hygiene Data'!I167))="","",OFFSET('Hygiene Data'!$I$12,0,10*ROW('Hygiene Data'!I167)))</f>
        <v/>
      </c>
      <c r="EF173" s="28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6"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0"/>
      <c r="BS174" s="280" t="str">
        <f ca="true">+IF(OFFSET('Water Data'!$D$27,0,10*ROW('Water Data'!D168))="","",OFFSET('Water Data'!$D$27,0,10*ROW('Water Data'!D168)))</f>
        <v/>
      </c>
      <c r="BT174" s="280" t="str">
        <f ca="true">+IF(OFFSET('Water Data'!$D$28,0,10*ROW('Water Data'!D168))="","",OFFSET('Water Data'!$D$28,0,10*ROW('Water Data'!D168)))</f>
        <v/>
      </c>
      <c r="BU174" s="280" t="str">
        <f ca="true">+IF(OFFSET('Water Data'!$D$29,0,10*ROW('Water Data'!D168))="","",OFFSET('Water Data'!$D$29,0,10*ROW('Water Data'!D168)))</f>
        <v/>
      </c>
      <c r="BV174" s="280" t="str">
        <f ca="true">+IF(OFFSET('Water Data'!$E$27,0,10*ROW('Water Data'!E168))="","",OFFSET('Water Data'!$E$27,0,10*ROW('Water Data'!E168)))</f>
        <v/>
      </c>
      <c r="BW174" s="280" t="str">
        <f ca="true">+IF(OFFSET('Water Data'!$E$28,0,10*ROW('Water Data'!E168))="","",OFFSET('Water Data'!$E$28,0,10*ROW('Water Data'!E168)))</f>
        <v/>
      </c>
      <c r="BX174" s="280" t="str">
        <f ca="true">+IF(OFFSET('Water Data'!$E$29,0,10*ROW('Water Data'!E168))="","",OFFSET('Water Data'!$E$29,0,10*ROW('Water Data'!E168)))</f>
        <v/>
      </c>
      <c r="BY174" s="280" t="str">
        <f ca="true">+IF(OFFSET('Water Data'!$F$27,0,10*ROW('Water Data'!F168))="","",OFFSET('Water Data'!$F$27,0,10*ROW('Water Data'!F168)))</f>
        <v/>
      </c>
      <c r="BZ174" s="280" t="str">
        <f ca="true">+IF(OFFSET('Water Data'!$F$28,0,10*ROW('Water Data'!F168))="","",OFFSET('Water Data'!$F$28,0,10*ROW('Water Data'!F168)))</f>
        <v/>
      </c>
      <c r="CA174" s="280" t="str">
        <f ca="true">+IF(OFFSET('Water Data'!$F$29,0,10*ROW('Water Data'!F168))="","",OFFSET('Water Data'!$F$29,0,10*ROW('Water Data'!F168)))</f>
        <v/>
      </c>
      <c r="CB174" s="280" t="str">
        <f ca="true">+IF(OFFSET('Water Data'!$G$27,0,10*ROW('Water Data'!G168))="","",OFFSET('Water Data'!$G$27,0,10*ROW('Water Data'!G168)))</f>
        <v/>
      </c>
      <c r="CC174" s="280" t="str">
        <f ca="true">+IF(OFFSET('Water Data'!$G$28,0,10*ROW('Water Data'!G168))="","",OFFSET('Water Data'!$G$28,0,10*ROW('Water Data'!G168)))</f>
        <v/>
      </c>
      <c r="CD174" s="280" t="str">
        <f ca="true">+IF(OFFSET('Water Data'!$G$29,0,10*ROW('Water Data'!G168))="","",OFFSET('Water Data'!$G$29,0,10*ROW('Water Data'!G168)))</f>
        <v/>
      </c>
      <c r="CE174" s="280" t="str">
        <f ca="true">+IF(OFFSET('Water Data'!$H$27,0,10*ROW('Water Data'!H168))="","",OFFSET('Water Data'!$H$27,0,10*ROW('Water Data'!H168)))</f>
        <v/>
      </c>
      <c r="CF174" s="280" t="str">
        <f ca="true">+IF(OFFSET('Water Data'!$H$28,0,10*ROW('Water Data'!H168))="","",OFFSET('Water Data'!$H$28,0,10*ROW('Water Data'!H168)))</f>
        <v/>
      </c>
      <c r="CG174" s="280" t="str">
        <f ca="true">+IF(OFFSET('Water Data'!$H$29,0,10*ROW('Water Data'!H168))="","",OFFSET('Water Data'!$H$29,0,10*ROW('Water Data'!H168)))</f>
        <v/>
      </c>
      <c r="CH174" s="280" t="str">
        <f ca="true">+IF(OFFSET('Water Data'!$I$27,0,10*ROW('Water Data'!I168))="","",OFFSET('Water Data'!$I$27,0,10*ROW('Water Data'!I168)))</f>
        <v/>
      </c>
      <c r="CI174" s="280" t="str">
        <f ca="true">+IF(OFFSET('Water Data'!$I$28,0,10*ROW('Water Data'!I168))="","",OFFSET('Water Data'!$I$28,0,10*ROW('Water Data'!I168)))</f>
        <v/>
      </c>
      <c r="CJ174" s="280" t="str">
        <f ca="true">+IF(OFFSET('Water Data'!$I$29,0,10*ROW('Water Data'!I168))="","",OFFSET('Water Data'!$I$29,0,10*ROW('Water Data'!I168)))</f>
        <v/>
      </c>
      <c r="CK174" s="280" t="str">
        <f ca="true">+IF(OFFSET('Sanitation Data'!$D$28,0,10*ROW('Sanitation Data'!D168))="","",OFFSET('Sanitation Data'!$D$28,0,10*ROW('Sanitation Data'!D168)))</f>
        <v/>
      </c>
      <c r="CL174" s="280" t="str">
        <f ca="true">+IF(OFFSET('Sanitation Data'!$D$29,0,10*ROW('Sanitation Data'!D168))="","",OFFSET('Sanitation Data'!$D$29,0,10*ROW('Sanitation Data'!D168)))</f>
        <v/>
      </c>
      <c r="CM174" s="280" t="str">
        <f ca="true">+IF(OFFSET('Sanitation Data'!$D$30,0,10*ROW('Sanitation Data'!D168))="","",OFFSET('Sanitation Data'!$D$30,0,10*ROW('Sanitation Data'!D168)))</f>
        <v/>
      </c>
      <c r="CN174" s="280" t="str">
        <f ca="true">+IF(OFFSET('Sanitation Data'!$D$31,0,10*ROW('Sanitation Data'!D168))="","",OFFSET('Sanitation Data'!$D$31,0,10*ROW('Sanitation Data'!D168)))</f>
        <v/>
      </c>
      <c r="CO174" s="280" t="str">
        <f ca="true">+IF(OFFSET('Sanitation Data'!$D$32,0,10*ROW('Sanitation Data'!D168))="","",OFFSET('Sanitation Data'!$D$32,0,10*ROW('Sanitation Data'!D168)))</f>
        <v/>
      </c>
      <c r="CP174" s="280" t="str">
        <f ca="true">+IF(OFFSET('Sanitation Data'!$E$28,0,10*ROW('Sanitation Data'!E168))="","",OFFSET('Sanitation Data'!$E$28,0,10*ROW('Sanitation Data'!E168)))</f>
        <v/>
      </c>
      <c r="CQ174" s="280" t="str">
        <f ca="true">+IF(OFFSET('Sanitation Data'!$E$29,0,10*ROW('Sanitation Data'!E168))="","",OFFSET('Sanitation Data'!$E$29,0,10*ROW('Sanitation Data'!E168)))</f>
        <v/>
      </c>
      <c r="CR174" s="280" t="str">
        <f ca="true">+IF(OFFSET('Sanitation Data'!$E$30,0,10*ROW('Sanitation Data'!E168))="","",OFFSET('Sanitation Data'!$E$30,0,10*ROW('Sanitation Data'!E168)))</f>
        <v/>
      </c>
      <c r="CS174" s="280" t="str">
        <f ca="true">+IF(OFFSET('Sanitation Data'!$E$31,0,10*ROW('Sanitation Data'!E168))="","",OFFSET('Sanitation Data'!$E$31,0,10*ROW('Sanitation Data'!E168)))</f>
        <v/>
      </c>
      <c r="CT174" s="280" t="str">
        <f ca="true">+IF(OFFSET('Sanitation Data'!$E$32,0,10*ROW('Sanitation Data'!E168))="","",OFFSET('Sanitation Data'!$E$32,0,10*ROW('Sanitation Data'!E168)))</f>
        <v/>
      </c>
      <c r="CU174" s="280" t="str">
        <f ca="true">+IF(OFFSET('Sanitation Data'!$F$28,0,10*ROW('Sanitation Data'!F168))="","",OFFSET('Sanitation Data'!$F$28,0,10*ROW('Sanitation Data'!F168)))</f>
        <v/>
      </c>
      <c r="CV174" s="280" t="str">
        <f ca="true">+IF(OFFSET('Sanitation Data'!$F$29,0,10*ROW('Sanitation Data'!F168))="","",OFFSET('Sanitation Data'!$F$29,0,10*ROW('Sanitation Data'!F168)))</f>
        <v/>
      </c>
      <c r="CW174" s="280" t="str">
        <f ca="true">+IF(OFFSET('Sanitation Data'!$F$30,0,10*ROW('Sanitation Data'!F168))="","",OFFSET('Sanitation Data'!$F$30,0,10*ROW('Sanitation Data'!F168)))</f>
        <v/>
      </c>
      <c r="CX174" s="280" t="str">
        <f ca="true">+IF(OFFSET('Sanitation Data'!$F$31,0,10*ROW('Sanitation Data'!F168))="","",OFFSET('Sanitation Data'!$F$31,0,10*ROW('Sanitation Data'!F168)))</f>
        <v/>
      </c>
      <c r="CY174" s="280" t="str">
        <f ca="true">+IF(OFFSET('Sanitation Data'!$F$32,0,10*ROW('Sanitation Data'!F168))="","",OFFSET('Sanitation Data'!$F$32,0,10*ROW('Sanitation Data'!F168)))</f>
        <v/>
      </c>
      <c r="CZ174" s="280" t="str">
        <f ca="true">+IF(OFFSET('Sanitation Data'!$G$28,0,10*ROW('Sanitation Data'!G168))="","",OFFSET('Sanitation Data'!$G$28,0,10*ROW('Sanitation Data'!G168)))</f>
        <v/>
      </c>
      <c r="DA174" s="280" t="str">
        <f ca="true">+IF(OFFSET('Sanitation Data'!$G$29,0,10*ROW('Sanitation Data'!G168))="","",OFFSET('Sanitation Data'!$G$29,0,10*ROW('Sanitation Data'!G168)))</f>
        <v/>
      </c>
      <c r="DB174" s="280" t="str">
        <f ca="true">+IF(OFFSET('Sanitation Data'!$G$30,0,10*ROW('Sanitation Data'!G168))="","",OFFSET('Sanitation Data'!$G$30,0,10*ROW('Sanitation Data'!G168)))</f>
        <v/>
      </c>
      <c r="DC174" s="280" t="str">
        <f ca="true">+IF(OFFSET('Sanitation Data'!$G$31,0,10*ROW('Sanitation Data'!G168))="","",OFFSET('Sanitation Data'!$G$31,0,10*ROW('Sanitation Data'!G168)))</f>
        <v/>
      </c>
      <c r="DD174" s="280" t="str">
        <f ca="true">+IF(OFFSET('Sanitation Data'!$G$32,0,10*ROW('Sanitation Data'!G168))="","",OFFSET('Sanitation Data'!$G$32,0,10*ROW('Sanitation Data'!G168)))</f>
        <v/>
      </c>
      <c r="DE174" s="280" t="str">
        <f ca="true">+IF(OFFSET('Sanitation Data'!$H$28,0,10*ROW('Sanitation Data'!H168))="","",OFFSET('Sanitation Data'!$H$28,0,10*ROW('Sanitation Data'!H168)))</f>
        <v/>
      </c>
      <c r="DF174" s="280" t="str">
        <f ca="true">+IF(OFFSET('Sanitation Data'!$H$29,0,10*ROW('Sanitation Data'!H168))="","",OFFSET('Sanitation Data'!$H$29,0,10*ROW('Sanitation Data'!H168)))</f>
        <v/>
      </c>
      <c r="DG174" s="280" t="str">
        <f ca="true">+IF(OFFSET('Sanitation Data'!$H$30,0,10*ROW('Sanitation Data'!H168))="","",OFFSET('Sanitation Data'!$H$30,0,10*ROW('Sanitation Data'!H168)))</f>
        <v/>
      </c>
      <c r="DH174" s="280" t="str">
        <f ca="true">+IF(OFFSET('Sanitation Data'!$H$31,0,10*ROW('Sanitation Data'!H168))="","",OFFSET('Sanitation Data'!$H$31,0,10*ROW('Sanitation Data'!H168)))</f>
        <v/>
      </c>
      <c r="DI174" s="280" t="str">
        <f ca="true">+IF(OFFSET('Sanitation Data'!$H$32,0,10*ROW('Sanitation Data'!H168))="","",OFFSET('Sanitation Data'!$H$32,0,10*ROW('Sanitation Data'!H168)))</f>
        <v/>
      </c>
      <c r="DJ174" s="280" t="str">
        <f ca="true">+IF(OFFSET('Sanitation Data'!$I$28,0,10*ROW('Sanitation Data'!I168))="","",OFFSET('Sanitation Data'!$I$28,0,10*ROW('Sanitation Data'!I168)))</f>
        <v/>
      </c>
      <c r="DK174" s="280" t="str">
        <f ca="true">+IF(OFFSET('Sanitation Data'!$I$29,0,10*ROW('Sanitation Data'!I168))="","",OFFSET('Sanitation Data'!$I$29,0,10*ROW('Sanitation Data'!I168)))</f>
        <v/>
      </c>
      <c r="DL174" s="280" t="str">
        <f ca="true">+IF(OFFSET('Sanitation Data'!$I$30,0,10*ROW('Sanitation Data'!I168))="","",OFFSET('Sanitation Data'!$I$30,0,10*ROW('Sanitation Data'!I168)))</f>
        <v/>
      </c>
      <c r="DM174" s="280" t="str">
        <f ca="true">+IF(OFFSET('Sanitation Data'!$I$31,0,10*ROW('Sanitation Data'!I168))="","",OFFSET('Sanitation Data'!$I$31,0,10*ROW('Sanitation Data'!I168)))</f>
        <v/>
      </c>
      <c r="DN174" s="280" t="str">
        <f ca="true">+IF(OFFSET('Sanitation Data'!$I$32,0,10*ROW('Sanitation Data'!I168))="","",OFFSET('Sanitation Data'!$I$32,0,10*ROW('Sanitation Data'!I168)))</f>
        <v/>
      </c>
      <c r="DO174" s="280" t="str">
        <f ca="true">+IF(OFFSET('Hygiene Data'!$D$11,0,10*ROW('Hygiene Data'!D168))="","",OFFSET('Hygiene Data'!$D$11,0,10*ROW('Hygiene Data'!D168)))</f>
        <v/>
      </c>
      <c r="DP174" s="280" t="str">
        <f ca="true">+IF(OFFSET('Hygiene Data'!$D$12,0,10*ROW('Hygiene Data'!D168))="","",OFFSET('Hygiene Data'!$D$12,0,10*ROW('Hygiene Data'!D168)))</f>
        <v/>
      </c>
      <c r="DQ174" s="280" t="str">
        <f ca="true">+IF(OFFSET('Hygiene Data'!$D$13,0,10*ROW('Hygiene Data'!D168))="","",OFFSET('Hygiene Data'!$D$13,0,10*ROW('Hygiene Data'!D168)))</f>
        <v/>
      </c>
      <c r="DR174" s="280" t="str">
        <f ca="true">+IF(OFFSET('Hygiene Data'!$E$11,0,10*ROW('Hygiene Data'!E168))="","",OFFSET('Hygiene Data'!$E$11,0,10*ROW('Hygiene Data'!E168)))</f>
        <v/>
      </c>
      <c r="DS174" s="280" t="str">
        <f ca="true">+IF(OFFSET('Hygiene Data'!$E$12,0,10*ROW('Hygiene Data'!E168))="","",OFFSET('Hygiene Data'!$E$12,0,10*ROW('Hygiene Data'!E168)))</f>
        <v/>
      </c>
      <c r="DT174" s="280" t="str">
        <f ca="true">+IF(OFFSET('Hygiene Data'!$E$13,0,10*ROW('Hygiene Data'!E168))="","",OFFSET('Hygiene Data'!$E$13,0,10*ROW('Hygiene Data'!E168)))</f>
        <v/>
      </c>
      <c r="DU174" s="280" t="str">
        <f ca="true">+IF(OFFSET('Hygiene Data'!$F$11,0,10*ROW('Hygiene Data'!F168))="","",OFFSET('Hygiene Data'!$F$11,0,10*ROW('Hygiene Data'!F168)))</f>
        <v/>
      </c>
      <c r="DV174" s="280" t="str">
        <f ca="true">+IF(OFFSET('Hygiene Data'!$F$12,0,10*ROW('Hygiene Data'!F168))="","",OFFSET('Hygiene Data'!$F$12,0,10*ROW('Hygiene Data'!F168)))</f>
        <v/>
      </c>
      <c r="DW174" s="280" t="str">
        <f ca="true">+IF(OFFSET('Hygiene Data'!$F$13,0,10*ROW('Hygiene Data'!F168))="","",OFFSET('Hygiene Data'!$F$13,0,10*ROW('Hygiene Data'!F168)))</f>
        <v/>
      </c>
      <c r="DX174" s="280" t="str">
        <f ca="true">+IF(OFFSET('Hygiene Data'!$G$11,0,10*ROW('Hygiene Data'!G168))="","",OFFSET('Hygiene Data'!$G$11,0,10*ROW('Hygiene Data'!G168)))</f>
        <v/>
      </c>
      <c r="DY174" s="280" t="str">
        <f ca="true">+IF(OFFSET('Hygiene Data'!$G$12,0,10*ROW('Hygiene Data'!G168))="","",OFFSET('Hygiene Data'!$G$12,0,10*ROW('Hygiene Data'!G168)))</f>
        <v/>
      </c>
      <c r="DZ174" s="280" t="str">
        <f ca="true">+IF(OFFSET('Hygiene Data'!$G$13,0,10*ROW('Hygiene Data'!G168))="","",OFFSET('Hygiene Data'!$G$13,0,10*ROW('Hygiene Data'!G168)))</f>
        <v/>
      </c>
      <c r="EA174" s="280" t="str">
        <f ca="true">+IF(OFFSET('Hygiene Data'!$H$11,0,10*ROW('Hygiene Data'!H168))="","",OFFSET('Hygiene Data'!$H$11,0,10*ROW('Hygiene Data'!H168)))</f>
        <v/>
      </c>
      <c r="EB174" s="280" t="str">
        <f ca="true">+IF(OFFSET('Hygiene Data'!$H$12,0,10*ROW('Hygiene Data'!H168))="","",OFFSET('Hygiene Data'!$H$12,0,10*ROW('Hygiene Data'!H168)))</f>
        <v/>
      </c>
      <c r="EC174" s="280" t="str">
        <f ca="true">+IF(OFFSET('Hygiene Data'!$H$13,0,10*ROW('Hygiene Data'!H168))="","",OFFSET('Hygiene Data'!$H$13,0,10*ROW('Hygiene Data'!H168)))</f>
        <v/>
      </c>
      <c r="ED174" s="280" t="str">
        <f ca="true">+IF(OFFSET('Hygiene Data'!$I$11,0,10*ROW('Hygiene Data'!I168))="","",OFFSET('Hygiene Data'!$I$11,0,10*ROW('Hygiene Data'!I168)))</f>
        <v/>
      </c>
      <c r="EE174" s="280" t="str">
        <f ca="true">+IF(OFFSET('Hygiene Data'!$I$12,0,10*ROW('Hygiene Data'!I168))="","",OFFSET('Hygiene Data'!$I$12,0,10*ROW('Hygiene Data'!I168)))</f>
        <v/>
      </c>
      <c r="EF174" s="28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6"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0"/>
      <c r="BS175" s="280" t="str">
        <f ca="true">+IF(OFFSET('Water Data'!$D$27,0,10*ROW('Water Data'!D169))="","",OFFSET('Water Data'!$D$27,0,10*ROW('Water Data'!D169)))</f>
        <v/>
      </c>
      <c r="BT175" s="280" t="str">
        <f ca="true">+IF(OFFSET('Water Data'!$D$28,0,10*ROW('Water Data'!D169))="","",OFFSET('Water Data'!$D$28,0,10*ROW('Water Data'!D169)))</f>
        <v/>
      </c>
      <c r="BU175" s="280" t="str">
        <f ca="true">+IF(OFFSET('Water Data'!$D$29,0,10*ROW('Water Data'!D169))="","",OFFSET('Water Data'!$D$29,0,10*ROW('Water Data'!D169)))</f>
        <v/>
      </c>
      <c r="BV175" s="280" t="str">
        <f ca="true">+IF(OFFSET('Water Data'!$E$27,0,10*ROW('Water Data'!E169))="","",OFFSET('Water Data'!$E$27,0,10*ROW('Water Data'!E169)))</f>
        <v/>
      </c>
      <c r="BW175" s="280" t="str">
        <f ca="true">+IF(OFFSET('Water Data'!$E$28,0,10*ROW('Water Data'!E169))="","",OFFSET('Water Data'!$E$28,0,10*ROW('Water Data'!E169)))</f>
        <v/>
      </c>
      <c r="BX175" s="280" t="str">
        <f ca="true">+IF(OFFSET('Water Data'!$E$29,0,10*ROW('Water Data'!E169))="","",OFFSET('Water Data'!$E$29,0,10*ROW('Water Data'!E169)))</f>
        <v/>
      </c>
      <c r="BY175" s="280" t="str">
        <f ca="true">+IF(OFFSET('Water Data'!$F$27,0,10*ROW('Water Data'!F169))="","",OFFSET('Water Data'!$F$27,0,10*ROW('Water Data'!F169)))</f>
        <v/>
      </c>
      <c r="BZ175" s="280" t="str">
        <f ca="true">+IF(OFFSET('Water Data'!$F$28,0,10*ROW('Water Data'!F169))="","",OFFSET('Water Data'!$F$28,0,10*ROW('Water Data'!F169)))</f>
        <v/>
      </c>
      <c r="CA175" s="280" t="str">
        <f ca="true">+IF(OFFSET('Water Data'!$F$29,0,10*ROW('Water Data'!F169))="","",OFFSET('Water Data'!$F$29,0,10*ROW('Water Data'!F169)))</f>
        <v/>
      </c>
      <c r="CB175" s="280" t="str">
        <f ca="true">+IF(OFFSET('Water Data'!$G$27,0,10*ROW('Water Data'!G169))="","",OFFSET('Water Data'!$G$27,0,10*ROW('Water Data'!G169)))</f>
        <v/>
      </c>
      <c r="CC175" s="280" t="str">
        <f ca="true">+IF(OFFSET('Water Data'!$G$28,0,10*ROW('Water Data'!G169))="","",OFFSET('Water Data'!$G$28,0,10*ROW('Water Data'!G169)))</f>
        <v/>
      </c>
      <c r="CD175" s="280" t="str">
        <f ca="true">+IF(OFFSET('Water Data'!$G$29,0,10*ROW('Water Data'!G169))="","",OFFSET('Water Data'!$G$29,0,10*ROW('Water Data'!G169)))</f>
        <v/>
      </c>
      <c r="CE175" s="280" t="str">
        <f ca="true">+IF(OFFSET('Water Data'!$H$27,0,10*ROW('Water Data'!H169))="","",OFFSET('Water Data'!$H$27,0,10*ROW('Water Data'!H169)))</f>
        <v/>
      </c>
      <c r="CF175" s="280" t="str">
        <f ca="true">+IF(OFFSET('Water Data'!$H$28,0,10*ROW('Water Data'!H169))="","",OFFSET('Water Data'!$H$28,0,10*ROW('Water Data'!H169)))</f>
        <v/>
      </c>
      <c r="CG175" s="280" t="str">
        <f ca="true">+IF(OFFSET('Water Data'!$H$29,0,10*ROW('Water Data'!H169))="","",OFFSET('Water Data'!$H$29,0,10*ROW('Water Data'!H169)))</f>
        <v/>
      </c>
      <c r="CH175" s="280" t="str">
        <f ca="true">+IF(OFFSET('Water Data'!$I$27,0,10*ROW('Water Data'!I169))="","",OFFSET('Water Data'!$I$27,0,10*ROW('Water Data'!I169)))</f>
        <v/>
      </c>
      <c r="CI175" s="280" t="str">
        <f ca="true">+IF(OFFSET('Water Data'!$I$28,0,10*ROW('Water Data'!I169))="","",OFFSET('Water Data'!$I$28,0,10*ROW('Water Data'!I169)))</f>
        <v/>
      </c>
      <c r="CJ175" s="280" t="str">
        <f ca="true">+IF(OFFSET('Water Data'!$I$29,0,10*ROW('Water Data'!I169))="","",OFFSET('Water Data'!$I$29,0,10*ROW('Water Data'!I169)))</f>
        <v/>
      </c>
      <c r="CK175" s="280" t="str">
        <f ca="true">+IF(OFFSET('Sanitation Data'!$D$28,0,10*ROW('Sanitation Data'!D169))="","",OFFSET('Sanitation Data'!$D$28,0,10*ROW('Sanitation Data'!D169)))</f>
        <v/>
      </c>
      <c r="CL175" s="280" t="str">
        <f ca="true">+IF(OFFSET('Sanitation Data'!$D$29,0,10*ROW('Sanitation Data'!D169))="","",OFFSET('Sanitation Data'!$D$29,0,10*ROW('Sanitation Data'!D169)))</f>
        <v/>
      </c>
      <c r="CM175" s="280" t="str">
        <f ca="true">+IF(OFFSET('Sanitation Data'!$D$30,0,10*ROW('Sanitation Data'!D169))="","",OFFSET('Sanitation Data'!$D$30,0,10*ROW('Sanitation Data'!D169)))</f>
        <v/>
      </c>
      <c r="CN175" s="280" t="str">
        <f ca="true">+IF(OFFSET('Sanitation Data'!$D$31,0,10*ROW('Sanitation Data'!D169))="","",OFFSET('Sanitation Data'!$D$31,0,10*ROW('Sanitation Data'!D169)))</f>
        <v/>
      </c>
      <c r="CO175" s="280" t="str">
        <f ca="true">+IF(OFFSET('Sanitation Data'!$D$32,0,10*ROW('Sanitation Data'!D169))="","",OFFSET('Sanitation Data'!$D$32,0,10*ROW('Sanitation Data'!D169)))</f>
        <v/>
      </c>
      <c r="CP175" s="280" t="str">
        <f ca="true">+IF(OFFSET('Sanitation Data'!$E$28,0,10*ROW('Sanitation Data'!E169))="","",OFFSET('Sanitation Data'!$E$28,0,10*ROW('Sanitation Data'!E169)))</f>
        <v/>
      </c>
      <c r="CQ175" s="280" t="str">
        <f ca="true">+IF(OFFSET('Sanitation Data'!$E$29,0,10*ROW('Sanitation Data'!E169))="","",OFFSET('Sanitation Data'!$E$29,0,10*ROW('Sanitation Data'!E169)))</f>
        <v/>
      </c>
      <c r="CR175" s="280" t="str">
        <f ca="true">+IF(OFFSET('Sanitation Data'!$E$30,0,10*ROW('Sanitation Data'!E169))="","",OFFSET('Sanitation Data'!$E$30,0,10*ROW('Sanitation Data'!E169)))</f>
        <v/>
      </c>
      <c r="CS175" s="280" t="str">
        <f ca="true">+IF(OFFSET('Sanitation Data'!$E$31,0,10*ROW('Sanitation Data'!E169))="","",OFFSET('Sanitation Data'!$E$31,0,10*ROW('Sanitation Data'!E169)))</f>
        <v/>
      </c>
      <c r="CT175" s="280" t="str">
        <f ca="true">+IF(OFFSET('Sanitation Data'!$E$32,0,10*ROW('Sanitation Data'!E169))="","",OFFSET('Sanitation Data'!$E$32,0,10*ROW('Sanitation Data'!E169)))</f>
        <v/>
      </c>
      <c r="CU175" s="280" t="str">
        <f ca="true">+IF(OFFSET('Sanitation Data'!$F$28,0,10*ROW('Sanitation Data'!F169))="","",OFFSET('Sanitation Data'!$F$28,0,10*ROW('Sanitation Data'!F169)))</f>
        <v/>
      </c>
      <c r="CV175" s="280" t="str">
        <f ca="true">+IF(OFFSET('Sanitation Data'!$F$29,0,10*ROW('Sanitation Data'!F169))="","",OFFSET('Sanitation Data'!$F$29,0,10*ROW('Sanitation Data'!F169)))</f>
        <v/>
      </c>
      <c r="CW175" s="280" t="str">
        <f ca="true">+IF(OFFSET('Sanitation Data'!$F$30,0,10*ROW('Sanitation Data'!F169))="","",OFFSET('Sanitation Data'!$F$30,0,10*ROW('Sanitation Data'!F169)))</f>
        <v/>
      </c>
      <c r="CX175" s="280" t="str">
        <f ca="true">+IF(OFFSET('Sanitation Data'!$F$31,0,10*ROW('Sanitation Data'!F169))="","",OFFSET('Sanitation Data'!$F$31,0,10*ROW('Sanitation Data'!F169)))</f>
        <v/>
      </c>
      <c r="CY175" s="280" t="str">
        <f ca="true">+IF(OFFSET('Sanitation Data'!$F$32,0,10*ROW('Sanitation Data'!F169))="","",OFFSET('Sanitation Data'!$F$32,0,10*ROW('Sanitation Data'!F169)))</f>
        <v/>
      </c>
      <c r="CZ175" s="280" t="str">
        <f ca="true">+IF(OFFSET('Sanitation Data'!$G$28,0,10*ROW('Sanitation Data'!G169))="","",OFFSET('Sanitation Data'!$G$28,0,10*ROW('Sanitation Data'!G169)))</f>
        <v/>
      </c>
      <c r="DA175" s="280" t="str">
        <f ca="true">+IF(OFFSET('Sanitation Data'!$G$29,0,10*ROW('Sanitation Data'!G169))="","",OFFSET('Sanitation Data'!$G$29,0,10*ROW('Sanitation Data'!G169)))</f>
        <v/>
      </c>
      <c r="DB175" s="280" t="str">
        <f ca="true">+IF(OFFSET('Sanitation Data'!$G$30,0,10*ROW('Sanitation Data'!G169))="","",OFFSET('Sanitation Data'!$G$30,0,10*ROW('Sanitation Data'!G169)))</f>
        <v/>
      </c>
      <c r="DC175" s="280" t="str">
        <f ca="true">+IF(OFFSET('Sanitation Data'!$G$31,0,10*ROW('Sanitation Data'!G169))="","",OFFSET('Sanitation Data'!$G$31,0,10*ROW('Sanitation Data'!G169)))</f>
        <v/>
      </c>
      <c r="DD175" s="280" t="str">
        <f ca="true">+IF(OFFSET('Sanitation Data'!$G$32,0,10*ROW('Sanitation Data'!G169))="","",OFFSET('Sanitation Data'!$G$32,0,10*ROW('Sanitation Data'!G169)))</f>
        <v/>
      </c>
      <c r="DE175" s="280" t="str">
        <f ca="true">+IF(OFFSET('Sanitation Data'!$H$28,0,10*ROW('Sanitation Data'!H169))="","",OFFSET('Sanitation Data'!$H$28,0,10*ROW('Sanitation Data'!H169)))</f>
        <v/>
      </c>
      <c r="DF175" s="280" t="str">
        <f ca="true">+IF(OFFSET('Sanitation Data'!$H$29,0,10*ROW('Sanitation Data'!H169))="","",OFFSET('Sanitation Data'!$H$29,0,10*ROW('Sanitation Data'!H169)))</f>
        <v/>
      </c>
      <c r="DG175" s="280" t="str">
        <f ca="true">+IF(OFFSET('Sanitation Data'!$H$30,0,10*ROW('Sanitation Data'!H169))="","",OFFSET('Sanitation Data'!$H$30,0,10*ROW('Sanitation Data'!H169)))</f>
        <v/>
      </c>
      <c r="DH175" s="280" t="str">
        <f ca="true">+IF(OFFSET('Sanitation Data'!$H$31,0,10*ROW('Sanitation Data'!H169))="","",OFFSET('Sanitation Data'!$H$31,0,10*ROW('Sanitation Data'!H169)))</f>
        <v/>
      </c>
      <c r="DI175" s="280" t="str">
        <f ca="true">+IF(OFFSET('Sanitation Data'!$H$32,0,10*ROW('Sanitation Data'!H169))="","",OFFSET('Sanitation Data'!$H$32,0,10*ROW('Sanitation Data'!H169)))</f>
        <v/>
      </c>
      <c r="DJ175" s="280" t="str">
        <f ca="true">+IF(OFFSET('Sanitation Data'!$I$28,0,10*ROW('Sanitation Data'!I169))="","",OFFSET('Sanitation Data'!$I$28,0,10*ROW('Sanitation Data'!I169)))</f>
        <v/>
      </c>
      <c r="DK175" s="280" t="str">
        <f ca="true">+IF(OFFSET('Sanitation Data'!$I$29,0,10*ROW('Sanitation Data'!I169))="","",OFFSET('Sanitation Data'!$I$29,0,10*ROW('Sanitation Data'!I169)))</f>
        <v/>
      </c>
      <c r="DL175" s="280" t="str">
        <f ca="true">+IF(OFFSET('Sanitation Data'!$I$30,0,10*ROW('Sanitation Data'!I169))="","",OFFSET('Sanitation Data'!$I$30,0,10*ROW('Sanitation Data'!I169)))</f>
        <v/>
      </c>
      <c r="DM175" s="280" t="str">
        <f ca="true">+IF(OFFSET('Sanitation Data'!$I$31,0,10*ROW('Sanitation Data'!I169))="","",OFFSET('Sanitation Data'!$I$31,0,10*ROW('Sanitation Data'!I169)))</f>
        <v/>
      </c>
      <c r="DN175" s="280" t="str">
        <f ca="true">+IF(OFFSET('Sanitation Data'!$I$32,0,10*ROW('Sanitation Data'!I169))="","",OFFSET('Sanitation Data'!$I$32,0,10*ROW('Sanitation Data'!I169)))</f>
        <v/>
      </c>
      <c r="DO175" s="280" t="str">
        <f ca="true">+IF(OFFSET('Hygiene Data'!$D$11,0,10*ROW('Hygiene Data'!D169))="","",OFFSET('Hygiene Data'!$D$11,0,10*ROW('Hygiene Data'!D169)))</f>
        <v/>
      </c>
      <c r="DP175" s="280" t="str">
        <f ca="true">+IF(OFFSET('Hygiene Data'!$D$12,0,10*ROW('Hygiene Data'!D169))="","",OFFSET('Hygiene Data'!$D$12,0,10*ROW('Hygiene Data'!D169)))</f>
        <v/>
      </c>
      <c r="DQ175" s="280" t="str">
        <f ca="true">+IF(OFFSET('Hygiene Data'!$D$13,0,10*ROW('Hygiene Data'!D169))="","",OFFSET('Hygiene Data'!$D$13,0,10*ROW('Hygiene Data'!D169)))</f>
        <v/>
      </c>
      <c r="DR175" s="280" t="str">
        <f ca="true">+IF(OFFSET('Hygiene Data'!$E$11,0,10*ROW('Hygiene Data'!E169))="","",OFFSET('Hygiene Data'!$E$11,0,10*ROW('Hygiene Data'!E169)))</f>
        <v/>
      </c>
      <c r="DS175" s="280" t="str">
        <f ca="true">+IF(OFFSET('Hygiene Data'!$E$12,0,10*ROW('Hygiene Data'!E169))="","",OFFSET('Hygiene Data'!$E$12,0,10*ROW('Hygiene Data'!E169)))</f>
        <v/>
      </c>
      <c r="DT175" s="280" t="str">
        <f ca="true">+IF(OFFSET('Hygiene Data'!$E$13,0,10*ROW('Hygiene Data'!E169))="","",OFFSET('Hygiene Data'!$E$13,0,10*ROW('Hygiene Data'!E169)))</f>
        <v/>
      </c>
      <c r="DU175" s="280" t="str">
        <f ca="true">+IF(OFFSET('Hygiene Data'!$F$11,0,10*ROW('Hygiene Data'!F169))="","",OFFSET('Hygiene Data'!$F$11,0,10*ROW('Hygiene Data'!F169)))</f>
        <v/>
      </c>
      <c r="DV175" s="280" t="str">
        <f ca="true">+IF(OFFSET('Hygiene Data'!$F$12,0,10*ROW('Hygiene Data'!F169))="","",OFFSET('Hygiene Data'!$F$12,0,10*ROW('Hygiene Data'!F169)))</f>
        <v/>
      </c>
      <c r="DW175" s="280" t="str">
        <f ca="true">+IF(OFFSET('Hygiene Data'!$F$13,0,10*ROW('Hygiene Data'!F169))="","",OFFSET('Hygiene Data'!$F$13,0,10*ROW('Hygiene Data'!F169)))</f>
        <v/>
      </c>
      <c r="DX175" s="280" t="str">
        <f ca="true">+IF(OFFSET('Hygiene Data'!$G$11,0,10*ROW('Hygiene Data'!G169))="","",OFFSET('Hygiene Data'!$G$11,0,10*ROW('Hygiene Data'!G169)))</f>
        <v/>
      </c>
      <c r="DY175" s="280" t="str">
        <f ca="true">+IF(OFFSET('Hygiene Data'!$G$12,0,10*ROW('Hygiene Data'!G169))="","",OFFSET('Hygiene Data'!$G$12,0,10*ROW('Hygiene Data'!G169)))</f>
        <v/>
      </c>
      <c r="DZ175" s="280" t="str">
        <f ca="true">+IF(OFFSET('Hygiene Data'!$G$13,0,10*ROW('Hygiene Data'!G169))="","",OFFSET('Hygiene Data'!$G$13,0,10*ROW('Hygiene Data'!G169)))</f>
        <v/>
      </c>
      <c r="EA175" s="280" t="str">
        <f ca="true">+IF(OFFSET('Hygiene Data'!$H$11,0,10*ROW('Hygiene Data'!H169))="","",OFFSET('Hygiene Data'!$H$11,0,10*ROW('Hygiene Data'!H169)))</f>
        <v/>
      </c>
      <c r="EB175" s="280" t="str">
        <f ca="true">+IF(OFFSET('Hygiene Data'!$H$12,0,10*ROW('Hygiene Data'!H169))="","",OFFSET('Hygiene Data'!$H$12,0,10*ROW('Hygiene Data'!H169)))</f>
        <v/>
      </c>
      <c r="EC175" s="280" t="str">
        <f ca="true">+IF(OFFSET('Hygiene Data'!$H$13,0,10*ROW('Hygiene Data'!H169))="","",OFFSET('Hygiene Data'!$H$13,0,10*ROW('Hygiene Data'!H169)))</f>
        <v/>
      </c>
      <c r="ED175" s="280" t="str">
        <f ca="true">+IF(OFFSET('Hygiene Data'!$I$11,0,10*ROW('Hygiene Data'!I169))="","",OFFSET('Hygiene Data'!$I$11,0,10*ROW('Hygiene Data'!I169)))</f>
        <v/>
      </c>
      <c r="EE175" s="280" t="str">
        <f ca="true">+IF(OFFSET('Hygiene Data'!$I$12,0,10*ROW('Hygiene Data'!I169))="","",OFFSET('Hygiene Data'!$I$12,0,10*ROW('Hygiene Data'!I169)))</f>
        <v/>
      </c>
      <c r="EF175" s="28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6"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0"/>
      <c r="BS176" s="280" t="str">
        <f ca="true">+IF(OFFSET('Water Data'!$D$27,0,10*ROW('Water Data'!D170))="","",OFFSET('Water Data'!$D$27,0,10*ROW('Water Data'!D170)))</f>
        <v/>
      </c>
      <c r="BT176" s="280" t="str">
        <f ca="true">+IF(OFFSET('Water Data'!$D$28,0,10*ROW('Water Data'!D170))="","",OFFSET('Water Data'!$D$28,0,10*ROW('Water Data'!D170)))</f>
        <v/>
      </c>
      <c r="BU176" s="280" t="str">
        <f ca="true">+IF(OFFSET('Water Data'!$D$29,0,10*ROW('Water Data'!D170))="","",OFFSET('Water Data'!$D$29,0,10*ROW('Water Data'!D170)))</f>
        <v/>
      </c>
      <c r="BV176" s="280" t="str">
        <f ca="true">+IF(OFFSET('Water Data'!$E$27,0,10*ROW('Water Data'!E170))="","",OFFSET('Water Data'!$E$27,0,10*ROW('Water Data'!E170)))</f>
        <v/>
      </c>
      <c r="BW176" s="280" t="str">
        <f ca="true">+IF(OFFSET('Water Data'!$E$28,0,10*ROW('Water Data'!E170))="","",OFFSET('Water Data'!$E$28,0,10*ROW('Water Data'!E170)))</f>
        <v/>
      </c>
      <c r="BX176" s="280" t="str">
        <f ca="true">+IF(OFFSET('Water Data'!$E$29,0,10*ROW('Water Data'!E170))="","",OFFSET('Water Data'!$E$29,0,10*ROW('Water Data'!E170)))</f>
        <v/>
      </c>
      <c r="BY176" s="280" t="str">
        <f ca="true">+IF(OFFSET('Water Data'!$F$27,0,10*ROW('Water Data'!F170))="","",OFFSET('Water Data'!$F$27,0,10*ROW('Water Data'!F170)))</f>
        <v/>
      </c>
      <c r="BZ176" s="280" t="str">
        <f ca="true">+IF(OFFSET('Water Data'!$F$28,0,10*ROW('Water Data'!F170))="","",OFFSET('Water Data'!$F$28,0,10*ROW('Water Data'!F170)))</f>
        <v/>
      </c>
      <c r="CA176" s="280" t="str">
        <f ca="true">+IF(OFFSET('Water Data'!$F$29,0,10*ROW('Water Data'!F170))="","",OFFSET('Water Data'!$F$29,0,10*ROW('Water Data'!F170)))</f>
        <v/>
      </c>
      <c r="CB176" s="280" t="str">
        <f ca="true">+IF(OFFSET('Water Data'!$G$27,0,10*ROW('Water Data'!G170))="","",OFFSET('Water Data'!$G$27,0,10*ROW('Water Data'!G170)))</f>
        <v/>
      </c>
      <c r="CC176" s="280" t="str">
        <f ca="true">+IF(OFFSET('Water Data'!$G$28,0,10*ROW('Water Data'!G170))="","",OFFSET('Water Data'!$G$28,0,10*ROW('Water Data'!G170)))</f>
        <v/>
      </c>
      <c r="CD176" s="280" t="str">
        <f ca="true">+IF(OFFSET('Water Data'!$G$29,0,10*ROW('Water Data'!G170))="","",OFFSET('Water Data'!$G$29,0,10*ROW('Water Data'!G170)))</f>
        <v/>
      </c>
      <c r="CE176" s="280" t="str">
        <f ca="true">+IF(OFFSET('Water Data'!$H$27,0,10*ROW('Water Data'!H170))="","",OFFSET('Water Data'!$H$27,0,10*ROW('Water Data'!H170)))</f>
        <v/>
      </c>
      <c r="CF176" s="280" t="str">
        <f ca="true">+IF(OFFSET('Water Data'!$H$28,0,10*ROW('Water Data'!H170))="","",OFFSET('Water Data'!$H$28,0,10*ROW('Water Data'!H170)))</f>
        <v/>
      </c>
      <c r="CG176" s="280" t="str">
        <f ca="true">+IF(OFFSET('Water Data'!$H$29,0,10*ROW('Water Data'!H170))="","",OFFSET('Water Data'!$H$29,0,10*ROW('Water Data'!H170)))</f>
        <v/>
      </c>
      <c r="CH176" s="280" t="str">
        <f ca="true">+IF(OFFSET('Water Data'!$I$27,0,10*ROW('Water Data'!I170))="","",OFFSET('Water Data'!$I$27,0,10*ROW('Water Data'!I170)))</f>
        <v/>
      </c>
      <c r="CI176" s="280" t="str">
        <f ca="true">+IF(OFFSET('Water Data'!$I$28,0,10*ROW('Water Data'!I170))="","",OFFSET('Water Data'!$I$28,0,10*ROW('Water Data'!I170)))</f>
        <v/>
      </c>
      <c r="CJ176" s="280" t="str">
        <f ca="true">+IF(OFFSET('Water Data'!$I$29,0,10*ROW('Water Data'!I170))="","",OFFSET('Water Data'!$I$29,0,10*ROW('Water Data'!I170)))</f>
        <v/>
      </c>
      <c r="CK176" s="280" t="str">
        <f ca="true">+IF(OFFSET('Sanitation Data'!$D$28,0,10*ROW('Sanitation Data'!D170))="","",OFFSET('Sanitation Data'!$D$28,0,10*ROW('Sanitation Data'!D170)))</f>
        <v/>
      </c>
      <c r="CL176" s="280" t="str">
        <f ca="true">+IF(OFFSET('Sanitation Data'!$D$29,0,10*ROW('Sanitation Data'!D170))="","",OFFSET('Sanitation Data'!$D$29,0,10*ROW('Sanitation Data'!D170)))</f>
        <v/>
      </c>
      <c r="CM176" s="280" t="str">
        <f ca="true">+IF(OFFSET('Sanitation Data'!$D$30,0,10*ROW('Sanitation Data'!D170))="","",OFFSET('Sanitation Data'!$D$30,0,10*ROW('Sanitation Data'!D170)))</f>
        <v/>
      </c>
      <c r="CN176" s="280" t="str">
        <f ca="true">+IF(OFFSET('Sanitation Data'!$D$31,0,10*ROW('Sanitation Data'!D170))="","",OFFSET('Sanitation Data'!$D$31,0,10*ROW('Sanitation Data'!D170)))</f>
        <v/>
      </c>
      <c r="CO176" s="280" t="str">
        <f ca="true">+IF(OFFSET('Sanitation Data'!$D$32,0,10*ROW('Sanitation Data'!D170))="","",OFFSET('Sanitation Data'!$D$32,0,10*ROW('Sanitation Data'!D170)))</f>
        <v/>
      </c>
      <c r="CP176" s="280" t="str">
        <f ca="true">+IF(OFFSET('Sanitation Data'!$E$28,0,10*ROW('Sanitation Data'!E170))="","",OFFSET('Sanitation Data'!$E$28,0,10*ROW('Sanitation Data'!E170)))</f>
        <v/>
      </c>
      <c r="CQ176" s="280" t="str">
        <f ca="true">+IF(OFFSET('Sanitation Data'!$E$29,0,10*ROW('Sanitation Data'!E170))="","",OFFSET('Sanitation Data'!$E$29,0,10*ROW('Sanitation Data'!E170)))</f>
        <v/>
      </c>
      <c r="CR176" s="280" t="str">
        <f ca="true">+IF(OFFSET('Sanitation Data'!$E$30,0,10*ROW('Sanitation Data'!E170))="","",OFFSET('Sanitation Data'!$E$30,0,10*ROW('Sanitation Data'!E170)))</f>
        <v/>
      </c>
      <c r="CS176" s="280" t="str">
        <f ca="true">+IF(OFFSET('Sanitation Data'!$E$31,0,10*ROW('Sanitation Data'!E170))="","",OFFSET('Sanitation Data'!$E$31,0,10*ROW('Sanitation Data'!E170)))</f>
        <v/>
      </c>
      <c r="CT176" s="280" t="str">
        <f ca="true">+IF(OFFSET('Sanitation Data'!$E$32,0,10*ROW('Sanitation Data'!E170))="","",OFFSET('Sanitation Data'!$E$32,0,10*ROW('Sanitation Data'!E170)))</f>
        <v/>
      </c>
      <c r="CU176" s="280" t="str">
        <f ca="true">+IF(OFFSET('Sanitation Data'!$F$28,0,10*ROW('Sanitation Data'!F170))="","",OFFSET('Sanitation Data'!$F$28,0,10*ROW('Sanitation Data'!F170)))</f>
        <v/>
      </c>
      <c r="CV176" s="280" t="str">
        <f ca="true">+IF(OFFSET('Sanitation Data'!$F$29,0,10*ROW('Sanitation Data'!F170))="","",OFFSET('Sanitation Data'!$F$29,0,10*ROW('Sanitation Data'!F170)))</f>
        <v/>
      </c>
      <c r="CW176" s="280" t="str">
        <f ca="true">+IF(OFFSET('Sanitation Data'!$F$30,0,10*ROW('Sanitation Data'!F170))="","",OFFSET('Sanitation Data'!$F$30,0,10*ROW('Sanitation Data'!F170)))</f>
        <v/>
      </c>
      <c r="CX176" s="280" t="str">
        <f ca="true">+IF(OFFSET('Sanitation Data'!$F$31,0,10*ROW('Sanitation Data'!F170))="","",OFFSET('Sanitation Data'!$F$31,0,10*ROW('Sanitation Data'!F170)))</f>
        <v/>
      </c>
      <c r="CY176" s="280" t="str">
        <f ca="true">+IF(OFFSET('Sanitation Data'!$F$32,0,10*ROW('Sanitation Data'!F170))="","",OFFSET('Sanitation Data'!$F$32,0,10*ROW('Sanitation Data'!F170)))</f>
        <v/>
      </c>
      <c r="CZ176" s="280" t="str">
        <f ca="true">+IF(OFFSET('Sanitation Data'!$G$28,0,10*ROW('Sanitation Data'!G170))="","",OFFSET('Sanitation Data'!$G$28,0,10*ROW('Sanitation Data'!G170)))</f>
        <v/>
      </c>
      <c r="DA176" s="280" t="str">
        <f ca="true">+IF(OFFSET('Sanitation Data'!$G$29,0,10*ROW('Sanitation Data'!G170))="","",OFFSET('Sanitation Data'!$G$29,0,10*ROW('Sanitation Data'!G170)))</f>
        <v/>
      </c>
      <c r="DB176" s="280" t="str">
        <f ca="true">+IF(OFFSET('Sanitation Data'!$G$30,0,10*ROW('Sanitation Data'!G170))="","",OFFSET('Sanitation Data'!$G$30,0,10*ROW('Sanitation Data'!G170)))</f>
        <v/>
      </c>
      <c r="DC176" s="280" t="str">
        <f ca="true">+IF(OFFSET('Sanitation Data'!$G$31,0,10*ROW('Sanitation Data'!G170))="","",OFFSET('Sanitation Data'!$G$31,0,10*ROW('Sanitation Data'!G170)))</f>
        <v/>
      </c>
      <c r="DD176" s="280" t="str">
        <f ca="true">+IF(OFFSET('Sanitation Data'!$G$32,0,10*ROW('Sanitation Data'!G170))="","",OFFSET('Sanitation Data'!$G$32,0,10*ROW('Sanitation Data'!G170)))</f>
        <v/>
      </c>
      <c r="DE176" s="280" t="str">
        <f ca="true">+IF(OFFSET('Sanitation Data'!$H$28,0,10*ROW('Sanitation Data'!H170))="","",OFFSET('Sanitation Data'!$H$28,0,10*ROW('Sanitation Data'!H170)))</f>
        <v/>
      </c>
      <c r="DF176" s="280" t="str">
        <f ca="true">+IF(OFFSET('Sanitation Data'!$H$29,0,10*ROW('Sanitation Data'!H170))="","",OFFSET('Sanitation Data'!$H$29,0,10*ROW('Sanitation Data'!H170)))</f>
        <v/>
      </c>
      <c r="DG176" s="280" t="str">
        <f ca="true">+IF(OFFSET('Sanitation Data'!$H$30,0,10*ROW('Sanitation Data'!H170))="","",OFFSET('Sanitation Data'!$H$30,0,10*ROW('Sanitation Data'!H170)))</f>
        <v/>
      </c>
      <c r="DH176" s="280" t="str">
        <f ca="true">+IF(OFFSET('Sanitation Data'!$H$31,0,10*ROW('Sanitation Data'!H170))="","",OFFSET('Sanitation Data'!$H$31,0,10*ROW('Sanitation Data'!H170)))</f>
        <v/>
      </c>
      <c r="DI176" s="280" t="str">
        <f ca="true">+IF(OFFSET('Sanitation Data'!$H$32,0,10*ROW('Sanitation Data'!H170))="","",OFFSET('Sanitation Data'!$H$32,0,10*ROW('Sanitation Data'!H170)))</f>
        <v/>
      </c>
      <c r="DJ176" s="280" t="str">
        <f ca="true">+IF(OFFSET('Sanitation Data'!$I$28,0,10*ROW('Sanitation Data'!I170))="","",OFFSET('Sanitation Data'!$I$28,0,10*ROW('Sanitation Data'!I170)))</f>
        <v/>
      </c>
      <c r="DK176" s="280" t="str">
        <f ca="true">+IF(OFFSET('Sanitation Data'!$I$29,0,10*ROW('Sanitation Data'!I170))="","",OFFSET('Sanitation Data'!$I$29,0,10*ROW('Sanitation Data'!I170)))</f>
        <v/>
      </c>
      <c r="DL176" s="280" t="str">
        <f ca="true">+IF(OFFSET('Sanitation Data'!$I$30,0,10*ROW('Sanitation Data'!I170))="","",OFFSET('Sanitation Data'!$I$30,0,10*ROW('Sanitation Data'!I170)))</f>
        <v/>
      </c>
      <c r="DM176" s="280" t="str">
        <f ca="true">+IF(OFFSET('Sanitation Data'!$I$31,0,10*ROW('Sanitation Data'!I170))="","",OFFSET('Sanitation Data'!$I$31,0,10*ROW('Sanitation Data'!I170)))</f>
        <v/>
      </c>
      <c r="DN176" s="280" t="str">
        <f ca="true">+IF(OFFSET('Sanitation Data'!$I$32,0,10*ROW('Sanitation Data'!I170))="","",OFFSET('Sanitation Data'!$I$32,0,10*ROW('Sanitation Data'!I170)))</f>
        <v/>
      </c>
      <c r="DO176" s="280" t="str">
        <f ca="true">+IF(OFFSET('Hygiene Data'!$D$11,0,10*ROW('Hygiene Data'!D170))="","",OFFSET('Hygiene Data'!$D$11,0,10*ROW('Hygiene Data'!D170)))</f>
        <v/>
      </c>
      <c r="DP176" s="280" t="str">
        <f ca="true">+IF(OFFSET('Hygiene Data'!$D$12,0,10*ROW('Hygiene Data'!D170))="","",OFFSET('Hygiene Data'!$D$12,0,10*ROW('Hygiene Data'!D170)))</f>
        <v/>
      </c>
      <c r="DQ176" s="280" t="str">
        <f ca="true">+IF(OFFSET('Hygiene Data'!$D$13,0,10*ROW('Hygiene Data'!D170))="","",OFFSET('Hygiene Data'!$D$13,0,10*ROW('Hygiene Data'!D170)))</f>
        <v/>
      </c>
      <c r="DR176" s="280" t="str">
        <f ca="true">+IF(OFFSET('Hygiene Data'!$E$11,0,10*ROW('Hygiene Data'!E170))="","",OFFSET('Hygiene Data'!$E$11,0,10*ROW('Hygiene Data'!E170)))</f>
        <v/>
      </c>
      <c r="DS176" s="280" t="str">
        <f ca="true">+IF(OFFSET('Hygiene Data'!$E$12,0,10*ROW('Hygiene Data'!E170))="","",OFFSET('Hygiene Data'!$E$12,0,10*ROW('Hygiene Data'!E170)))</f>
        <v/>
      </c>
      <c r="DT176" s="280" t="str">
        <f ca="true">+IF(OFFSET('Hygiene Data'!$E$13,0,10*ROW('Hygiene Data'!E170))="","",OFFSET('Hygiene Data'!$E$13,0,10*ROW('Hygiene Data'!E170)))</f>
        <v/>
      </c>
      <c r="DU176" s="280" t="str">
        <f ca="true">+IF(OFFSET('Hygiene Data'!$F$11,0,10*ROW('Hygiene Data'!F170))="","",OFFSET('Hygiene Data'!$F$11,0,10*ROW('Hygiene Data'!F170)))</f>
        <v/>
      </c>
      <c r="DV176" s="280" t="str">
        <f ca="true">+IF(OFFSET('Hygiene Data'!$F$12,0,10*ROW('Hygiene Data'!F170))="","",OFFSET('Hygiene Data'!$F$12,0,10*ROW('Hygiene Data'!F170)))</f>
        <v/>
      </c>
      <c r="DW176" s="280" t="str">
        <f ca="true">+IF(OFFSET('Hygiene Data'!$F$13,0,10*ROW('Hygiene Data'!F170))="","",OFFSET('Hygiene Data'!$F$13,0,10*ROW('Hygiene Data'!F170)))</f>
        <v/>
      </c>
      <c r="DX176" s="280" t="str">
        <f ca="true">+IF(OFFSET('Hygiene Data'!$G$11,0,10*ROW('Hygiene Data'!G170))="","",OFFSET('Hygiene Data'!$G$11,0,10*ROW('Hygiene Data'!G170)))</f>
        <v/>
      </c>
      <c r="DY176" s="280" t="str">
        <f ca="true">+IF(OFFSET('Hygiene Data'!$G$12,0,10*ROW('Hygiene Data'!G170))="","",OFFSET('Hygiene Data'!$G$12,0,10*ROW('Hygiene Data'!G170)))</f>
        <v/>
      </c>
      <c r="DZ176" s="280" t="str">
        <f ca="true">+IF(OFFSET('Hygiene Data'!$G$13,0,10*ROW('Hygiene Data'!G170))="","",OFFSET('Hygiene Data'!$G$13,0,10*ROW('Hygiene Data'!G170)))</f>
        <v/>
      </c>
      <c r="EA176" s="280" t="str">
        <f ca="true">+IF(OFFSET('Hygiene Data'!$H$11,0,10*ROW('Hygiene Data'!H170))="","",OFFSET('Hygiene Data'!$H$11,0,10*ROW('Hygiene Data'!H170)))</f>
        <v/>
      </c>
      <c r="EB176" s="280" t="str">
        <f ca="true">+IF(OFFSET('Hygiene Data'!$H$12,0,10*ROW('Hygiene Data'!H170))="","",OFFSET('Hygiene Data'!$H$12,0,10*ROW('Hygiene Data'!H170)))</f>
        <v/>
      </c>
      <c r="EC176" s="280" t="str">
        <f ca="true">+IF(OFFSET('Hygiene Data'!$H$13,0,10*ROW('Hygiene Data'!H170))="","",OFFSET('Hygiene Data'!$H$13,0,10*ROW('Hygiene Data'!H170)))</f>
        <v/>
      </c>
      <c r="ED176" s="280" t="str">
        <f ca="true">+IF(OFFSET('Hygiene Data'!$I$11,0,10*ROW('Hygiene Data'!I170))="","",OFFSET('Hygiene Data'!$I$11,0,10*ROW('Hygiene Data'!I170)))</f>
        <v/>
      </c>
      <c r="EE176" s="280" t="str">
        <f ca="true">+IF(OFFSET('Hygiene Data'!$I$12,0,10*ROW('Hygiene Data'!I170))="","",OFFSET('Hygiene Data'!$I$12,0,10*ROW('Hygiene Data'!I170)))</f>
        <v/>
      </c>
      <c r="EF176" s="28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6"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0"/>
      <c r="BS177" s="280" t="str">
        <f ca="true">+IF(OFFSET('Water Data'!$D$27,0,10*ROW('Water Data'!D171))="","",OFFSET('Water Data'!$D$27,0,10*ROW('Water Data'!D171)))</f>
        <v/>
      </c>
      <c r="BT177" s="280" t="str">
        <f ca="true">+IF(OFFSET('Water Data'!$D$28,0,10*ROW('Water Data'!D171))="","",OFFSET('Water Data'!$D$28,0,10*ROW('Water Data'!D171)))</f>
        <v/>
      </c>
      <c r="BU177" s="280" t="str">
        <f ca="true">+IF(OFFSET('Water Data'!$D$29,0,10*ROW('Water Data'!D171))="","",OFFSET('Water Data'!$D$29,0,10*ROW('Water Data'!D171)))</f>
        <v/>
      </c>
      <c r="BV177" s="280" t="str">
        <f ca="true">+IF(OFFSET('Water Data'!$E$27,0,10*ROW('Water Data'!E171))="","",OFFSET('Water Data'!$E$27,0,10*ROW('Water Data'!E171)))</f>
        <v/>
      </c>
      <c r="BW177" s="280" t="str">
        <f ca="true">+IF(OFFSET('Water Data'!$E$28,0,10*ROW('Water Data'!E171))="","",OFFSET('Water Data'!$E$28,0,10*ROW('Water Data'!E171)))</f>
        <v/>
      </c>
      <c r="BX177" s="280" t="str">
        <f ca="true">+IF(OFFSET('Water Data'!$E$29,0,10*ROW('Water Data'!E171))="","",OFFSET('Water Data'!$E$29,0,10*ROW('Water Data'!E171)))</f>
        <v/>
      </c>
      <c r="BY177" s="280" t="str">
        <f ca="true">+IF(OFFSET('Water Data'!$F$27,0,10*ROW('Water Data'!F171))="","",OFFSET('Water Data'!$F$27,0,10*ROW('Water Data'!F171)))</f>
        <v/>
      </c>
      <c r="BZ177" s="280" t="str">
        <f ca="true">+IF(OFFSET('Water Data'!$F$28,0,10*ROW('Water Data'!F171))="","",OFFSET('Water Data'!$F$28,0,10*ROW('Water Data'!F171)))</f>
        <v/>
      </c>
      <c r="CA177" s="280" t="str">
        <f ca="true">+IF(OFFSET('Water Data'!$F$29,0,10*ROW('Water Data'!F171))="","",OFFSET('Water Data'!$F$29,0,10*ROW('Water Data'!F171)))</f>
        <v/>
      </c>
      <c r="CB177" s="280" t="str">
        <f ca="true">+IF(OFFSET('Water Data'!$G$27,0,10*ROW('Water Data'!G171))="","",OFFSET('Water Data'!$G$27,0,10*ROW('Water Data'!G171)))</f>
        <v/>
      </c>
      <c r="CC177" s="280" t="str">
        <f ca="true">+IF(OFFSET('Water Data'!$G$28,0,10*ROW('Water Data'!G171))="","",OFFSET('Water Data'!$G$28,0,10*ROW('Water Data'!G171)))</f>
        <v/>
      </c>
      <c r="CD177" s="280" t="str">
        <f ca="true">+IF(OFFSET('Water Data'!$G$29,0,10*ROW('Water Data'!G171))="","",OFFSET('Water Data'!$G$29,0,10*ROW('Water Data'!G171)))</f>
        <v/>
      </c>
      <c r="CE177" s="280" t="str">
        <f ca="true">+IF(OFFSET('Water Data'!$H$27,0,10*ROW('Water Data'!H171))="","",OFFSET('Water Data'!$H$27,0,10*ROW('Water Data'!H171)))</f>
        <v/>
      </c>
      <c r="CF177" s="280" t="str">
        <f ca="true">+IF(OFFSET('Water Data'!$H$28,0,10*ROW('Water Data'!H171))="","",OFFSET('Water Data'!$H$28,0,10*ROW('Water Data'!H171)))</f>
        <v/>
      </c>
      <c r="CG177" s="280" t="str">
        <f ca="true">+IF(OFFSET('Water Data'!$H$29,0,10*ROW('Water Data'!H171))="","",OFFSET('Water Data'!$H$29,0,10*ROW('Water Data'!H171)))</f>
        <v/>
      </c>
      <c r="CH177" s="280" t="str">
        <f ca="true">+IF(OFFSET('Water Data'!$I$27,0,10*ROW('Water Data'!I171))="","",OFFSET('Water Data'!$I$27,0,10*ROW('Water Data'!I171)))</f>
        <v/>
      </c>
      <c r="CI177" s="280" t="str">
        <f ca="true">+IF(OFFSET('Water Data'!$I$28,0,10*ROW('Water Data'!I171))="","",OFFSET('Water Data'!$I$28,0,10*ROW('Water Data'!I171)))</f>
        <v/>
      </c>
      <c r="CJ177" s="280" t="str">
        <f ca="true">+IF(OFFSET('Water Data'!$I$29,0,10*ROW('Water Data'!I171))="","",OFFSET('Water Data'!$I$29,0,10*ROW('Water Data'!I171)))</f>
        <v/>
      </c>
      <c r="CK177" s="280" t="str">
        <f ca="true">+IF(OFFSET('Sanitation Data'!$D$28,0,10*ROW('Sanitation Data'!D171))="","",OFFSET('Sanitation Data'!$D$28,0,10*ROW('Sanitation Data'!D171)))</f>
        <v/>
      </c>
      <c r="CL177" s="280" t="str">
        <f ca="true">+IF(OFFSET('Sanitation Data'!$D$29,0,10*ROW('Sanitation Data'!D171))="","",OFFSET('Sanitation Data'!$D$29,0,10*ROW('Sanitation Data'!D171)))</f>
        <v/>
      </c>
      <c r="CM177" s="280" t="str">
        <f ca="true">+IF(OFFSET('Sanitation Data'!$D$30,0,10*ROW('Sanitation Data'!D171))="","",OFFSET('Sanitation Data'!$D$30,0,10*ROW('Sanitation Data'!D171)))</f>
        <v/>
      </c>
      <c r="CN177" s="280" t="str">
        <f ca="true">+IF(OFFSET('Sanitation Data'!$D$31,0,10*ROW('Sanitation Data'!D171))="","",OFFSET('Sanitation Data'!$D$31,0,10*ROW('Sanitation Data'!D171)))</f>
        <v/>
      </c>
      <c r="CO177" s="280" t="str">
        <f ca="true">+IF(OFFSET('Sanitation Data'!$D$32,0,10*ROW('Sanitation Data'!D171))="","",OFFSET('Sanitation Data'!$D$32,0,10*ROW('Sanitation Data'!D171)))</f>
        <v/>
      </c>
      <c r="CP177" s="280" t="str">
        <f ca="true">+IF(OFFSET('Sanitation Data'!$E$28,0,10*ROW('Sanitation Data'!E171))="","",OFFSET('Sanitation Data'!$E$28,0,10*ROW('Sanitation Data'!E171)))</f>
        <v/>
      </c>
      <c r="CQ177" s="280" t="str">
        <f ca="true">+IF(OFFSET('Sanitation Data'!$E$29,0,10*ROW('Sanitation Data'!E171))="","",OFFSET('Sanitation Data'!$E$29,0,10*ROW('Sanitation Data'!E171)))</f>
        <v/>
      </c>
      <c r="CR177" s="280" t="str">
        <f ca="true">+IF(OFFSET('Sanitation Data'!$E$30,0,10*ROW('Sanitation Data'!E171))="","",OFFSET('Sanitation Data'!$E$30,0,10*ROW('Sanitation Data'!E171)))</f>
        <v/>
      </c>
      <c r="CS177" s="280" t="str">
        <f ca="true">+IF(OFFSET('Sanitation Data'!$E$31,0,10*ROW('Sanitation Data'!E171))="","",OFFSET('Sanitation Data'!$E$31,0,10*ROW('Sanitation Data'!E171)))</f>
        <v/>
      </c>
      <c r="CT177" s="280" t="str">
        <f ca="true">+IF(OFFSET('Sanitation Data'!$E$32,0,10*ROW('Sanitation Data'!E171))="","",OFFSET('Sanitation Data'!$E$32,0,10*ROW('Sanitation Data'!E171)))</f>
        <v/>
      </c>
      <c r="CU177" s="280" t="str">
        <f ca="true">+IF(OFFSET('Sanitation Data'!$F$28,0,10*ROW('Sanitation Data'!F171))="","",OFFSET('Sanitation Data'!$F$28,0,10*ROW('Sanitation Data'!F171)))</f>
        <v/>
      </c>
      <c r="CV177" s="280" t="str">
        <f ca="true">+IF(OFFSET('Sanitation Data'!$F$29,0,10*ROW('Sanitation Data'!F171))="","",OFFSET('Sanitation Data'!$F$29,0,10*ROW('Sanitation Data'!F171)))</f>
        <v/>
      </c>
      <c r="CW177" s="280" t="str">
        <f ca="true">+IF(OFFSET('Sanitation Data'!$F$30,0,10*ROW('Sanitation Data'!F171))="","",OFFSET('Sanitation Data'!$F$30,0,10*ROW('Sanitation Data'!F171)))</f>
        <v/>
      </c>
      <c r="CX177" s="280" t="str">
        <f ca="true">+IF(OFFSET('Sanitation Data'!$F$31,0,10*ROW('Sanitation Data'!F171))="","",OFFSET('Sanitation Data'!$F$31,0,10*ROW('Sanitation Data'!F171)))</f>
        <v/>
      </c>
      <c r="CY177" s="280" t="str">
        <f ca="true">+IF(OFFSET('Sanitation Data'!$F$32,0,10*ROW('Sanitation Data'!F171))="","",OFFSET('Sanitation Data'!$F$32,0,10*ROW('Sanitation Data'!F171)))</f>
        <v/>
      </c>
      <c r="CZ177" s="280" t="str">
        <f ca="true">+IF(OFFSET('Sanitation Data'!$G$28,0,10*ROW('Sanitation Data'!G171))="","",OFFSET('Sanitation Data'!$G$28,0,10*ROW('Sanitation Data'!G171)))</f>
        <v/>
      </c>
      <c r="DA177" s="280" t="str">
        <f ca="true">+IF(OFFSET('Sanitation Data'!$G$29,0,10*ROW('Sanitation Data'!G171))="","",OFFSET('Sanitation Data'!$G$29,0,10*ROW('Sanitation Data'!G171)))</f>
        <v/>
      </c>
      <c r="DB177" s="280" t="str">
        <f ca="true">+IF(OFFSET('Sanitation Data'!$G$30,0,10*ROW('Sanitation Data'!G171))="","",OFFSET('Sanitation Data'!$G$30,0,10*ROW('Sanitation Data'!G171)))</f>
        <v/>
      </c>
      <c r="DC177" s="280" t="str">
        <f ca="true">+IF(OFFSET('Sanitation Data'!$G$31,0,10*ROW('Sanitation Data'!G171))="","",OFFSET('Sanitation Data'!$G$31,0,10*ROW('Sanitation Data'!G171)))</f>
        <v/>
      </c>
      <c r="DD177" s="280" t="str">
        <f ca="true">+IF(OFFSET('Sanitation Data'!$G$32,0,10*ROW('Sanitation Data'!G171))="","",OFFSET('Sanitation Data'!$G$32,0,10*ROW('Sanitation Data'!G171)))</f>
        <v/>
      </c>
      <c r="DE177" s="280" t="str">
        <f ca="true">+IF(OFFSET('Sanitation Data'!$H$28,0,10*ROW('Sanitation Data'!H171))="","",OFFSET('Sanitation Data'!$H$28,0,10*ROW('Sanitation Data'!H171)))</f>
        <v/>
      </c>
      <c r="DF177" s="280" t="str">
        <f ca="true">+IF(OFFSET('Sanitation Data'!$H$29,0,10*ROW('Sanitation Data'!H171))="","",OFFSET('Sanitation Data'!$H$29,0,10*ROW('Sanitation Data'!H171)))</f>
        <v/>
      </c>
      <c r="DG177" s="280" t="str">
        <f ca="true">+IF(OFFSET('Sanitation Data'!$H$30,0,10*ROW('Sanitation Data'!H171))="","",OFFSET('Sanitation Data'!$H$30,0,10*ROW('Sanitation Data'!H171)))</f>
        <v/>
      </c>
      <c r="DH177" s="280" t="str">
        <f ca="true">+IF(OFFSET('Sanitation Data'!$H$31,0,10*ROW('Sanitation Data'!H171))="","",OFFSET('Sanitation Data'!$H$31,0,10*ROW('Sanitation Data'!H171)))</f>
        <v/>
      </c>
      <c r="DI177" s="280" t="str">
        <f ca="true">+IF(OFFSET('Sanitation Data'!$H$32,0,10*ROW('Sanitation Data'!H171))="","",OFFSET('Sanitation Data'!$H$32,0,10*ROW('Sanitation Data'!H171)))</f>
        <v/>
      </c>
      <c r="DJ177" s="280" t="str">
        <f ca="true">+IF(OFFSET('Sanitation Data'!$I$28,0,10*ROW('Sanitation Data'!I171))="","",OFFSET('Sanitation Data'!$I$28,0,10*ROW('Sanitation Data'!I171)))</f>
        <v/>
      </c>
      <c r="DK177" s="280" t="str">
        <f ca="true">+IF(OFFSET('Sanitation Data'!$I$29,0,10*ROW('Sanitation Data'!I171))="","",OFFSET('Sanitation Data'!$I$29,0,10*ROW('Sanitation Data'!I171)))</f>
        <v/>
      </c>
      <c r="DL177" s="280" t="str">
        <f ca="true">+IF(OFFSET('Sanitation Data'!$I$30,0,10*ROW('Sanitation Data'!I171))="","",OFFSET('Sanitation Data'!$I$30,0,10*ROW('Sanitation Data'!I171)))</f>
        <v/>
      </c>
      <c r="DM177" s="280" t="str">
        <f ca="true">+IF(OFFSET('Sanitation Data'!$I$31,0,10*ROW('Sanitation Data'!I171))="","",OFFSET('Sanitation Data'!$I$31,0,10*ROW('Sanitation Data'!I171)))</f>
        <v/>
      </c>
      <c r="DN177" s="280" t="str">
        <f ca="true">+IF(OFFSET('Sanitation Data'!$I$32,0,10*ROW('Sanitation Data'!I171))="","",OFFSET('Sanitation Data'!$I$32,0,10*ROW('Sanitation Data'!I171)))</f>
        <v/>
      </c>
      <c r="DO177" s="280" t="str">
        <f ca="true">+IF(OFFSET('Hygiene Data'!$D$11,0,10*ROW('Hygiene Data'!D171))="","",OFFSET('Hygiene Data'!$D$11,0,10*ROW('Hygiene Data'!D171)))</f>
        <v/>
      </c>
      <c r="DP177" s="280" t="str">
        <f ca="true">+IF(OFFSET('Hygiene Data'!$D$12,0,10*ROW('Hygiene Data'!D171))="","",OFFSET('Hygiene Data'!$D$12,0,10*ROW('Hygiene Data'!D171)))</f>
        <v/>
      </c>
      <c r="DQ177" s="280" t="str">
        <f ca="true">+IF(OFFSET('Hygiene Data'!$D$13,0,10*ROW('Hygiene Data'!D171))="","",OFFSET('Hygiene Data'!$D$13,0,10*ROW('Hygiene Data'!D171)))</f>
        <v/>
      </c>
      <c r="DR177" s="280" t="str">
        <f ca="true">+IF(OFFSET('Hygiene Data'!$E$11,0,10*ROW('Hygiene Data'!E171))="","",OFFSET('Hygiene Data'!$E$11,0,10*ROW('Hygiene Data'!E171)))</f>
        <v/>
      </c>
      <c r="DS177" s="280" t="str">
        <f ca="true">+IF(OFFSET('Hygiene Data'!$E$12,0,10*ROW('Hygiene Data'!E171))="","",OFFSET('Hygiene Data'!$E$12,0,10*ROW('Hygiene Data'!E171)))</f>
        <v/>
      </c>
      <c r="DT177" s="280" t="str">
        <f ca="true">+IF(OFFSET('Hygiene Data'!$E$13,0,10*ROW('Hygiene Data'!E171))="","",OFFSET('Hygiene Data'!$E$13,0,10*ROW('Hygiene Data'!E171)))</f>
        <v/>
      </c>
      <c r="DU177" s="280" t="str">
        <f ca="true">+IF(OFFSET('Hygiene Data'!$F$11,0,10*ROW('Hygiene Data'!F171))="","",OFFSET('Hygiene Data'!$F$11,0,10*ROW('Hygiene Data'!F171)))</f>
        <v/>
      </c>
      <c r="DV177" s="280" t="str">
        <f ca="true">+IF(OFFSET('Hygiene Data'!$F$12,0,10*ROW('Hygiene Data'!F171))="","",OFFSET('Hygiene Data'!$F$12,0,10*ROW('Hygiene Data'!F171)))</f>
        <v/>
      </c>
      <c r="DW177" s="280" t="str">
        <f ca="true">+IF(OFFSET('Hygiene Data'!$F$13,0,10*ROW('Hygiene Data'!F171))="","",OFFSET('Hygiene Data'!$F$13,0,10*ROW('Hygiene Data'!F171)))</f>
        <v/>
      </c>
      <c r="DX177" s="280" t="str">
        <f ca="true">+IF(OFFSET('Hygiene Data'!$G$11,0,10*ROW('Hygiene Data'!G171))="","",OFFSET('Hygiene Data'!$G$11,0,10*ROW('Hygiene Data'!G171)))</f>
        <v/>
      </c>
      <c r="DY177" s="280" t="str">
        <f ca="true">+IF(OFFSET('Hygiene Data'!$G$12,0,10*ROW('Hygiene Data'!G171))="","",OFFSET('Hygiene Data'!$G$12,0,10*ROW('Hygiene Data'!G171)))</f>
        <v/>
      </c>
      <c r="DZ177" s="280" t="str">
        <f ca="true">+IF(OFFSET('Hygiene Data'!$G$13,0,10*ROW('Hygiene Data'!G171))="","",OFFSET('Hygiene Data'!$G$13,0,10*ROW('Hygiene Data'!G171)))</f>
        <v/>
      </c>
      <c r="EA177" s="280" t="str">
        <f ca="true">+IF(OFFSET('Hygiene Data'!$H$11,0,10*ROW('Hygiene Data'!H171))="","",OFFSET('Hygiene Data'!$H$11,0,10*ROW('Hygiene Data'!H171)))</f>
        <v/>
      </c>
      <c r="EB177" s="280" t="str">
        <f ca="true">+IF(OFFSET('Hygiene Data'!$H$12,0,10*ROW('Hygiene Data'!H171))="","",OFFSET('Hygiene Data'!$H$12,0,10*ROW('Hygiene Data'!H171)))</f>
        <v/>
      </c>
      <c r="EC177" s="280" t="str">
        <f ca="true">+IF(OFFSET('Hygiene Data'!$H$13,0,10*ROW('Hygiene Data'!H171))="","",OFFSET('Hygiene Data'!$H$13,0,10*ROW('Hygiene Data'!H171)))</f>
        <v/>
      </c>
      <c r="ED177" s="280" t="str">
        <f ca="true">+IF(OFFSET('Hygiene Data'!$I$11,0,10*ROW('Hygiene Data'!I171))="","",OFFSET('Hygiene Data'!$I$11,0,10*ROW('Hygiene Data'!I171)))</f>
        <v/>
      </c>
      <c r="EE177" s="280" t="str">
        <f ca="true">+IF(OFFSET('Hygiene Data'!$I$12,0,10*ROW('Hygiene Data'!I171))="","",OFFSET('Hygiene Data'!$I$12,0,10*ROW('Hygiene Data'!I171)))</f>
        <v/>
      </c>
      <c r="EF177" s="28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6"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0"/>
      <c r="BS178" s="280" t="str">
        <f ca="true">+IF(OFFSET('Water Data'!$D$27,0,10*ROW('Water Data'!D172))="","",OFFSET('Water Data'!$D$27,0,10*ROW('Water Data'!D172)))</f>
        <v/>
      </c>
      <c r="BT178" s="280" t="str">
        <f ca="true">+IF(OFFSET('Water Data'!$D$28,0,10*ROW('Water Data'!D172))="","",OFFSET('Water Data'!$D$28,0,10*ROW('Water Data'!D172)))</f>
        <v/>
      </c>
      <c r="BU178" s="280" t="str">
        <f ca="true">+IF(OFFSET('Water Data'!$D$29,0,10*ROW('Water Data'!D172))="","",OFFSET('Water Data'!$D$29,0,10*ROW('Water Data'!D172)))</f>
        <v/>
      </c>
      <c r="BV178" s="280" t="str">
        <f ca="true">+IF(OFFSET('Water Data'!$E$27,0,10*ROW('Water Data'!E172))="","",OFFSET('Water Data'!$E$27,0,10*ROW('Water Data'!E172)))</f>
        <v/>
      </c>
      <c r="BW178" s="280" t="str">
        <f ca="true">+IF(OFFSET('Water Data'!$E$28,0,10*ROW('Water Data'!E172))="","",OFFSET('Water Data'!$E$28,0,10*ROW('Water Data'!E172)))</f>
        <v/>
      </c>
      <c r="BX178" s="280" t="str">
        <f ca="true">+IF(OFFSET('Water Data'!$E$29,0,10*ROW('Water Data'!E172))="","",OFFSET('Water Data'!$E$29,0,10*ROW('Water Data'!E172)))</f>
        <v/>
      </c>
      <c r="BY178" s="280" t="str">
        <f ca="true">+IF(OFFSET('Water Data'!$F$27,0,10*ROW('Water Data'!F172))="","",OFFSET('Water Data'!$F$27,0,10*ROW('Water Data'!F172)))</f>
        <v/>
      </c>
      <c r="BZ178" s="280" t="str">
        <f ca="true">+IF(OFFSET('Water Data'!$F$28,0,10*ROW('Water Data'!F172))="","",OFFSET('Water Data'!$F$28,0,10*ROW('Water Data'!F172)))</f>
        <v/>
      </c>
      <c r="CA178" s="280" t="str">
        <f ca="true">+IF(OFFSET('Water Data'!$F$29,0,10*ROW('Water Data'!F172))="","",OFFSET('Water Data'!$F$29,0,10*ROW('Water Data'!F172)))</f>
        <v/>
      </c>
      <c r="CB178" s="280" t="str">
        <f ca="true">+IF(OFFSET('Water Data'!$G$27,0,10*ROW('Water Data'!G172))="","",OFFSET('Water Data'!$G$27,0,10*ROW('Water Data'!G172)))</f>
        <v/>
      </c>
      <c r="CC178" s="280" t="str">
        <f ca="true">+IF(OFFSET('Water Data'!$G$28,0,10*ROW('Water Data'!G172))="","",OFFSET('Water Data'!$G$28,0,10*ROW('Water Data'!G172)))</f>
        <v/>
      </c>
      <c r="CD178" s="280" t="str">
        <f ca="true">+IF(OFFSET('Water Data'!$G$29,0,10*ROW('Water Data'!G172))="","",OFFSET('Water Data'!$G$29,0,10*ROW('Water Data'!G172)))</f>
        <v/>
      </c>
      <c r="CE178" s="280" t="str">
        <f ca="true">+IF(OFFSET('Water Data'!$H$27,0,10*ROW('Water Data'!H172))="","",OFFSET('Water Data'!$H$27,0,10*ROW('Water Data'!H172)))</f>
        <v/>
      </c>
      <c r="CF178" s="280" t="str">
        <f ca="true">+IF(OFFSET('Water Data'!$H$28,0,10*ROW('Water Data'!H172))="","",OFFSET('Water Data'!$H$28,0,10*ROW('Water Data'!H172)))</f>
        <v/>
      </c>
      <c r="CG178" s="280" t="str">
        <f ca="true">+IF(OFFSET('Water Data'!$H$29,0,10*ROW('Water Data'!H172))="","",OFFSET('Water Data'!$H$29,0,10*ROW('Water Data'!H172)))</f>
        <v/>
      </c>
      <c r="CH178" s="280" t="str">
        <f ca="true">+IF(OFFSET('Water Data'!$I$27,0,10*ROW('Water Data'!I172))="","",OFFSET('Water Data'!$I$27,0,10*ROW('Water Data'!I172)))</f>
        <v/>
      </c>
      <c r="CI178" s="280" t="str">
        <f ca="true">+IF(OFFSET('Water Data'!$I$28,0,10*ROW('Water Data'!I172))="","",OFFSET('Water Data'!$I$28,0,10*ROW('Water Data'!I172)))</f>
        <v/>
      </c>
      <c r="CJ178" s="280" t="str">
        <f ca="true">+IF(OFFSET('Water Data'!$I$29,0,10*ROW('Water Data'!I172))="","",OFFSET('Water Data'!$I$29,0,10*ROW('Water Data'!I172)))</f>
        <v/>
      </c>
      <c r="CK178" s="280" t="str">
        <f ca="true">+IF(OFFSET('Sanitation Data'!$D$28,0,10*ROW('Sanitation Data'!D172))="","",OFFSET('Sanitation Data'!$D$28,0,10*ROW('Sanitation Data'!D172)))</f>
        <v/>
      </c>
      <c r="CL178" s="280" t="str">
        <f ca="true">+IF(OFFSET('Sanitation Data'!$D$29,0,10*ROW('Sanitation Data'!D172))="","",OFFSET('Sanitation Data'!$D$29,0,10*ROW('Sanitation Data'!D172)))</f>
        <v/>
      </c>
      <c r="CM178" s="280" t="str">
        <f ca="true">+IF(OFFSET('Sanitation Data'!$D$30,0,10*ROW('Sanitation Data'!D172))="","",OFFSET('Sanitation Data'!$D$30,0,10*ROW('Sanitation Data'!D172)))</f>
        <v/>
      </c>
      <c r="CN178" s="280" t="str">
        <f ca="true">+IF(OFFSET('Sanitation Data'!$D$31,0,10*ROW('Sanitation Data'!D172))="","",OFFSET('Sanitation Data'!$D$31,0,10*ROW('Sanitation Data'!D172)))</f>
        <v/>
      </c>
      <c r="CO178" s="280" t="str">
        <f ca="true">+IF(OFFSET('Sanitation Data'!$D$32,0,10*ROW('Sanitation Data'!D172))="","",OFFSET('Sanitation Data'!$D$32,0,10*ROW('Sanitation Data'!D172)))</f>
        <v/>
      </c>
      <c r="CP178" s="280" t="str">
        <f ca="true">+IF(OFFSET('Sanitation Data'!$E$28,0,10*ROW('Sanitation Data'!E172))="","",OFFSET('Sanitation Data'!$E$28,0,10*ROW('Sanitation Data'!E172)))</f>
        <v/>
      </c>
      <c r="CQ178" s="280" t="str">
        <f ca="true">+IF(OFFSET('Sanitation Data'!$E$29,0,10*ROW('Sanitation Data'!E172))="","",OFFSET('Sanitation Data'!$E$29,0,10*ROW('Sanitation Data'!E172)))</f>
        <v/>
      </c>
      <c r="CR178" s="280" t="str">
        <f ca="true">+IF(OFFSET('Sanitation Data'!$E$30,0,10*ROW('Sanitation Data'!E172))="","",OFFSET('Sanitation Data'!$E$30,0,10*ROW('Sanitation Data'!E172)))</f>
        <v/>
      </c>
      <c r="CS178" s="280" t="str">
        <f ca="true">+IF(OFFSET('Sanitation Data'!$E$31,0,10*ROW('Sanitation Data'!E172))="","",OFFSET('Sanitation Data'!$E$31,0,10*ROW('Sanitation Data'!E172)))</f>
        <v/>
      </c>
      <c r="CT178" s="280" t="str">
        <f ca="true">+IF(OFFSET('Sanitation Data'!$E$32,0,10*ROW('Sanitation Data'!E172))="","",OFFSET('Sanitation Data'!$E$32,0,10*ROW('Sanitation Data'!E172)))</f>
        <v/>
      </c>
      <c r="CU178" s="280" t="str">
        <f ca="true">+IF(OFFSET('Sanitation Data'!$F$28,0,10*ROW('Sanitation Data'!F172))="","",OFFSET('Sanitation Data'!$F$28,0,10*ROW('Sanitation Data'!F172)))</f>
        <v/>
      </c>
      <c r="CV178" s="280" t="str">
        <f ca="true">+IF(OFFSET('Sanitation Data'!$F$29,0,10*ROW('Sanitation Data'!F172))="","",OFFSET('Sanitation Data'!$F$29,0,10*ROW('Sanitation Data'!F172)))</f>
        <v/>
      </c>
      <c r="CW178" s="280" t="str">
        <f ca="true">+IF(OFFSET('Sanitation Data'!$F$30,0,10*ROW('Sanitation Data'!F172))="","",OFFSET('Sanitation Data'!$F$30,0,10*ROW('Sanitation Data'!F172)))</f>
        <v/>
      </c>
      <c r="CX178" s="280" t="str">
        <f ca="true">+IF(OFFSET('Sanitation Data'!$F$31,0,10*ROW('Sanitation Data'!F172))="","",OFFSET('Sanitation Data'!$F$31,0,10*ROW('Sanitation Data'!F172)))</f>
        <v/>
      </c>
      <c r="CY178" s="280" t="str">
        <f ca="true">+IF(OFFSET('Sanitation Data'!$F$32,0,10*ROW('Sanitation Data'!F172))="","",OFFSET('Sanitation Data'!$F$32,0,10*ROW('Sanitation Data'!F172)))</f>
        <v/>
      </c>
      <c r="CZ178" s="280" t="str">
        <f ca="true">+IF(OFFSET('Sanitation Data'!$G$28,0,10*ROW('Sanitation Data'!G172))="","",OFFSET('Sanitation Data'!$G$28,0,10*ROW('Sanitation Data'!G172)))</f>
        <v/>
      </c>
      <c r="DA178" s="280" t="str">
        <f ca="true">+IF(OFFSET('Sanitation Data'!$G$29,0,10*ROW('Sanitation Data'!G172))="","",OFFSET('Sanitation Data'!$G$29,0,10*ROW('Sanitation Data'!G172)))</f>
        <v/>
      </c>
      <c r="DB178" s="280" t="str">
        <f ca="true">+IF(OFFSET('Sanitation Data'!$G$30,0,10*ROW('Sanitation Data'!G172))="","",OFFSET('Sanitation Data'!$G$30,0,10*ROW('Sanitation Data'!G172)))</f>
        <v/>
      </c>
      <c r="DC178" s="280" t="str">
        <f ca="true">+IF(OFFSET('Sanitation Data'!$G$31,0,10*ROW('Sanitation Data'!G172))="","",OFFSET('Sanitation Data'!$G$31,0,10*ROW('Sanitation Data'!G172)))</f>
        <v/>
      </c>
      <c r="DD178" s="280" t="str">
        <f ca="true">+IF(OFFSET('Sanitation Data'!$G$32,0,10*ROW('Sanitation Data'!G172))="","",OFFSET('Sanitation Data'!$G$32,0,10*ROW('Sanitation Data'!G172)))</f>
        <v/>
      </c>
      <c r="DE178" s="280" t="str">
        <f ca="true">+IF(OFFSET('Sanitation Data'!$H$28,0,10*ROW('Sanitation Data'!H172))="","",OFFSET('Sanitation Data'!$H$28,0,10*ROW('Sanitation Data'!H172)))</f>
        <v/>
      </c>
      <c r="DF178" s="280" t="str">
        <f ca="true">+IF(OFFSET('Sanitation Data'!$H$29,0,10*ROW('Sanitation Data'!H172))="","",OFFSET('Sanitation Data'!$H$29,0,10*ROW('Sanitation Data'!H172)))</f>
        <v/>
      </c>
      <c r="DG178" s="280" t="str">
        <f ca="true">+IF(OFFSET('Sanitation Data'!$H$30,0,10*ROW('Sanitation Data'!H172))="","",OFFSET('Sanitation Data'!$H$30,0,10*ROW('Sanitation Data'!H172)))</f>
        <v/>
      </c>
      <c r="DH178" s="280" t="str">
        <f ca="true">+IF(OFFSET('Sanitation Data'!$H$31,0,10*ROW('Sanitation Data'!H172))="","",OFFSET('Sanitation Data'!$H$31,0,10*ROW('Sanitation Data'!H172)))</f>
        <v/>
      </c>
      <c r="DI178" s="280" t="str">
        <f ca="true">+IF(OFFSET('Sanitation Data'!$H$32,0,10*ROW('Sanitation Data'!H172))="","",OFFSET('Sanitation Data'!$H$32,0,10*ROW('Sanitation Data'!H172)))</f>
        <v/>
      </c>
      <c r="DJ178" s="280" t="str">
        <f ca="true">+IF(OFFSET('Sanitation Data'!$I$28,0,10*ROW('Sanitation Data'!I172))="","",OFFSET('Sanitation Data'!$I$28,0,10*ROW('Sanitation Data'!I172)))</f>
        <v/>
      </c>
      <c r="DK178" s="280" t="str">
        <f ca="true">+IF(OFFSET('Sanitation Data'!$I$29,0,10*ROW('Sanitation Data'!I172))="","",OFFSET('Sanitation Data'!$I$29,0,10*ROW('Sanitation Data'!I172)))</f>
        <v/>
      </c>
      <c r="DL178" s="280" t="str">
        <f ca="true">+IF(OFFSET('Sanitation Data'!$I$30,0,10*ROW('Sanitation Data'!I172))="","",OFFSET('Sanitation Data'!$I$30,0,10*ROW('Sanitation Data'!I172)))</f>
        <v/>
      </c>
      <c r="DM178" s="280" t="str">
        <f ca="true">+IF(OFFSET('Sanitation Data'!$I$31,0,10*ROW('Sanitation Data'!I172))="","",OFFSET('Sanitation Data'!$I$31,0,10*ROW('Sanitation Data'!I172)))</f>
        <v/>
      </c>
      <c r="DN178" s="280" t="str">
        <f ca="true">+IF(OFFSET('Sanitation Data'!$I$32,0,10*ROW('Sanitation Data'!I172))="","",OFFSET('Sanitation Data'!$I$32,0,10*ROW('Sanitation Data'!I172)))</f>
        <v/>
      </c>
      <c r="DO178" s="280" t="str">
        <f ca="true">+IF(OFFSET('Hygiene Data'!$D$11,0,10*ROW('Hygiene Data'!D172))="","",OFFSET('Hygiene Data'!$D$11,0,10*ROW('Hygiene Data'!D172)))</f>
        <v/>
      </c>
      <c r="DP178" s="280" t="str">
        <f ca="true">+IF(OFFSET('Hygiene Data'!$D$12,0,10*ROW('Hygiene Data'!D172))="","",OFFSET('Hygiene Data'!$D$12,0,10*ROW('Hygiene Data'!D172)))</f>
        <v/>
      </c>
      <c r="DQ178" s="280" t="str">
        <f ca="true">+IF(OFFSET('Hygiene Data'!$D$13,0,10*ROW('Hygiene Data'!D172))="","",OFFSET('Hygiene Data'!$D$13,0,10*ROW('Hygiene Data'!D172)))</f>
        <v/>
      </c>
      <c r="DR178" s="280" t="str">
        <f ca="true">+IF(OFFSET('Hygiene Data'!$E$11,0,10*ROW('Hygiene Data'!E172))="","",OFFSET('Hygiene Data'!$E$11,0,10*ROW('Hygiene Data'!E172)))</f>
        <v/>
      </c>
      <c r="DS178" s="280" t="str">
        <f ca="true">+IF(OFFSET('Hygiene Data'!$E$12,0,10*ROW('Hygiene Data'!E172))="","",OFFSET('Hygiene Data'!$E$12,0,10*ROW('Hygiene Data'!E172)))</f>
        <v/>
      </c>
      <c r="DT178" s="280" t="str">
        <f ca="true">+IF(OFFSET('Hygiene Data'!$E$13,0,10*ROW('Hygiene Data'!E172))="","",OFFSET('Hygiene Data'!$E$13,0,10*ROW('Hygiene Data'!E172)))</f>
        <v/>
      </c>
      <c r="DU178" s="280" t="str">
        <f ca="true">+IF(OFFSET('Hygiene Data'!$F$11,0,10*ROW('Hygiene Data'!F172))="","",OFFSET('Hygiene Data'!$F$11,0,10*ROW('Hygiene Data'!F172)))</f>
        <v/>
      </c>
      <c r="DV178" s="280" t="str">
        <f ca="true">+IF(OFFSET('Hygiene Data'!$F$12,0,10*ROW('Hygiene Data'!F172))="","",OFFSET('Hygiene Data'!$F$12,0,10*ROW('Hygiene Data'!F172)))</f>
        <v/>
      </c>
      <c r="DW178" s="280" t="str">
        <f ca="true">+IF(OFFSET('Hygiene Data'!$F$13,0,10*ROW('Hygiene Data'!F172))="","",OFFSET('Hygiene Data'!$F$13,0,10*ROW('Hygiene Data'!F172)))</f>
        <v/>
      </c>
      <c r="DX178" s="280" t="str">
        <f ca="true">+IF(OFFSET('Hygiene Data'!$G$11,0,10*ROW('Hygiene Data'!G172))="","",OFFSET('Hygiene Data'!$G$11,0,10*ROW('Hygiene Data'!G172)))</f>
        <v/>
      </c>
      <c r="DY178" s="280" t="str">
        <f ca="true">+IF(OFFSET('Hygiene Data'!$G$12,0,10*ROW('Hygiene Data'!G172))="","",OFFSET('Hygiene Data'!$G$12,0,10*ROW('Hygiene Data'!G172)))</f>
        <v/>
      </c>
      <c r="DZ178" s="280" t="str">
        <f ca="true">+IF(OFFSET('Hygiene Data'!$G$13,0,10*ROW('Hygiene Data'!G172))="","",OFFSET('Hygiene Data'!$G$13,0,10*ROW('Hygiene Data'!G172)))</f>
        <v/>
      </c>
      <c r="EA178" s="280" t="str">
        <f ca="true">+IF(OFFSET('Hygiene Data'!$H$11,0,10*ROW('Hygiene Data'!H172))="","",OFFSET('Hygiene Data'!$H$11,0,10*ROW('Hygiene Data'!H172)))</f>
        <v/>
      </c>
      <c r="EB178" s="280" t="str">
        <f ca="true">+IF(OFFSET('Hygiene Data'!$H$12,0,10*ROW('Hygiene Data'!H172))="","",OFFSET('Hygiene Data'!$H$12,0,10*ROW('Hygiene Data'!H172)))</f>
        <v/>
      </c>
      <c r="EC178" s="280" t="str">
        <f ca="true">+IF(OFFSET('Hygiene Data'!$H$13,0,10*ROW('Hygiene Data'!H172))="","",OFFSET('Hygiene Data'!$H$13,0,10*ROW('Hygiene Data'!H172)))</f>
        <v/>
      </c>
      <c r="ED178" s="280" t="str">
        <f ca="true">+IF(OFFSET('Hygiene Data'!$I$11,0,10*ROW('Hygiene Data'!I172))="","",OFFSET('Hygiene Data'!$I$11,0,10*ROW('Hygiene Data'!I172)))</f>
        <v/>
      </c>
      <c r="EE178" s="280" t="str">
        <f ca="true">+IF(OFFSET('Hygiene Data'!$I$12,0,10*ROW('Hygiene Data'!I172))="","",OFFSET('Hygiene Data'!$I$12,0,10*ROW('Hygiene Data'!I172)))</f>
        <v/>
      </c>
      <c r="EF178" s="28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6"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0"/>
      <c r="BS179" s="280" t="str">
        <f ca="true">+IF(OFFSET('Water Data'!$D$27,0,10*ROW('Water Data'!D173))="","",OFFSET('Water Data'!$D$27,0,10*ROW('Water Data'!D173)))</f>
        <v/>
      </c>
      <c r="BT179" s="280" t="str">
        <f ca="true">+IF(OFFSET('Water Data'!$D$28,0,10*ROW('Water Data'!D173))="","",OFFSET('Water Data'!$D$28,0,10*ROW('Water Data'!D173)))</f>
        <v/>
      </c>
      <c r="BU179" s="280" t="str">
        <f ca="true">+IF(OFFSET('Water Data'!$D$29,0,10*ROW('Water Data'!D173))="","",OFFSET('Water Data'!$D$29,0,10*ROW('Water Data'!D173)))</f>
        <v/>
      </c>
      <c r="BV179" s="280" t="str">
        <f ca="true">+IF(OFFSET('Water Data'!$E$27,0,10*ROW('Water Data'!E173))="","",OFFSET('Water Data'!$E$27,0,10*ROW('Water Data'!E173)))</f>
        <v/>
      </c>
      <c r="BW179" s="280" t="str">
        <f ca="true">+IF(OFFSET('Water Data'!$E$28,0,10*ROW('Water Data'!E173))="","",OFFSET('Water Data'!$E$28,0,10*ROW('Water Data'!E173)))</f>
        <v/>
      </c>
      <c r="BX179" s="280" t="str">
        <f ca="true">+IF(OFFSET('Water Data'!$E$29,0,10*ROW('Water Data'!E173))="","",OFFSET('Water Data'!$E$29,0,10*ROW('Water Data'!E173)))</f>
        <v/>
      </c>
      <c r="BY179" s="280" t="str">
        <f ca="true">+IF(OFFSET('Water Data'!$F$27,0,10*ROW('Water Data'!F173))="","",OFFSET('Water Data'!$F$27,0,10*ROW('Water Data'!F173)))</f>
        <v/>
      </c>
      <c r="BZ179" s="280" t="str">
        <f ca="true">+IF(OFFSET('Water Data'!$F$28,0,10*ROW('Water Data'!F173))="","",OFFSET('Water Data'!$F$28,0,10*ROW('Water Data'!F173)))</f>
        <v/>
      </c>
      <c r="CA179" s="280" t="str">
        <f ca="true">+IF(OFFSET('Water Data'!$F$29,0,10*ROW('Water Data'!F173))="","",OFFSET('Water Data'!$F$29,0,10*ROW('Water Data'!F173)))</f>
        <v/>
      </c>
      <c r="CB179" s="280" t="str">
        <f ca="true">+IF(OFFSET('Water Data'!$G$27,0,10*ROW('Water Data'!G173))="","",OFFSET('Water Data'!$G$27,0,10*ROW('Water Data'!G173)))</f>
        <v/>
      </c>
      <c r="CC179" s="280" t="str">
        <f ca="true">+IF(OFFSET('Water Data'!$G$28,0,10*ROW('Water Data'!G173))="","",OFFSET('Water Data'!$G$28,0,10*ROW('Water Data'!G173)))</f>
        <v/>
      </c>
      <c r="CD179" s="280" t="str">
        <f ca="true">+IF(OFFSET('Water Data'!$G$29,0,10*ROW('Water Data'!G173))="","",OFFSET('Water Data'!$G$29,0,10*ROW('Water Data'!G173)))</f>
        <v/>
      </c>
      <c r="CE179" s="280" t="str">
        <f ca="true">+IF(OFFSET('Water Data'!$H$27,0,10*ROW('Water Data'!H173))="","",OFFSET('Water Data'!$H$27,0,10*ROW('Water Data'!H173)))</f>
        <v/>
      </c>
      <c r="CF179" s="280" t="str">
        <f ca="true">+IF(OFFSET('Water Data'!$H$28,0,10*ROW('Water Data'!H173))="","",OFFSET('Water Data'!$H$28,0,10*ROW('Water Data'!H173)))</f>
        <v/>
      </c>
      <c r="CG179" s="280" t="str">
        <f ca="true">+IF(OFFSET('Water Data'!$H$29,0,10*ROW('Water Data'!H173))="","",OFFSET('Water Data'!$H$29,0,10*ROW('Water Data'!H173)))</f>
        <v/>
      </c>
      <c r="CH179" s="280" t="str">
        <f ca="true">+IF(OFFSET('Water Data'!$I$27,0,10*ROW('Water Data'!I173))="","",OFFSET('Water Data'!$I$27,0,10*ROW('Water Data'!I173)))</f>
        <v/>
      </c>
      <c r="CI179" s="280" t="str">
        <f ca="true">+IF(OFFSET('Water Data'!$I$28,0,10*ROW('Water Data'!I173))="","",OFFSET('Water Data'!$I$28,0,10*ROW('Water Data'!I173)))</f>
        <v/>
      </c>
      <c r="CJ179" s="280" t="str">
        <f ca="true">+IF(OFFSET('Water Data'!$I$29,0,10*ROW('Water Data'!I173))="","",OFFSET('Water Data'!$I$29,0,10*ROW('Water Data'!I173)))</f>
        <v/>
      </c>
      <c r="CK179" s="280" t="str">
        <f ca="true">+IF(OFFSET('Sanitation Data'!$D$28,0,10*ROW('Sanitation Data'!D173))="","",OFFSET('Sanitation Data'!$D$28,0,10*ROW('Sanitation Data'!D173)))</f>
        <v/>
      </c>
      <c r="CL179" s="280" t="str">
        <f ca="true">+IF(OFFSET('Sanitation Data'!$D$29,0,10*ROW('Sanitation Data'!D173))="","",OFFSET('Sanitation Data'!$D$29,0,10*ROW('Sanitation Data'!D173)))</f>
        <v/>
      </c>
      <c r="CM179" s="280" t="str">
        <f ca="true">+IF(OFFSET('Sanitation Data'!$D$30,0,10*ROW('Sanitation Data'!D173))="","",OFFSET('Sanitation Data'!$D$30,0,10*ROW('Sanitation Data'!D173)))</f>
        <v/>
      </c>
      <c r="CN179" s="280" t="str">
        <f ca="true">+IF(OFFSET('Sanitation Data'!$D$31,0,10*ROW('Sanitation Data'!D173))="","",OFFSET('Sanitation Data'!$D$31,0,10*ROW('Sanitation Data'!D173)))</f>
        <v/>
      </c>
      <c r="CO179" s="280" t="str">
        <f ca="true">+IF(OFFSET('Sanitation Data'!$D$32,0,10*ROW('Sanitation Data'!D173))="","",OFFSET('Sanitation Data'!$D$32,0,10*ROW('Sanitation Data'!D173)))</f>
        <v/>
      </c>
      <c r="CP179" s="280" t="str">
        <f ca="true">+IF(OFFSET('Sanitation Data'!$E$28,0,10*ROW('Sanitation Data'!E173))="","",OFFSET('Sanitation Data'!$E$28,0,10*ROW('Sanitation Data'!E173)))</f>
        <v/>
      </c>
      <c r="CQ179" s="280" t="str">
        <f ca="true">+IF(OFFSET('Sanitation Data'!$E$29,0,10*ROW('Sanitation Data'!E173))="","",OFFSET('Sanitation Data'!$E$29,0,10*ROW('Sanitation Data'!E173)))</f>
        <v/>
      </c>
      <c r="CR179" s="280" t="str">
        <f ca="true">+IF(OFFSET('Sanitation Data'!$E$30,0,10*ROW('Sanitation Data'!E173))="","",OFFSET('Sanitation Data'!$E$30,0,10*ROW('Sanitation Data'!E173)))</f>
        <v/>
      </c>
      <c r="CS179" s="280" t="str">
        <f ca="true">+IF(OFFSET('Sanitation Data'!$E$31,0,10*ROW('Sanitation Data'!E173))="","",OFFSET('Sanitation Data'!$E$31,0,10*ROW('Sanitation Data'!E173)))</f>
        <v/>
      </c>
      <c r="CT179" s="280" t="str">
        <f ca="true">+IF(OFFSET('Sanitation Data'!$E$32,0,10*ROW('Sanitation Data'!E173))="","",OFFSET('Sanitation Data'!$E$32,0,10*ROW('Sanitation Data'!E173)))</f>
        <v/>
      </c>
      <c r="CU179" s="280" t="str">
        <f ca="true">+IF(OFFSET('Sanitation Data'!$F$28,0,10*ROW('Sanitation Data'!F173))="","",OFFSET('Sanitation Data'!$F$28,0,10*ROW('Sanitation Data'!F173)))</f>
        <v/>
      </c>
      <c r="CV179" s="280" t="str">
        <f ca="true">+IF(OFFSET('Sanitation Data'!$F$29,0,10*ROW('Sanitation Data'!F173))="","",OFFSET('Sanitation Data'!$F$29,0,10*ROW('Sanitation Data'!F173)))</f>
        <v/>
      </c>
      <c r="CW179" s="280" t="str">
        <f ca="true">+IF(OFFSET('Sanitation Data'!$F$30,0,10*ROW('Sanitation Data'!F173))="","",OFFSET('Sanitation Data'!$F$30,0,10*ROW('Sanitation Data'!F173)))</f>
        <v/>
      </c>
      <c r="CX179" s="280" t="str">
        <f ca="true">+IF(OFFSET('Sanitation Data'!$F$31,0,10*ROW('Sanitation Data'!F173))="","",OFFSET('Sanitation Data'!$F$31,0,10*ROW('Sanitation Data'!F173)))</f>
        <v/>
      </c>
      <c r="CY179" s="280" t="str">
        <f ca="true">+IF(OFFSET('Sanitation Data'!$F$32,0,10*ROW('Sanitation Data'!F173))="","",OFFSET('Sanitation Data'!$F$32,0,10*ROW('Sanitation Data'!F173)))</f>
        <v/>
      </c>
      <c r="CZ179" s="280" t="str">
        <f ca="true">+IF(OFFSET('Sanitation Data'!$G$28,0,10*ROW('Sanitation Data'!G173))="","",OFFSET('Sanitation Data'!$G$28,0,10*ROW('Sanitation Data'!G173)))</f>
        <v/>
      </c>
      <c r="DA179" s="280" t="str">
        <f ca="true">+IF(OFFSET('Sanitation Data'!$G$29,0,10*ROW('Sanitation Data'!G173))="","",OFFSET('Sanitation Data'!$G$29,0,10*ROW('Sanitation Data'!G173)))</f>
        <v/>
      </c>
      <c r="DB179" s="280" t="str">
        <f ca="true">+IF(OFFSET('Sanitation Data'!$G$30,0,10*ROW('Sanitation Data'!G173))="","",OFFSET('Sanitation Data'!$G$30,0,10*ROW('Sanitation Data'!G173)))</f>
        <v/>
      </c>
      <c r="DC179" s="280" t="str">
        <f ca="true">+IF(OFFSET('Sanitation Data'!$G$31,0,10*ROW('Sanitation Data'!G173))="","",OFFSET('Sanitation Data'!$G$31,0,10*ROW('Sanitation Data'!G173)))</f>
        <v/>
      </c>
      <c r="DD179" s="280" t="str">
        <f ca="true">+IF(OFFSET('Sanitation Data'!$G$32,0,10*ROW('Sanitation Data'!G173))="","",OFFSET('Sanitation Data'!$G$32,0,10*ROW('Sanitation Data'!G173)))</f>
        <v/>
      </c>
      <c r="DE179" s="280" t="str">
        <f ca="true">+IF(OFFSET('Sanitation Data'!$H$28,0,10*ROW('Sanitation Data'!H173))="","",OFFSET('Sanitation Data'!$H$28,0,10*ROW('Sanitation Data'!H173)))</f>
        <v/>
      </c>
      <c r="DF179" s="280" t="str">
        <f ca="true">+IF(OFFSET('Sanitation Data'!$H$29,0,10*ROW('Sanitation Data'!H173))="","",OFFSET('Sanitation Data'!$H$29,0,10*ROW('Sanitation Data'!H173)))</f>
        <v/>
      </c>
      <c r="DG179" s="280" t="str">
        <f ca="true">+IF(OFFSET('Sanitation Data'!$H$30,0,10*ROW('Sanitation Data'!H173))="","",OFFSET('Sanitation Data'!$H$30,0,10*ROW('Sanitation Data'!H173)))</f>
        <v/>
      </c>
      <c r="DH179" s="280" t="str">
        <f ca="true">+IF(OFFSET('Sanitation Data'!$H$31,0,10*ROW('Sanitation Data'!H173))="","",OFFSET('Sanitation Data'!$H$31,0,10*ROW('Sanitation Data'!H173)))</f>
        <v/>
      </c>
      <c r="DI179" s="280" t="str">
        <f ca="true">+IF(OFFSET('Sanitation Data'!$H$32,0,10*ROW('Sanitation Data'!H173))="","",OFFSET('Sanitation Data'!$H$32,0,10*ROW('Sanitation Data'!H173)))</f>
        <v/>
      </c>
      <c r="DJ179" s="280" t="str">
        <f ca="true">+IF(OFFSET('Sanitation Data'!$I$28,0,10*ROW('Sanitation Data'!I173))="","",OFFSET('Sanitation Data'!$I$28,0,10*ROW('Sanitation Data'!I173)))</f>
        <v/>
      </c>
      <c r="DK179" s="280" t="str">
        <f ca="true">+IF(OFFSET('Sanitation Data'!$I$29,0,10*ROW('Sanitation Data'!I173))="","",OFFSET('Sanitation Data'!$I$29,0,10*ROW('Sanitation Data'!I173)))</f>
        <v/>
      </c>
      <c r="DL179" s="280" t="str">
        <f ca="true">+IF(OFFSET('Sanitation Data'!$I$30,0,10*ROW('Sanitation Data'!I173))="","",OFFSET('Sanitation Data'!$I$30,0,10*ROW('Sanitation Data'!I173)))</f>
        <v/>
      </c>
      <c r="DM179" s="280" t="str">
        <f ca="true">+IF(OFFSET('Sanitation Data'!$I$31,0,10*ROW('Sanitation Data'!I173))="","",OFFSET('Sanitation Data'!$I$31,0,10*ROW('Sanitation Data'!I173)))</f>
        <v/>
      </c>
      <c r="DN179" s="280" t="str">
        <f ca="true">+IF(OFFSET('Sanitation Data'!$I$32,0,10*ROW('Sanitation Data'!I173))="","",OFFSET('Sanitation Data'!$I$32,0,10*ROW('Sanitation Data'!I173)))</f>
        <v/>
      </c>
      <c r="DO179" s="280" t="str">
        <f ca="true">+IF(OFFSET('Hygiene Data'!$D$11,0,10*ROW('Hygiene Data'!D173))="","",OFFSET('Hygiene Data'!$D$11,0,10*ROW('Hygiene Data'!D173)))</f>
        <v/>
      </c>
      <c r="DP179" s="280" t="str">
        <f ca="true">+IF(OFFSET('Hygiene Data'!$D$12,0,10*ROW('Hygiene Data'!D173))="","",OFFSET('Hygiene Data'!$D$12,0,10*ROW('Hygiene Data'!D173)))</f>
        <v/>
      </c>
      <c r="DQ179" s="280" t="str">
        <f ca="true">+IF(OFFSET('Hygiene Data'!$D$13,0,10*ROW('Hygiene Data'!D173))="","",OFFSET('Hygiene Data'!$D$13,0,10*ROW('Hygiene Data'!D173)))</f>
        <v/>
      </c>
      <c r="DR179" s="280" t="str">
        <f ca="true">+IF(OFFSET('Hygiene Data'!$E$11,0,10*ROW('Hygiene Data'!E173))="","",OFFSET('Hygiene Data'!$E$11,0,10*ROW('Hygiene Data'!E173)))</f>
        <v/>
      </c>
      <c r="DS179" s="280" t="str">
        <f ca="true">+IF(OFFSET('Hygiene Data'!$E$12,0,10*ROW('Hygiene Data'!E173))="","",OFFSET('Hygiene Data'!$E$12,0,10*ROW('Hygiene Data'!E173)))</f>
        <v/>
      </c>
      <c r="DT179" s="280" t="str">
        <f ca="true">+IF(OFFSET('Hygiene Data'!$E$13,0,10*ROW('Hygiene Data'!E173))="","",OFFSET('Hygiene Data'!$E$13,0,10*ROW('Hygiene Data'!E173)))</f>
        <v/>
      </c>
      <c r="DU179" s="280" t="str">
        <f ca="true">+IF(OFFSET('Hygiene Data'!$F$11,0,10*ROW('Hygiene Data'!F173))="","",OFFSET('Hygiene Data'!$F$11,0,10*ROW('Hygiene Data'!F173)))</f>
        <v/>
      </c>
      <c r="DV179" s="280" t="str">
        <f ca="true">+IF(OFFSET('Hygiene Data'!$F$12,0,10*ROW('Hygiene Data'!F173))="","",OFFSET('Hygiene Data'!$F$12,0,10*ROW('Hygiene Data'!F173)))</f>
        <v/>
      </c>
      <c r="DW179" s="280" t="str">
        <f ca="true">+IF(OFFSET('Hygiene Data'!$F$13,0,10*ROW('Hygiene Data'!F173))="","",OFFSET('Hygiene Data'!$F$13,0,10*ROW('Hygiene Data'!F173)))</f>
        <v/>
      </c>
      <c r="DX179" s="280" t="str">
        <f ca="true">+IF(OFFSET('Hygiene Data'!$G$11,0,10*ROW('Hygiene Data'!G173))="","",OFFSET('Hygiene Data'!$G$11,0,10*ROW('Hygiene Data'!G173)))</f>
        <v/>
      </c>
      <c r="DY179" s="280" t="str">
        <f ca="true">+IF(OFFSET('Hygiene Data'!$G$12,0,10*ROW('Hygiene Data'!G173))="","",OFFSET('Hygiene Data'!$G$12,0,10*ROW('Hygiene Data'!G173)))</f>
        <v/>
      </c>
      <c r="DZ179" s="280" t="str">
        <f ca="true">+IF(OFFSET('Hygiene Data'!$G$13,0,10*ROW('Hygiene Data'!G173))="","",OFFSET('Hygiene Data'!$G$13,0,10*ROW('Hygiene Data'!G173)))</f>
        <v/>
      </c>
      <c r="EA179" s="280" t="str">
        <f ca="true">+IF(OFFSET('Hygiene Data'!$H$11,0,10*ROW('Hygiene Data'!H173))="","",OFFSET('Hygiene Data'!$H$11,0,10*ROW('Hygiene Data'!H173)))</f>
        <v/>
      </c>
      <c r="EB179" s="280" t="str">
        <f ca="true">+IF(OFFSET('Hygiene Data'!$H$12,0,10*ROW('Hygiene Data'!H173))="","",OFFSET('Hygiene Data'!$H$12,0,10*ROW('Hygiene Data'!H173)))</f>
        <v/>
      </c>
      <c r="EC179" s="280" t="str">
        <f ca="true">+IF(OFFSET('Hygiene Data'!$H$13,0,10*ROW('Hygiene Data'!H173))="","",OFFSET('Hygiene Data'!$H$13,0,10*ROW('Hygiene Data'!H173)))</f>
        <v/>
      </c>
      <c r="ED179" s="280" t="str">
        <f ca="true">+IF(OFFSET('Hygiene Data'!$I$11,0,10*ROW('Hygiene Data'!I173))="","",OFFSET('Hygiene Data'!$I$11,0,10*ROW('Hygiene Data'!I173)))</f>
        <v/>
      </c>
      <c r="EE179" s="280" t="str">
        <f ca="true">+IF(OFFSET('Hygiene Data'!$I$12,0,10*ROW('Hygiene Data'!I173))="","",OFFSET('Hygiene Data'!$I$12,0,10*ROW('Hygiene Data'!I173)))</f>
        <v/>
      </c>
      <c r="EF179" s="28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6"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0"/>
      <c r="BS180" s="280" t="str">
        <f ca="true">+IF(OFFSET('Water Data'!$D$27,0,10*ROW('Water Data'!D174))="","",OFFSET('Water Data'!$D$27,0,10*ROW('Water Data'!D174)))</f>
        <v/>
      </c>
      <c r="BT180" s="280" t="str">
        <f ca="true">+IF(OFFSET('Water Data'!$D$28,0,10*ROW('Water Data'!D174))="","",OFFSET('Water Data'!$D$28,0,10*ROW('Water Data'!D174)))</f>
        <v/>
      </c>
      <c r="BU180" s="280" t="str">
        <f ca="true">+IF(OFFSET('Water Data'!$D$29,0,10*ROW('Water Data'!D174))="","",OFFSET('Water Data'!$D$29,0,10*ROW('Water Data'!D174)))</f>
        <v/>
      </c>
      <c r="BV180" s="280" t="str">
        <f ca="true">+IF(OFFSET('Water Data'!$E$27,0,10*ROW('Water Data'!E174))="","",OFFSET('Water Data'!$E$27,0,10*ROW('Water Data'!E174)))</f>
        <v/>
      </c>
      <c r="BW180" s="280" t="str">
        <f ca="true">+IF(OFFSET('Water Data'!$E$28,0,10*ROW('Water Data'!E174))="","",OFFSET('Water Data'!$E$28,0,10*ROW('Water Data'!E174)))</f>
        <v/>
      </c>
      <c r="BX180" s="280" t="str">
        <f ca="true">+IF(OFFSET('Water Data'!$E$29,0,10*ROW('Water Data'!E174))="","",OFFSET('Water Data'!$E$29,0,10*ROW('Water Data'!E174)))</f>
        <v/>
      </c>
      <c r="BY180" s="280" t="str">
        <f ca="true">+IF(OFFSET('Water Data'!$F$27,0,10*ROW('Water Data'!F174))="","",OFFSET('Water Data'!$F$27,0,10*ROW('Water Data'!F174)))</f>
        <v/>
      </c>
      <c r="BZ180" s="280" t="str">
        <f ca="true">+IF(OFFSET('Water Data'!$F$28,0,10*ROW('Water Data'!F174))="","",OFFSET('Water Data'!$F$28,0,10*ROW('Water Data'!F174)))</f>
        <v/>
      </c>
      <c r="CA180" s="280" t="str">
        <f ca="true">+IF(OFFSET('Water Data'!$F$29,0,10*ROW('Water Data'!F174))="","",OFFSET('Water Data'!$F$29,0,10*ROW('Water Data'!F174)))</f>
        <v/>
      </c>
      <c r="CB180" s="280" t="str">
        <f ca="true">+IF(OFFSET('Water Data'!$G$27,0,10*ROW('Water Data'!G174))="","",OFFSET('Water Data'!$G$27,0,10*ROW('Water Data'!G174)))</f>
        <v/>
      </c>
      <c r="CC180" s="280" t="str">
        <f ca="true">+IF(OFFSET('Water Data'!$G$28,0,10*ROW('Water Data'!G174))="","",OFFSET('Water Data'!$G$28,0,10*ROW('Water Data'!G174)))</f>
        <v/>
      </c>
      <c r="CD180" s="280" t="str">
        <f ca="true">+IF(OFFSET('Water Data'!$G$29,0,10*ROW('Water Data'!G174))="","",OFFSET('Water Data'!$G$29,0,10*ROW('Water Data'!G174)))</f>
        <v/>
      </c>
      <c r="CE180" s="280" t="str">
        <f ca="true">+IF(OFFSET('Water Data'!$H$27,0,10*ROW('Water Data'!H174))="","",OFFSET('Water Data'!$H$27,0,10*ROW('Water Data'!H174)))</f>
        <v/>
      </c>
      <c r="CF180" s="280" t="str">
        <f ca="true">+IF(OFFSET('Water Data'!$H$28,0,10*ROW('Water Data'!H174))="","",OFFSET('Water Data'!$H$28,0,10*ROW('Water Data'!H174)))</f>
        <v/>
      </c>
      <c r="CG180" s="280" t="str">
        <f ca="true">+IF(OFFSET('Water Data'!$H$29,0,10*ROW('Water Data'!H174))="","",OFFSET('Water Data'!$H$29,0,10*ROW('Water Data'!H174)))</f>
        <v/>
      </c>
      <c r="CH180" s="280" t="str">
        <f ca="true">+IF(OFFSET('Water Data'!$I$27,0,10*ROW('Water Data'!I174))="","",OFFSET('Water Data'!$I$27,0,10*ROW('Water Data'!I174)))</f>
        <v/>
      </c>
      <c r="CI180" s="280" t="str">
        <f ca="true">+IF(OFFSET('Water Data'!$I$28,0,10*ROW('Water Data'!I174))="","",OFFSET('Water Data'!$I$28,0,10*ROW('Water Data'!I174)))</f>
        <v/>
      </c>
      <c r="CJ180" s="280" t="str">
        <f ca="true">+IF(OFFSET('Water Data'!$I$29,0,10*ROW('Water Data'!I174))="","",OFFSET('Water Data'!$I$29,0,10*ROW('Water Data'!I174)))</f>
        <v/>
      </c>
      <c r="CK180" s="280" t="str">
        <f ca="true">+IF(OFFSET('Sanitation Data'!$D$28,0,10*ROW('Sanitation Data'!D174))="","",OFFSET('Sanitation Data'!$D$28,0,10*ROW('Sanitation Data'!D174)))</f>
        <v/>
      </c>
      <c r="CL180" s="280" t="str">
        <f ca="true">+IF(OFFSET('Sanitation Data'!$D$29,0,10*ROW('Sanitation Data'!D174))="","",OFFSET('Sanitation Data'!$D$29,0,10*ROW('Sanitation Data'!D174)))</f>
        <v/>
      </c>
      <c r="CM180" s="280" t="str">
        <f ca="true">+IF(OFFSET('Sanitation Data'!$D$30,0,10*ROW('Sanitation Data'!D174))="","",OFFSET('Sanitation Data'!$D$30,0,10*ROW('Sanitation Data'!D174)))</f>
        <v/>
      </c>
      <c r="CN180" s="280" t="str">
        <f ca="true">+IF(OFFSET('Sanitation Data'!$D$31,0,10*ROW('Sanitation Data'!D174))="","",OFFSET('Sanitation Data'!$D$31,0,10*ROW('Sanitation Data'!D174)))</f>
        <v/>
      </c>
      <c r="CO180" s="280" t="str">
        <f ca="true">+IF(OFFSET('Sanitation Data'!$D$32,0,10*ROW('Sanitation Data'!D174))="","",OFFSET('Sanitation Data'!$D$32,0,10*ROW('Sanitation Data'!D174)))</f>
        <v/>
      </c>
      <c r="CP180" s="280" t="str">
        <f ca="true">+IF(OFFSET('Sanitation Data'!$E$28,0,10*ROW('Sanitation Data'!E174))="","",OFFSET('Sanitation Data'!$E$28,0,10*ROW('Sanitation Data'!E174)))</f>
        <v/>
      </c>
      <c r="CQ180" s="280" t="str">
        <f ca="true">+IF(OFFSET('Sanitation Data'!$E$29,0,10*ROW('Sanitation Data'!E174))="","",OFFSET('Sanitation Data'!$E$29,0,10*ROW('Sanitation Data'!E174)))</f>
        <v/>
      </c>
      <c r="CR180" s="280" t="str">
        <f ca="true">+IF(OFFSET('Sanitation Data'!$E$30,0,10*ROW('Sanitation Data'!E174))="","",OFFSET('Sanitation Data'!$E$30,0,10*ROW('Sanitation Data'!E174)))</f>
        <v/>
      </c>
      <c r="CS180" s="280" t="str">
        <f ca="true">+IF(OFFSET('Sanitation Data'!$E$31,0,10*ROW('Sanitation Data'!E174))="","",OFFSET('Sanitation Data'!$E$31,0,10*ROW('Sanitation Data'!E174)))</f>
        <v/>
      </c>
      <c r="CT180" s="280" t="str">
        <f ca="true">+IF(OFFSET('Sanitation Data'!$E$32,0,10*ROW('Sanitation Data'!E174))="","",OFFSET('Sanitation Data'!$E$32,0,10*ROW('Sanitation Data'!E174)))</f>
        <v/>
      </c>
      <c r="CU180" s="280" t="str">
        <f ca="true">+IF(OFFSET('Sanitation Data'!$F$28,0,10*ROW('Sanitation Data'!F174))="","",OFFSET('Sanitation Data'!$F$28,0,10*ROW('Sanitation Data'!F174)))</f>
        <v/>
      </c>
      <c r="CV180" s="280" t="str">
        <f ca="true">+IF(OFFSET('Sanitation Data'!$F$29,0,10*ROW('Sanitation Data'!F174))="","",OFFSET('Sanitation Data'!$F$29,0,10*ROW('Sanitation Data'!F174)))</f>
        <v/>
      </c>
      <c r="CW180" s="280" t="str">
        <f ca="true">+IF(OFFSET('Sanitation Data'!$F$30,0,10*ROW('Sanitation Data'!F174))="","",OFFSET('Sanitation Data'!$F$30,0,10*ROW('Sanitation Data'!F174)))</f>
        <v/>
      </c>
      <c r="CX180" s="280" t="str">
        <f ca="true">+IF(OFFSET('Sanitation Data'!$F$31,0,10*ROW('Sanitation Data'!F174))="","",OFFSET('Sanitation Data'!$F$31,0,10*ROW('Sanitation Data'!F174)))</f>
        <v/>
      </c>
      <c r="CY180" s="280" t="str">
        <f ca="true">+IF(OFFSET('Sanitation Data'!$F$32,0,10*ROW('Sanitation Data'!F174))="","",OFFSET('Sanitation Data'!$F$32,0,10*ROW('Sanitation Data'!F174)))</f>
        <v/>
      </c>
      <c r="CZ180" s="280" t="str">
        <f ca="true">+IF(OFFSET('Sanitation Data'!$G$28,0,10*ROW('Sanitation Data'!G174))="","",OFFSET('Sanitation Data'!$G$28,0,10*ROW('Sanitation Data'!G174)))</f>
        <v/>
      </c>
      <c r="DA180" s="280" t="str">
        <f ca="true">+IF(OFFSET('Sanitation Data'!$G$29,0,10*ROW('Sanitation Data'!G174))="","",OFFSET('Sanitation Data'!$G$29,0,10*ROW('Sanitation Data'!G174)))</f>
        <v/>
      </c>
      <c r="DB180" s="280" t="str">
        <f ca="true">+IF(OFFSET('Sanitation Data'!$G$30,0,10*ROW('Sanitation Data'!G174))="","",OFFSET('Sanitation Data'!$G$30,0,10*ROW('Sanitation Data'!G174)))</f>
        <v/>
      </c>
      <c r="DC180" s="280" t="str">
        <f ca="true">+IF(OFFSET('Sanitation Data'!$G$31,0,10*ROW('Sanitation Data'!G174))="","",OFFSET('Sanitation Data'!$G$31,0,10*ROW('Sanitation Data'!G174)))</f>
        <v/>
      </c>
      <c r="DD180" s="280" t="str">
        <f ca="true">+IF(OFFSET('Sanitation Data'!$G$32,0,10*ROW('Sanitation Data'!G174))="","",OFFSET('Sanitation Data'!$G$32,0,10*ROW('Sanitation Data'!G174)))</f>
        <v/>
      </c>
      <c r="DE180" s="280" t="str">
        <f ca="true">+IF(OFFSET('Sanitation Data'!$H$28,0,10*ROW('Sanitation Data'!H174))="","",OFFSET('Sanitation Data'!$H$28,0,10*ROW('Sanitation Data'!H174)))</f>
        <v/>
      </c>
      <c r="DF180" s="280" t="str">
        <f ca="true">+IF(OFFSET('Sanitation Data'!$H$29,0,10*ROW('Sanitation Data'!H174))="","",OFFSET('Sanitation Data'!$H$29,0,10*ROW('Sanitation Data'!H174)))</f>
        <v/>
      </c>
      <c r="DG180" s="280" t="str">
        <f ca="true">+IF(OFFSET('Sanitation Data'!$H$30,0,10*ROW('Sanitation Data'!H174))="","",OFFSET('Sanitation Data'!$H$30,0,10*ROW('Sanitation Data'!H174)))</f>
        <v/>
      </c>
      <c r="DH180" s="280" t="str">
        <f ca="true">+IF(OFFSET('Sanitation Data'!$H$31,0,10*ROW('Sanitation Data'!H174))="","",OFFSET('Sanitation Data'!$H$31,0,10*ROW('Sanitation Data'!H174)))</f>
        <v/>
      </c>
      <c r="DI180" s="280" t="str">
        <f ca="true">+IF(OFFSET('Sanitation Data'!$H$32,0,10*ROW('Sanitation Data'!H174))="","",OFFSET('Sanitation Data'!$H$32,0,10*ROW('Sanitation Data'!H174)))</f>
        <v/>
      </c>
      <c r="DJ180" s="280" t="str">
        <f ca="true">+IF(OFFSET('Sanitation Data'!$I$28,0,10*ROW('Sanitation Data'!I174))="","",OFFSET('Sanitation Data'!$I$28,0,10*ROW('Sanitation Data'!I174)))</f>
        <v/>
      </c>
      <c r="DK180" s="280" t="str">
        <f ca="true">+IF(OFFSET('Sanitation Data'!$I$29,0,10*ROW('Sanitation Data'!I174))="","",OFFSET('Sanitation Data'!$I$29,0,10*ROW('Sanitation Data'!I174)))</f>
        <v/>
      </c>
      <c r="DL180" s="280" t="str">
        <f ca="true">+IF(OFFSET('Sanitation Data'!$I$30,0,10*ROW('Sanitation Data'!I174))="","",OFFSET('Sanitation Data'!$I$30,0,10*ROW('Sanitation Data'!I174)))</f>
        <v/>
      </c>
      <c r="DM180" s="280" t="str">
        <f ca="true">+IF(OFFSET('Sanitation Data'!$I$31,0,10*ROW('Sanitation Data'!I174))="","",OFFSET('Sanitation Data'!$I$31,0,10*ROW('Sanitation Data'!I174)))</f>
        <v/>
      </c>
      <c r="DN180" s="280" t="str">
        <f ca="true">+IF(OFFSET('Sanitation Data'!$I$32,0,10*ROW('Sanitation Data'!I174))="","",OFFSET('Sanitation Data'!$I$32,0,10*ROW('Sanitation Data'!I174)))</f>
        <v/>
      </c>
      <c r="DO180" s="280" t="str">
        <f ca="true">+IF(OFFSET('Hygiene Data'!$D$11,0,10*ROW('Hygiene Data'!D174))="","",OFFSET('Hygiene Data'!$D$11,0,10*ROW('Hygiene Data'!D174)))</f>
        <v/>
      </c>
      <c r="DP180" s="280" t="str">
        <f ca="true">+IF(OFFSET('Hygiene Data'!$D$12,0,10*ROW('Hygiene Data'!D174))="","",OFFSET('Hygiene Data'!$D$12,0,10*ROW('Hygiene Data'!D174)))</f>
        <v/>
      </c>
      <c r="DQ180" s="280" t="str">
        <f ca="true">+IF(OFFSET('Hygiene Data'!$D$13,0,10*ROW('Hygiene Data'!D174))="","",OFFSET('Hygiene Data'!$D$13,0,10*ROW('Hygiene Data'!D174)))</f>
        <v/>
      </c>
      <c r="DR180" s="280" t="str">
        <f ca="true">+IF(OFFSET('Hygiene Data'!$E$11,0,10*ROW('Hygiene Data'!E174))="","",OFFSET('Hygiene Data'!$E$11,0,10*ROW('Hygiene Data'!E174)))</f>
        <v/>
      </c>
      <c r="DS180" s="280" t="str">
        <f ca="true">+IF(OFFSET('Hygiene Data'!$E$12,0,10*ROW('Hygiene Data'!E174))="","",OFFSET('Hygiene Data'!$E$12,0,10*ROW('Hygiene Data'!E174)))</f>
        <v/>
      </c>
      <c r="DT180" s="280" t="str">
        <f ca="true">+IF(OFFSET('Hygiene Data'!$E$13,0,10*ROW('Hygiene Data'!E174))="","",OFFSET('Hygiene Data'!$E$13,0,10*ROW('Hygiene Data'!E174)))</f>
        <v/>
      </c>
      <c r="DU180" s="280" t="str">
        <f ca="true">+IF(OFFSET('Hygiene Data'!$F$11,0,10*ROW('Hygiene Data'!F174))="","",OFFSET('Hygiene Data'!$F$11,0,10*ROW('Hygiene Data'!F174)))</f>
        <v/>
      </c>
      <c r="DV180" s="280" t="str">
        <f ca="true">+IF(OFFSET('Hygiene Data'!$F$12,0,10*ROW('Hygiene Data'!F174))="","",OFFSET('Hygiene Data'!$F$12,0,10*ROW('Hygiene Data'!F174)))</f>
        <v/>
      </c>
      <c r="DW180" s="280" t="str">
        <f ca="true">+IF(OFFSET('Hygiene Data'!$F$13,0,10*ROW('Hygiene Data'!F174))="","",OFFSET('Hygiene Data'!$F$13,0,10*ROW('Hygiene Data'!F174)))</f>
        <v/>
      </c>
      <c r="DX180" s="280" t="str">
        <f ca="true">+IF(OFFSET('Hygiene Data'!$G$11,0,10*ROW('Hygiene Data'!G174))="","",OFFSET('Hygiene Data'!$G$11,0,10*ROW('Hygiene Data'!G174)))</f>
        <v/>
      </c>
      <c r="DY180" s="280" t="str">
        <f ca="true">+IF(OFFSET('Hygiene Data'!$G$12,0,10*ROW('Hygiene Data'!G174))="","",OFFSET('Hygiene Data'!$G$12,0,10*ROW('Hygiene Data'!G174)))</f>
        <v/>
      </c>
      <c r="DZ180" s="280" t="str">
        <f ca="true">+IF(OFFSET('Hygiene Data'!$G$13,0,10*ROW('Hygiene Data'!G174))="","",OFFSET('Hygiene Data'!$G$13,0,10*ROW('Hygiene Data'!G174)))</f>
        <v/>
      </c>
      <c r="EA180" s="280" t="str">
        <f ca="true">+IF(OFFSET('Hygiene Data'!$H$11,0,10*ROW('Hygiene Data'!H174))="","",OFFSET('Hygiene Data'!$H$11,0,10*ROW('Hygiene Data'!H174)))</f>
        <v/>
      </c>
      <c r="EB180" s="280" t="str">
        <f ca="true">+IF(OFFSET('Hygiene Data'!$H$12,0,10*ROW('Hygiene Data'!H174))="","",OFFSET('Hygiene Data'!$H$12,0,10*ROW('Hygiene Data'!H174)))</f>
        <v/>
      </c>
      <c r="EC180" s="280" t="str">
        <f ca="true">+IF(OFFSET('Hygiene Data'!$H$13,0,10*ROW('Hygiene Data'!H174))="","",OFFSET('Hygiene Data'!$H$13,0,10*ROW('Hygiene Data'!H174)))</f>
        <v/>
      </c>
      <c r="ED180" s="280" t="str">
        <f ca="true">+IF(OFFSET('Hygiene Data'!$I$11,0,10*ROW('Hygiene Data'!I174))="","",OFFSET('Hygiene Data'!$I$11,0,10*ROW('Hygiene Data'!I174)))</f>
        <v/>
      </c>
      <c r="EE180" s="280" t="str">
        <f ca="true">+IF(OFFSET('Hygiene Data'!$I$12,0,10*ROW('Hygiene Data'!I174))="","",OFFSET('Hygiene Data'!$I$12,0,10*ROW('Hygiene Data'!I174)))</f>
        <v/>
      </c>
      <c r="EF180" s="28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6"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0"/>
      <c r="BS181" s="280" t="str">
        <f ca="true">+IF(OFFSET('Water Data'!$D$27,0,10*ROW('Water Data'!D175))="","",OFFSET('Water Data'!$D$27,0,10*ROW('Water Data'!D175)))</f>
        <v/>
      </c>
      <c r="BT181" s="280" t="str">
        <f ca="true">+IF(OFFSET('Water Data'!$D$28,0,10*ROW('Water Data'!D175))="","",OFFSET('Water Data'!$D$28,0,10*ROW('Water Data'!D175)))</f>
        <v/>
      </c>
      <c r="BU181" s="280" t="str">
        <f ca="true">+IF(OFFSET('Water Data'!$D$29,0,10*ROW('Water Data'!D175))="","",OFFSET('Water Data'!$D$29,0,10*ROW('Water Data'!D175)))</f>
        <v/>
      </c>
      <c r="BV181" s="280" t="str">
        <f ca="true">+IF(OFFSET('Water Data'!$E$27,0,10*ROW('Water Data'!E175))="","",OFFSET('Water Data'!$E$27,0,10*ROW('Water Data'!E175)))</f>
        <v/>
      </c>
      <c r="BW181" s="280" t="str">
        <f ca="true">+IF(OFFSET('Water Data'!$E$28,0,10*ROW('Water Data'!E175))="","",OFFSET('Water Data'!$E$28,0,10*ROW('Water Data'!E175)))</f>
        <v/>
      </c>
      <c r="BX181" s="280" t="str">
        <f ca="true">+IF(OFFSET('Water Data'!$E$29,0,10*ROW('Water Data'!E175))="","",OFFSET('Water Data'!$E$29,0,10*ROW('Water Data'!E175)))</f>
        <v/>
      </c>
      <c r="BY181" s="280" t="str">
        <f ca="true">+IF(OFFSET('Water Data'!$F$27,0,10*ROW('Water Data'!F175))="","",OFFSET('Water Data'!$F$27,0,10*ROW('Water Data'!F175)))</f>
        <v/>
      </c>
      <c r="BZ181" s="280" t="str">
        <f ca="true">+IF(OFFSET('Water Data'!$F$28,0,10*ROW('Water Data'!F175))="","",OFFSET('Water Data'!$F$28,0,10*ROW('Water Data'!F175)))</f>
        <v/>
      </c>
      <c r="CA181" s="280" t="str">
        <f ca="true">+IF(OFFSET('Water Data'!$F$29,0,10*ROW('Water Data'!F175))="","",OFFSET('Water Data'!$F$29,0,10*ROW('Water Data'!F175)))</f>
        <v/>
      </c>
      <c r="CB181" s="280" t="str">
        <f ca="true">+IF(OFFSET('Water Data'!$G$27,0,10*ROW('Water Data'!G175))="","",OFFSET('Water Data'!$G$27,0,10*ROW('Water Data'!G175)))</f>
        <v/>
      </c>
      <c r="CC181" s="280" t="str">
        <f ca="true">+IF(OFFSET('Water Data'!$G$28,0,10*ROW('Water Data'!G175))="","",OFFSET('Water Data'!$G$28,0,10*ROW('Water Data'!G175)))</f>
        <v/>
      </c>
      <c r="CD181" s="280" t="str">
        <f ca="true">+IF(OFFSET('Water Data'!$G$29,0,10*ROW('Water Data'!G175))="","",OFFSET('Water Data'!$G$29,0,10*ROW('Water Data'!G175)))</f>
        <v/>
      </c>
      <c r="CE181" s="280" t="str">
        <f ca="true">+IF(OFFSET('Water Data'!$H$27,0,10*ROW('Water Data'!H175))="","",OFFSET('Water Data'!$H$27,0,10*ROW('Water Data'!H175)))</f>
        <v/>
      </c>
      <c r="CF181" s="280" t="str">
        <f ca="true">+IF(OFFSET('Water Data'!$H$28,0,10*ROW('Water Data'!H175))="","",OFFSET('Water Data'!$H$28,0,10*ROW('Water Data'!H175)))</f>
        <v/>
      </c>
      <c r="CG181" s="280" t="str">
        <f ca="true">+IF(OFFSET('Water Data'!$H$29,0,10*ROW('Water Data'!H175))="","",OFFSET('Water Data'!$H$29,0,10*ROW('Water Data'!H175)))</f>
        <v/>
      </c>
      <c r="CH181" s="280" t="str">
        <f ca="true">+IF(OFFSET('Water Data'!$I$27,0,10*ROW('Water Data'!I175))="","",OFFSET('Water Data'!$I$27,0,10*ROW('Water Data'!I175)))</f>
        <v/>
      </c>
      <c r="CI181" s="280" t="str">
        <f ca="true">+IF(OFFSET('Water Data'!$I$28,0,10*ROW('Water Data'!I175))="","",OFFSET('Water Data'!$I$28,0,10*ROW('Water Data'!I175)))</f>
        <v/>
      </c>
      <c r="CJ181" s="280" t="str">
        <f ca="true">+IF(OFFSET('Water Data'!$I$29,0,10*ROW('Water Data'!I175))="","",OFFSET('Water Data'!$I$29,0,10*ROW('Water Data'!I175)))</f>
        <v/>
      </c>
      <c r="CK181" s="280" t="str">
        <f ca="true">+IF(OFFSET('Sanitation Data'!$D$28,0,10*ROW('Sanitation Data'!D175))="","",OFFSET('Sanitation Data'!$D$28,0,10*ROW('Sanitation Data'!D175)))</f>
        <v/>
      </c>
      <c r="CL181" s="280" t="str">
        <f ca="true">+IF(OFFSET('Sanitation Data'!$D$29,0,10*ROW('Sanitation Data'!D175))="","",OFFSET('Sanitation Data'!$D$29,0,10*ROW('Sanitation Data'!D175)))</f>
        <v/>
      </c>
      <c r="CM181" s="280" t="str">
        <f ca="true">+IF(OFFSET('Sanitation Data'!$D$30,0,10*ROW('Sanitation Data'!D175))="","",OFFSET('Sanitation Data'!$D$30,0,10*ROW('Sanitation Data'!D175)))</f>
        <v/>
      </c>
      <c r="CN181" s="280" t="str">
        <f ca="true">+IF(OFFSET('Sanitation Data'!$D$31,0,10*ROW('Sanitation Data'!D175))="","",OFFSET('Sanitation Data'!$D$31,0,10*ROW('Sanitation Data'!D175)))</f>
        <v/>
      </c>
      <c r="CO181" s="280" t="str">
        <f ca="true">+IF(OFFSET('Sanitation Data'!$D$32,0,10*ROW('Sanitation Data'!D175))="","",OFFSET('Sanitation Data'!$D$32,0,10*ROW('Sanitation Data'!D175)))</f>
        <v/>
      </c>
      <c r="CP181" s="280" t="str">
        <f ca="true">+IF(OFFSET('Sanitation Data'!$E$28,0,10*ROW('Sanitation Data'!E175))="","",OFFSET('Sanitation Data'!$E$28,0,10*ROW('Sanitation Data'!E175)))</f>
        <v/>
      </c>
      <c r="CQ181" s="280" t="str">
        <f ca="true">+IF(OFFSET('Sanitation Data'!$E$29,0,10*ROW('Sanitation Data'!E175))="","",OFFSET('Sanitation Data'!$E$29,0,10*ROW('Sanitation Data'!E175)))</f>
        <v/>
      </c>
      <c r="CR181" s="280" t="str">
        <f ca="true">+IF(OFFSET('Sanitation Data'!$E$30,0,10*ROW('Sanitation Data'!E175))="","",OFFSET('Sanitation Data'!$E$30,0,10*ROW('Sanitation Data'!E175)))</f>
        <v/>
      </c>
      <c r="CS181" s="280" t="str">
        <f ca="true">+IF(OFFSET('Sanitation Data'!$E$31,0,10*ROW('Sanitation Data'!E175))="","",OFFSET('Sanitation Data'!$E$31,0,10*ROW('Sanitation Data'!E175)))</f>
        <v/>
      </c>
      <c r="CT181" s="280" t="str">
        <f ca="true">+IF(OFFSET('Sanitation Data'!$E$32,0,10*ROW('Sanitation Data'!E175))="","",OFFSET('Sanitation Data'!$E$32,0,10*ROW('Sanitation Data'!E175)))</f>
        <v/>
      </c>
      <c r="CU181" s="280" t="str">
        <f ca="true">+IF(OFFSET('Sanitation Data'!$F$28,0,10*ROW('Sanitation Data'!F175))="","",OFFSET('Sanitation Data'!$F$28,0,10*ROW('Sanitation Data'!F175)))</f>
        <v/>
      </c>
      <c r="CV181" s="280" t="str">
        <f ca="true">+IF(OFFSET('Sanitation Data'!$F$29,0,10*ROW('Sanitation Data'!F175))="","",OFFSET('Sanitation Data'!$F$29,0,10*ROW('Sanitation Data'!F175)))</f>
        <v/>
      </c>
      <c r="CW181" s="280" t="str">
        <f ca="true">+IF(OFFSET('Sanitation Data'!$F$30,0,10*ROW('Sanitation Data'!F175))="","",OFFSET('Sanitation Data'!$F$30,0,10*ROW('Sanitation Data'!F175)))</f>
        <v/>
      </c>
      <c r="CX181" s="280" t="str">
        <f ca="true">+IF(OFFSET('Sanitation Data'!$F$31,0,10*ROW('Sanitation Data'!F175))="","",OFFSET('Sanitation Data'!$F$31,0,10*ROW('Sanitation Data'!F175)))</f>
        <v/>
      </c>
      <c r="CY181" s="280" t="str">
        <f ca="true">+IF(OFFSET('Sanitation Data'!$F$32,0,10*ROW('Sanitation Data'!F175))="","",OFFSET('Sanitation Data'!$F$32,0,10*ROW('Sanitation Data'!F175)))</f>
        <v/>
      </c>
      <c r="CZ181" s="280" t="str">
        <f ca="true">+IF(OFFSET('Sanitation Data'!$G$28,0,10*ROW('Sanitation Data'!G175))="","",OFFSET('Sanitation Data'!$G$28,0,10*ROW('Sanitation Data'!G175)))</f>
        <v/>
      </c>
      <c r="DA181" s="280" t="str">
        <f ca="true">+IF(OFFSET('Sanitation Data'!$G$29,0,10*ROW('Sanitation Data'!G175))="","",OFFSET('Sanitation Data'!$G$29,0,10*ROW('Sanitation Data'!G175)))</f>
        <v/>
      </c>
      <c r="DB181" s="280" t="str">
        <f ca="true">+IF(OFFSET('Sanitation Data'!$G$30,0,10*ROW('Sanitation Data'!G175))="","",OFFSET('Sanitation Data'!$G$30,0,10*ROW('Sanitation Data'!G175)))</f>
        <v/>
      </c>
      <c r="DC181" s="280" t="str">
        <f ca="true">+IF(OFFSET('Sanitation Data'!$G$31,0,10*ROW('Sanitation Data'!G175))="","",OFFSET('Sanitation Data'!$G$31,0,10*ROW('Sanitation Data'!G175)))</f>
        <v/>
      </c>
      <c r="DD181" s="280" t="str">
        <f ca="true">+IF(OFFSET('Sanitation Data'!$G$32,0,10*ROW('Sanitation Data'!G175))="","",OFFSET('Sanitation Data'!$G$32,0,10*ROW('Sanitation Data'!G175)))</f>
        <v/>
      </c>
      <c r="DE181" s="280" t="str">
        <f ca="true">+IF(OFFSET('Sanitation Data'!$H$28,0,10*ROW('Sanitation Data'!H175))="","",OFFSET('Sanitation Data'!$H$28,0,10*ROW('Sanitation Data'!H175)))</f>
        <v/>
      </c>
      <c r="DF181" s="280" t="str">
        <f ca="true">+IF(OFFSET('Sanitation Data'!$H$29,0,10*ROW('Sanitation Data'!H175))="","",OFFSET('Sanitation Data'!$H$29,0,10*ROW('Sanitation Data'!H175)))</f>
        <v/>
      </c>
      <c r="DG181" s="280" t="str">
        <f ca="true">+IF(OFFSET('Sanitation Data'!$H$30,0,10*ROW('Sanitation Data'!H175))="","",OFFSET('Sanitation Data'!$H$30,0,10*ROW('Sanitation Data'!H175)))</f>
        <v/>
      </c>
      <c r="DH181" s="280" t="str">
        <f ca="true">+IF(OFFSET('Sanitation Data'!$H$31,0,10*ROW('Sanitation Data'!H175))="","",OFFSET('Sanitation Data'!$H$31,0,10*ROW('Sanitation Data'!H175)))</f>
        <v/>
      </c>
      <c r="DI181" s="280" t="str">
        <f ca="true">+IF(OFFSET('Sanitation Data'!$H$32,0,10*ROW('Sanitation Data'!H175))="","",OFFSET('Sanitation Data'!$H$32,0,10*ROW('Sanitation Data'!H175)))</f>
        <v/>
      </c>
      <c r="DJ181" s="280" t="str">
        <f ca="true">+IF(OFFSET('Sanitation Data'!$I$28,0,10*ROW('Sanitation Data'!I175))="","",OFFSET('Sanitation Data'!$I$28,0,10*ROW('Sanitation Data'!I175)))</f>
        <v/>
      </c>
      <c r="DK181" s="280" t="str">
        <f ca="true">+IF(OFFSET('Sanitation Data'!$I$29,0,10*ROW('Sanitation Data'!I175))="","",OFFSET('Sanitation Data'!$I$29,0,10*ROW('Sanitation Data'!I175)))</f>
        <v/>
      </c>
      <c r="DL181" s="280" t="str">
        <f ca="true">+IF(OFFSET('Sanitation Data'!$I$30,0,10*ROW('Sanitation Data'!I175))="","",OFFSET('Sanitation Data'!$I$30,0,10*ROW('Sanitation Data'!I175)))</f>
        <v/>
      </c>
      <c r="DM181" s="280" t="str">
        <f ca="true">+IF(OFFSET('Sanitation Data'!$I$31,0,10*ROW('Sanitation Data'!I175))="","",OFFSET('Sanitation Data'!$I$31,0,10*ROW('Sanitation Data'!I175)))</f>
        <v/>
      </c>
      <c r="DN181" s="280" t="str">
        <f ca="true">+IF(OFFSET('Sanitation Data'!$I$32,0,10*ROW('Sanitation Data'!I175))="","",OFFSET('Sanitation Data'!$I$32,0,10*ROW('Sanitation Data'!I175)))</f>
        <v/>
      </c>
      <c r="DO181" s="280" t="str">
        <f ca="true">+IF(OFFSET('Hygiene Data'!$D$11,0,10*ROW('Hygiene Data'!D175))="","",OFFSET('Hygiene Data'!$D$11,0,10*ROW('Hygiene Data'!D175)))</f>
        <v/>
      </c>
      <c r="DP181" s="280" t="str">
        <f ca="true">+IF(OFFSET('Hygiene Data'!$D$12,0,10*ROW('Hygiene Data'!D175))="","",OFFSET('Hygiene Data'!$D$12,0,10*ROW('Hygiene Data'!D175)))</f>
        <v/>
      </c>
      <c r="DQ181" s="280" t="str">
        <f ca="true">+IF(OFFSET('Hygiene Data'!$D$13,0,10*ROW('Hygiene Data'!D175))="","",OFFSET('Hygiene Data'!$D$13,0,10*ROW('Hygiene Data'!D175)))</f>
        <v/>
      </c>
      <c r="DR181" s="280" t="str">
        <f ca="true">+IF(OFFSET('Hygiene Data'!$E$11,0,10*ROW('Hygiene Data'!E175))="","",OFFSET('Hygiene Data'!$E$11,0,10*ROW('Hygiene Data'!E175)))</f>
        <v/>
      </c>
      <c r="DS181" s="280" t="str">
        <f ca="true">+IF(OFFSET('Hygiene Data'!$E$12,0,10*ROW('Hygiene Data'!E175))="","",OFFSET('Hygiene Data'!$E$12,0,10*ROW('Hygiene Data'!E175)))</f>
        <v/>
      </c>
      <c r="DT181" s="280" t="str">
        <f ca="true">+IF(OFFSET('Hygiene Data'!$E$13,0,10*ROW('Hygiene Data'!E175))="","",OFFSET('Hygiene Data'!$E$13,0,10*ROW('Hygiene Data'!E175)))</f>
        <v/>
      </c>
      <c r="DU181" s="280" t="str">
        <f ca="true">+IF(OFFSET('Hygiene Data'!$F$11,0,10*ROW('Hygiene Data'!F175))="","",OFFSET('Hygiene Data'!$F$11,0,10*ROW('Hygiene Data'!F175)))</f>
        <v/>
      </c>
      <c r="DV181" s="280" t="str">
        <f ca="true">+IF(OFFSET('Hygiene Data'!$F$12,0,10*ROW('Hygiene Data'!F175))="","",OFFSET('Hygiene Data'!$F$12,0,10*ROW('Hygiene Data'!F175)))</f>
        <v/>
      </c>
      <c r="DW181" s="280" t="str">
        <f ca="true">+IF(OFFSET('Hygiene Data'!$F$13,0,10*ROW('Hygiene Data'!F175))="","",OFFSET('Hygiene Data'!$F$13,0,10*ROW('Hygiene Data'!F175)))</f>
        <v/>
      </c>
      <c r="DX181" s="280" t="str">
        <f ca="true">+IF(OFFSET('Hygiene Data'!$G$11,0,10*ROW('Hygiene Data'!G175))="","",OFFSET('Hygiene Data'!$G$11,0,10*ROW('Hygiene Data'!G175)))</f>
        <v/>
      </c>
      <c r="DY181" s="280" t="str">
        <f ca="true">+IF(OFFSET('Hygiene Data'!$G$12,0,10*ROW('Hygiene Data'!G175))="","",OFFSET('Hygiene Data'!$G$12,0,10*ROW('Hygiene Data'!G175)))</f>
        <v/>
      </c>
      <c r="DZ181" s="280" t="str">
        <f ca="true">+IF(OFFSET('Hygiene Data'!$G$13,0,10*ROW('Hygiene Data'!G175))="","",OFFSET('Hygiene Data'!$G$13,0,10*ROW('Hygiene Data'!G175)))</f>
        <v/>
      </c>
      <c r="EA181" s="280" t="str">
        <f ca="true">+IF(OFFSET('Hygiene Data'!$H$11,0,10*ROW('Hygiene Data'!H175))="","",OFFSET('Hygiene Data'!$H$11,0,10*ROW('Hygiene Data'!H175)))</f>
        <v/>
      </c>
      <c r="EB181" s="280" t="str">
        <f ca="true">+IF(OFFSET('Hygiene Data'!$H$12,0,10*ROW('Hygiene Data'!H175))="","",OFFSET('Hygiene Data'!$H$12,0,10*ROW('Hygiene Data'!H175)))</f>
        <v/>
      </c>
      <c r="EC181" s="280" t="str">
        <f ca="true">+IF(OFFSET('Hygiene Data'!$H$13,0,10*ROW('Hygiene Data'!H175))="","",OFFSET('Hygiene Data'!$H$13,0,10*ROW('Hygiene Data'!H175)))</f>
        <v/>
      </c>
      <c r="ED181" s="280" t="str">
        <f ca="true">+IF(OFFSET('Hygiene Data'!$I$11,0,10*ROW('Hygiene Data'!I175))="","",OFFSET('Hygiene Data'!$I$11,0,10*ROW('Hygiene Data'!I175)))</f>
        <v/>
      </c>
      <c r="EE181" s="280" t="str">
        <f ca="true">+IF(OFFSET('Hygiene Data'!$I$12,0,10*ROW('Hygiene Data'!I175))="","",OFFSET('Hygiene Data'!$I$12,0,10*ROW('Hygiene Data'!I175)))</f>
        <v/>
      </c>
      <c r="EF181" s="28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6"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0"/>
      <c r="BS182" s="280" t="str">
        <f ca="true">+IF(OFFSET('Water Data'!$D$27,0,10*ROW('Water Data'!D176))="","",OFFSET('Water Data'!$D$27,0,10*ROW('Water Data'!D176)))</f>
        <v/>
      </c>
      <c r="BT182" s="280" t="str">
        <f ca="true">+IF(OFFSET('Water Data'!$D$28,0,10*ROW('Water Data'!D176))="","",OFFSET('Water Data'!$D$28,0,10*ROW('Water Data'!D176)))</f>
        <v/>
      </c>
      <c r="BU182" s="280" t="str">
        <f ca="true">+IF(OFFSET('Water Data'!$D$29,0,10*ROW('Water Data'!D176))="","",OFFSET('Water Data'!$D$29,0,10*ROW('Water Data'!D176)))</f>
        <v/>
      </c>
      <c r="BV182" s="280" t="str">
        <f ca="true">+IF(OFFSET('Water Data'!$E$27,0,10*ROW('Water Data'!E176))="","",OFFSET('Water Data'!$E$27,0,10*ROW('Water Data'!E176)))</f>
        <v/>
      </c>
      <c r="BW182" s="280" t="str">
        <f ca="true">+IF(OFFSET('Water Data'!$E$28,0,10*ROW('Water Data'!E176))="","",OFFSET('Water Data'!$E$28,0,10*ROW('Water Data'!E176)))</f>
        <v/>
      </c>
      <c r="BX182" s="280" t="str">
        <f ca="true">+IF(OFFSET('Water Data'!$E$29,0,10*ROW('Water Data'!E176))="","",OFFSET('Water Data'!$E$29,0,10*ROW('Water Data'!E176)))</f>
        <v/>
      </c>
      <c r="BY182" s="280" t="str">
        <f ca="true">+IF(OFFSET('Water Data'!$F$27,0,10*ROW('Water Data'!F176))="","",OFFSET('Water Data'!$F$27,0,10*ROW('Water Data'!F176)))</f>
        <v/>
      </c>
      <c r="BZ182" s="280" t="str">
        <f ca="true">+IF(OFFSET('Water Data'!$F$28,0,10*ROW('Water Data'!F176))="","",OFFSET('Water Data'!$F$28,0,10*ROW('Water Data'!F176)))</f>
        <v/>
      </c>
      <c r="CA182" s="280" t="str">
        <f ca="true">+IF(OFFSET('Water Data'!$F$29,0,10*ROW('Water Data'!F176))="","",OFFSET('Water Data'!$F$29,0,10*ROW('Water Data'!F176)))</f>
        <v/>
      </c>
      <c r="CB182" s="280" t="str">
        <f ca="true">+IF(OFFSET('Water Data'!$G$27,0,10*ROW('Water Data'!G176))="","",OFFSET('Water Data'!$G$27,0,10*ROW('Water Data'!G176)))</f>
        <v/>
      </c>
      <c r="CC182" s="280" t="str">
        <f ca="true">+IF(OFFSET('Water Data'!$G$28,0,10*ROW('Water Data'!G176))="","",OFFSET('Water Data'!$G$28,0,10*ROW('Water Data'!G176)))</f>
        <v/>
      </c>
      <c r="CD182" s="280" t="str">
        <f ca="true">+IF(OFFSET('Water Data'!$G$29,0,10*ROW('Water Data'!G176))="","",OFFSET('Water Data'!$G$29,0,10*ROW('Water Data'!G176)))</f>
        <v/>
      </c>
      <c r="CE182" s="280" t="str">
        <f ca="true">+IF(OFFSET('Water Data'!$H$27,0,10*ROW('Water Data'!H176))="","",OFFSET('Water Data'!$H$27,0,10*ROW('Water Data'!H176)))</f>
        <v/>
      </c>
      <c r="CF182" s="280" t="str">
        <f ca="true">+IF(OFFSET('Water Data'!$H$28,0,10*ROW('Water Data'!H176))="","",OFFSET('Water Data'!$H$28,0,10*ROW('Water Data'!H176)))</f>
        <v/>
      </c>
      <c r="CG182" s="280" t="str">
        <f ca="true">+IF(OFFSET('Water Data'!$H$29,0,10*ROW('Water Data'!H176))="","",OFFSET('Water Data'!$H$29,0,10*ROW('Water Data'!H176)))</f>
        <v/>
      </c>
      <c r="CH182" s="280" t="str">
        <f ca="true">+IF(OFFSET('Water Data'!$I$27,0,10*ROW('Water Data'!I176))="","",OFFSET('Water Data'!$I$27,0,10*ROW('Water Data'!I176)))</f>
        <v/>
      </c>
      <c r="CI182" s="280" t="str">
        <f ca="true">+IF(OFFSET('Water Data'!$I$28,0,10*ROW('Water Data'!I176))="","",OFFSET('Water Data'!$I$28,0,10*ROW('Water Data'!I176)))</f>
        <v/>
      </c>
      <c r="CJ182" s="280" t="str">
        <f ca="true">+IF(OFFSET('Water Data'!$I$29,0,10*ROW('Water Data'!I176))="","",OFFSET('Water Data'!$I$29,0,10*ROW('Water Data'!I176)))</f>
        <v/>
      </c>
      <c r="CK182" s="280" t="str">
        <f ca="true">+IF(OFFSET('Sanitation Data'!$D$28,0,10*ROW('Sanitation Data'!D176))="","",OFFSET('Sanitation Data'!$D$28,0,10*ROW('Sanitation Data'!D176)))</f>
        <v/>
      </c>
      <c r="CL182" s="280" t="str">
        <f ca="true">+IF(OFFSET('Sanitation Data'!$D$29,0,10*ROW('Sanitation Data'!D176))="","",OFFSET('Sanitation Data'!$D$29,0,10*ROW('Sanitation Data'!D176)))</f>
        <v/>
      </c>
      <c r="CM182" s="280" t="str">
        <f ca="true">+IF(OFFSET('Sanitation Data'!$D$30,0,10*ROW('Sanitation Data'!D176))="","",OFFSET('Sanitation Data'!$D$30,0,10*ROW('Sanitation Data'!D176)))</f>
        <v/>
      </c>
      <c r="CN182" s="280" t="str">
        <f ca="true">+IF(OFFSET('Sanitation Data'!$D$31,0,10*ROW('Sanitation Data'!D176))="","",OFFSET('Sanitation Data'!$D$31,0,10*ROW('Sanitation Data'!D176)))</f>
        <v/>
      </c>
      <c r="CO182" s="280" t="str">
        <f ca="true">+IF(OFFSET('Sanitation Data'!$D$32,0,10*ROW('Sanitation Data'!D176))="","",OFFSET('Sanitation Data'!$D$32,0,10*ROW('Sanitation Data'!D176)))</f>
        <v/>
      </c>
      <c r="CP182" s="280" t="str">
        <f ca="true">+IF(OFFSET('Sanitation Data'!$E$28,0,10*ROW('Sanitation Data'!E176))="","",OFFSET('Sanitation Data'!$E$28,0,10*ROW('Sanitation Data'!E176)))</f>
        <v/>
      </c>
      <c r="CQ182" s="280" t="str">
        <f ca="true">+IF(OFFSET('Sanitation Data'!$E$29,0,10*ROW('Sanitation Data'!E176))="","",OFFSET('Sanitation Data'!$E$29,0,10*ROW('Sanitation Data'!E176)))</f>
        <v/>
      </c>
      <c r="CR182" s="280" t="str">
        <f ca="true">+IF(OFFSET('Sanitation Data'!$E$30,0,10*ROW('Sanitation Data'!E176))="","",OFFSET('Sanitation Data'!$E$30,0,10*ROW('Sanitation Data'!E176)))</f>
        <v/>
      </c>
      <c r="CS182" s="280" t="str">
        <f ca="true">+IF(OFFSET('Sanitation Data'!$E$31,0,10*ROW('Sanitation Data'!E176))="","",OFFSET('Sanitation Data'!$E$31,0,10*ROW('Sanitation Data'!E176)))</f>
        <v/>
      </c>
      <c r="CT182" s="280" t="str">
        <f ca="true">+IF(OFFSET('Sanitation Data'!$E$32,0,10*ROW('Sanitation Data'!E176))="","",OFFSET('Sanitation Data'!$E$32,0,10*ROW('Sanitation Data'!E176)))</f>
        <v/>
      </c>
      <c r="CU182" s="280" t="str">
        <f ca="true">+IF(OFFSET('Sanitation Data'!$F$28,0,10*ROW('Sanitation Data'!F176))="","",OFFSET('Sanitation Data'!$F$28,0,10*ROW('Sanitation Data'!F176)))</f>
        <v/>
      </c>
      <c r="CV182" s="280" t="str">
        <f ca="true">+IF(OFFSET('Sanitation Data'!$F$29,0,10*ROW('Sanitation Data'!F176))="","",OFFSET('Sanitation Data'!$F$29,0,10*ROW('Sanitation Data'!F176)))</f>
        <v/>
      </c>
      <c r="CW182" s="280" t="str">
        <f ca="true">+IF(OFFSET('Sanitation Data'!$F$30,0,10*ROW('Sanitation Data'!F176))="","",OFFSET('Sanitation Data'!$F$30,0,10*ROW('Sanitation Data'!F176)))</f>
        <v/>
      </c>
      <c r="CX182" s="280" t="str">
        <f ca="true">+IF(OFFSET('Sanitation Data'!$F$31,0,10*ROW('Sanitation Data'!F176))="","",OFFSET('Sanitation Data'!$F$31,0,10*ROW('Sanitation Data'!F176)))</f>
        <v/>
      </c>
      <c r="CY182" s="280" t="str">
        <f ca="true">+IF(OFFSET('Sanitation Data'!$F$32,0,10*ROW('Sanitation Data'!F176))="","",OFFSET('Sanitation Data'!$F$32,0,10*ROW('Sanitation Data'!F176)))</f>
        <v/>
      </c>
      <c r="CZ182" s="280" t="str">
        <f ca="true">+IF(OFFSET('Sanitation Data'!$G$28,0,10*ROW('Sanitation Data'!G176))="","",OFFSET('Sanitation Data'!$G$28,0,10*ROW('Sanitation Data'!G176)))</f>
        <v/>
      </c>
      <c r="DA182" s="280" t="str">
        <f ca="true">+IF(OFFSET('Sanitation Data'!$G$29,0,10*ROW('Sanitation Data'!G176))="","",OFFSET('Sanitation Data'!$G$29,0,10*ROW('Sanitation Data'!G176)))</f>
        <v/>
      </c>
      <c r="DB182" s="280" t="str">
        <f ca="true">+IF(OFFSET('Sanitation Data'!$G$30,0,10*ROW('Sanitation Data'!G176))="","",OFFSET('Sanitation Data'!$G$30,0,10*ROW('Sanitation Data'!G176)))</f>
        <v/>
      </c>
      <c r="DC182" s="280" t="str">
        <f ca="true">+IF(OFFSET('Sanitation Data'!$G$31,0,10*ROW('Sanitation Data'!G176))="","",OFFSET('Sanitation Data'!$G$31,0,10*ROW('Sanitation Data'!G176)))</f>
        <v/>
      </c>
      <c r="DD182" s="280" t="str">
        <f ca="true">+IF(OFFSET('Sanitation Data'!$G$32,0,10*ROW('Sanitation Data'!G176))="","",OFFSET('Sanitation Data'!$G$32,0,10*ROW('Sanitation Data'!G176)))</f>
        <v/>
      </c>
      <c r="DE182" s="280" t="str">
        <f ca="true">+IF(OFFSET('Sanitation Data'!$H$28,0,10*ROW('Sanitation Data'!H176))="","",OFFSET('Sanitation Data'!$H$28,0,10*ROW('Sanitation Data'!H176)))</f>
        <v/>
      </c>
      <c r="DF182" s="280" t="str">
        <f ca="true">+IF(OFFSET('Sanitation Data'!$H$29,0,10*ROW('Sanitation Data'!H176))="","",OFFSET('Sanitation Data'!$H$29,0,10*ROW('Sanitation Data'!H176)))</f>
        <v/>
      </c>
      <c r="DG182" s="280" t="str">
        <f ca="true">+IF(OFFSET('Sanitation Data'!$H$30,0,10*ROW('Sanitation Data'!H176))="","",OFFSET('Sanitation Data'!$H$30,0,10*ROW('Sanitation Data'!H176)))</f>
        <v/>
      </c>
      <c r="DH182" s="280" t="str">
        <f ca="true">+IF(OFFSET('Sanitation Data'!$H$31,0,10*ROW('Sanitation Data'!H176))="","",OFFSET('Sanitation Data'!$H$31,0,10*ROW('Sanitation Data'!H176)))</f>
        <v/>
      </c>
      <c r="DI182" s="280" t="str">
        <f ca="true">+IF(OFFSET('Sanitation Data'!$H$32,0,10*ROW('Sanitation Data'!H176))="","",OFFSET('Sanitation Data'!$H$32,0,10*ROW('Sanitation Data'!H176)))</f>
        <v/>
      </c>
      <c r="DJ182" s="280" t="str">
        <f ca="true">+IF(OFFSET('Sanitation Data'!$I$28,0,10*ROW('Sanitation Data'!I176))="","",OFFSET('Sanitation Data'!$I$28,0,10*ROW('Sanitation Data'!I176)))</f>
        <v/>
      </c>
      <c r="DK182" s="280" t="str">
        <f ca="true">+IF(OFFSET('Sanitation Data'!$I$29,0,10*ROW('Sanitation Data'!I176))="","",OFFSET('Sanitation Data'!$I$29,0,10*ROW('Sanitation Data'!I176)))</f>
        <v/>
      </c>
      <c r="DL182" s="280" t="str">
        <f ca="true">+IF(OFFSET('Sanitation Data'!$I$30,0,10*ROW('Sanitation Data'!I176))="","",OFFSET('Sanitation Data'!$I$30,0,10*ROW('Sanitation Data'!I176)))</f>
        <v/>
      </c>
      <c r="DM182" s="280" t="str">
        <f ca="true">+IF(OFFSET('Sanitation Data'!$I$31,0,10*ROW('Sanitation Data'!I176))="","",OFFSET('Sanitation Data'!$I$31,0,10*ROW('Sanitation Data'!I176)))</f>
        <v/>
      </c>
      <c r="DN182" s="280" t="str">
        <f ca="true">+IF(OFFSET('Sanitation Data'!$I$32,0,10*ROW('Sanitation Data'!I176))="","",OFFSET('Sanitation Data'!$I$32,0,10*ROW('Sanitation Data'!I176)))</f>
        <v/>
      </c>
      <c r="DO182" s="280" t="str">
        <f ca="true">+IF(OFFSET('Hygiene Data'!$D$11,0,10*ROW('Hygiene Data'!D176))="","",OFFSET('Hygiene Data'!$D$11,0,10*ROW('Hygiene Data'!D176)))</f>
        <v/>
      </c>
      <c r="DP182" s="280" t="str">
        <f ca="true">+IF(OFFSET('Hygiene Data'!$D$12,0,10*ROW('Hygiene Data'!D176))="","",OFFSET('Hygiene Data'!$D$12,0,10*ROW('Hygiene Data'!D176)))</f>
        <v/>
      </c>
      <c r="DQ182" s="280" t="str">
        <f ca="true">+IF(OFFSET('Hygiene Data'!$D$13,0,10*ROW('Hygiene Data'!D176))="","",OFFSET('Hygiene Data'!$D$13,0,10*ROW('Hygiene Data'!D176)))</f>
        <v/>
      </c>
      <c r="DR182" s="280" t="str">
        <f ca="true">+IF(OFFSET('Hygiene Data'!$E$11,0,10*ROW('Hygiene Data'!E176))="","",OFFSET('Hygiene Data'!$E$11,0,10*ROW('Hygiene Data'!E176)))</f>
        <v/>
      </c>
      <c r="DS182" s="280" t="str">
        <f ca="true">+IF(OFFSET('Hygiene Data'!$E$12,0,10*ROW('Hygiene Data'!E176))="","",OFFSET('Hygiene Data'!$E$12,0,10*ROW('Hygiene Data'!E176)))</f>
        <v/>
      </c>
      <c r="DT182" s="280" t="str">
        <f ca="true">+IF(OFFSET('Hygiene Data'!$E$13,0,10*ROW('Hygiene Data'!E176))="","",OFFSET('Hygiene Data'!$E$13,0,10*ROW('Hygiene Data'!E176)))</f>
        <v/>
      </c>
      <c r="DU182" s="280" t="str">
        <f ca="true">+IF(OFFSET('Hygiene Data'!$F$11,0,10*ROW('Hygiene Data'!F176))="","",OFFSET('Hygiene Data'!$F$11,0,10*ROW('Hygiene Data'!F176)))</f>
        <v/>
      </c>
      <c r="DV182" s="280" t="str">
        <f ca="true">+IF(OFFSET('Hygiene Data'!$F$12,0,10*ROW('Hygiene Data'!F176))="","",OFFSET('Hygiene Data'!$F$12,0,10*ROW('Hygiene Data'!F176)))</f>
        <v/>
      </c>
      <c r="DW182" s="280" t="str">
        <f ca="true">+IF(OFFSET('Hygiene Data'!$F$13,0,10*ROW('Hygiene Data'!F176))="","",OFFSET('Hygiene Data'!$F$13,0,10*ROW('Hygiene Data'!F176)))</f>
        <v/>
      </c>
      <c r="DX182" s="280" t="str">
        <f ca="true">+IF(OFFSET('Hygiene Data'!$G$11,0,10*ROW('Hygiene Data'!G176))="","",OFFSET('Hygiene Data'!$G$11,0,10*ROW('Hygiene Data'!G176)))</f>
        <v/>
      </c>
      <c r="DY182" s="280" t="str">
        <f ca="true">+IF(OFFSET('Hygiene Data'!$G$12,0,10*ROW('Hygiene Data'!G176))="","",OFFSET('Hygiene Data'!$G$12,0,10*ROW('Hygiene Data'!G176)))</f>
        <v/>
      </c>
      <c r="DZ182" s="280" t="str">
        <f ca="true">+IF(OFFSET('Hygiene Data'!$G$13,0,10*ROW('Hygiene Data'!G176))="","",OFFSET('Hygiene Data'!$G$13,0,10*ROW('Hygiene Data'!G176)))</f>
        <v/>
      </c>
      <c r="EA182" s="280" t="str">
        <f ca="true">+IF(OFFSET('Hygiene Data'!$H$11,0,10*ROW('Hygiene Data'!H176))="","",OFFSET('Hygiene Data'!$H$11,0,10*ROW('Hygiene Data'!H176)))</f>
        <v/>
      </c>
      <c r="EB182" s="280" t="str">
        <f ca="true">+IF(OFFSET('Hygiene Data'!$H$12,0,10*ROW('Hygiene Data'!H176))="","",OFFSET('Hygiene Data'!$H$12,0,10*ROW('Hygiene Data'!H176)))</f>
        <v/>
      </c>
      <c r="EC182" s="280" t="str">
        <f ca="true">+IF(OFFSET('Hygiene Data'!$H$13,0,10*ROW('Hygiene Data'!H176))="","",OFFSET('Hygiene Data'!$H$13,0,10*ROW('Hygiene Data'!H176)))</f>
        <v/>
      </c>
      <c r="ED182" s="280" t="str">
        <f ca="true">+IF(OFFSET('Hygiene Data'!$I$11,0,10*ROW('Hygiene Data'!I176))="","",OFFSET('Hygiene Data'!$I$11,0,10*ROW('Hygiene Data'!I176)))</f>
        <v/>
      </c>
      <c r="EE182" s="280" t="str">
        <f ca="true">+IF(OFFSET('Hygiene Data'!$I$12,0,10*ROW('Hygiene Data'!I176))="","",OFFSET('Hygiene Data'!$I$12,0,10*ROW('Hygiene Data'!I176)))</f>
        <v/>
      </c>
      <c r="EF182" s="28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6"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0"/>
      <c r="BS183" s="280" t="str">
        <f ca="true">+IF(OFFSET('Water Data'!$D$27,0,10*ROW('Water Data'!D177))="","",OFFSET('Water Data'!$D$27,0,10*ROW('Water Data'!D177)))</f>
        <v/>
      </c>
      <c r="BT183" s="280" t="str">
        <f ca="true">+IF(OFFSET('Water Data'!$D$28,0,10*ROW('Water Data'!D177))="","",OFFSET('Water Data'!$D$28,0,10*ROW('Water Data'!D177)))</f>
        <v/>
      </c>
      <c r="BU183" s="280" t="str">
        <f ca="true">+IF(OFFSET('Water Data'!$D$29,0,10*ROW('Water Data'!D177))="","",OFFSET('Water Data'!$D$29,0,10*ROW('Water Data'!D177)))</f>
        <v/>
      </c>
      <c r="BV183" s="280" t="str">
        <f ca="true">+IF(OFFSET('Water Data'!$E$27,0,10*ROW('Water Data'!E177))="","",OFFSET('Water Data'!$E$27,0,10*ROW('Water Data'!E177)))</f>
        <v/>
      </c>
      <c r="BW183" s="280" t="str">
        <f ca="true">+IF(OFFSET('Water Data'!$E$28,0,10*ROW('Water Data'!E177))="","",OFFSET('Water Data'!$E$28,0,10*ROW('Water Data'!E177)))</f>
        <v/>
      </c>
      <c r="BX183" s="280" t="str">
        <f ca="true">+IF(OFFSET('Water Data'!$E$29,0,10*ROW('Water Data'!E177))="","",OFFSET('Water Data'!$E$29,0,10*ROW('Water Data'!E177)))</f>
        <v/>
      </c>
      <c r="BY183" s="280" t="str">
        <f ca="true">+IF(OFFSET('Water Data'!$F$27,0,10*ROW('Water Data'!F177))="","",OFFSET('Water Data'!$F$27,0,10*ROW('Water Data'!F177)))</f>
        <v/>
      </c>
      <c r="BZ183" s="280" t="str">
        <f ca="true">+IF(OFFSET('Water Data'!$F$28,0,10*ROW('Water Data'!F177))="","",OFFSET('Water Data'!$F$28,0,10*ROW('Water Data'!F177)))</f>
        <v/>
      </c>
      <c r="CA183" s="280" t="str">
        <f ca="true">+IF(OFFSET('Water Data'!$F$29,0,10*ROW('Water Data'!F177))="","",OFFSET('Water Data'!$F$29,0,10*ROW('Water Data'!F177)))</f>
        <v/>
      </c>
      <c r="CB183" s="280" t="str">
        <f ca="true">+IF(OFFSET('Water Data'!$G$27,0,10*ROW('Water Data'!G177))="","",OFFSET('Water Data'!$G$27,0,10*ROW('Water Data'!G177)))</f>
        <v/>
      </c>
      <c r="CC183" s="280" t="str">
        <f ca="true">+IF(OFFSET('Water Data'!$G$28,0,10*ROW('Water Data'!G177))="","",OFFSET('Water Data'!$G$28,0,10*ROW('Water Data'!G177)))</f>
        <v/>
      </c>
      <c r="CD183" s="280" t="str">
        <f ca="true">+IF(OFFSET('Water Data'!$G$29,0,10*ROW('Water Data'!G177))="","",OFFSET('Water Data'!$G$29,0,10*ROW('Water Data'!G177)))</f>
        <v/>
      </c>
      <c r="CE183" s="280" t="str">
        <f ca="true">+IF(OFFSET('Water Data'!$H$27,0,10*ROW('Water Data'!H177))="","",OFFSET('Water Data'!$H$27,0,10*ROW('Water Data'!H177)))</f>
        <v/>
      </c>
      <c r="CF183" s="280" t="str">
        <f ca="true">+IF(OFFSET('Water Data'!$H$28,0,10*ROW('Water Data'!H177))="","",OFFSET('Water Data'!$H$28,0,10*ROW('Water Data'!H177)))</f>
        <v/>
      </c>
      <c r="CG183" s="280" t="str">
        <f ca="true">+IF(OFFSET('Water Data'!$H$29,0,10*ROW('Water Data'!H177))="","",OFFSET('Water Data'!$H$29,0,10*ROW('Water Data'!H177)))</f>
        <v/>
      </c>
      <c r="CH183" s="280" t="str">
        <f ca="true">+IF(OFFSET('Water Data'!$I$27,0,10*ROW('Water Data'!I177))="","",OFFSET('Water Data'!$I$27,0,10*ROW('Water Data'!I177)))</f>
        <v/>
      </c>
      <c r="CI183" s="280" t="str">
        <f ca="true">+IF(OFFSET('Water Data'!$I$28,0,10*ROW('Water Data'!I177))="","",OFFSET('Water Data'!$I$28,0,10*ROW('Water Data'!I177)))</f>
        <v/>
      </c>
      <c r="CJ183" s="280" t="str">
        <f ca="true">+IF(OFFSET('Water Data'!$I$29,0,10*ROW('Water Data'!I177))="","",OFFSET('Water Data'!$I$29,0,10*ROW('Water Data'!I177)))</f>
        <v/>
      </c>
      <c r="CK183" s="280" t="str">
        <f ca="true">+IF(OFFSET('Sanitation Data'!$D$28,0,10*ROW('Sanitation Data'!D177))="","",OFFSET('Sanitation Data'!$D$28,0,10*ROW('Sanitation Data'!D177)))</f>
        <v/>
      </c>
      <c r="CL183" s="280" t="str">
        <f ca="true">+IF(OFFSET('Sanitation Data'!$D$29,0,10*ROW('Sanitation Data'!D177))="","",OFFSET('Sanitation Data'!$D$29,0,10*ROW('Sanitation Data'!D177)))</f>
        <v/>
      </c>
      <c r="CM183" s="280" t="str">
        <f ca="true">+IF(OFFSET('Sanitation Data'!$D$30,0,10*ROW('Sanitation Data'!D177))="","",OFFSET('Sanitation Data'!$D$30,0,10*ROW('Sanitation Data'!D177)))</f>
        <v/>
      </c>
      <c r="CN183" s="280" t="str">
        <f ca="true">+IF(OFFSET('Sanitation Data'!$D$31,0,10*ROW('Sanitation Data'!D177))="","",OFFSET('Sanitation Data'!$D$31,0,10*ROW('Sanitation Data'!D177)))</f>
        <v/>
      </c>
      <c r="CO183" s="280" t="str">
        <f ca="true">+IF(OFFSET('Sanitation Data'!$D$32,0,10*ROW('Sanitation Data'!D177))="","",OFFSET('Sanitation Data'!$D$32,0,10*ROW('Sanitation Data'!D177)))</f>
        <v/>
      </c>
      <c r="CP183" s="280" t="str">
        <f ca="true">+IF(OFFSET('Sanitation Data'!$E$28,0,10*ROW('Sanitation Data'!E177))="","",OFFSET('Sanitation Data'!$E$28,0,10*ROW('Sanitation Data'!E177)))</f>
        <v/>
      </c>
      <c r="CQ183" s="280" t="str">
        <f ca="true">+IF(OFFSET('Sanitation Data'!$E$29,0,10*ROW('Sanitation Data'!E177))="","",OFFSET('Sanitation Data'!$E$29,0,10*ROW('Sanitation Data'!E177)))</f>
        <v/>
      </c>
      <c r="CR183" s="280" t="str">
        <f ca="true">+IF(OFFSET('Sanitation Data'!$E$30,0,10*ROW('Sanitation Data'!E177))="","",OFFSET('Sanitation Data'!$E$30,0,10*ROW('Sanitation Data'!E177)))</f>
        <v/>
      </c>
      <c r="CS183" s="280" t="str">
        <f ca="true">+IF(OFFSET('Sanitation Data'!$E$31,0,10*ROW('Sanitation Data'!E177))="","",OFFSET('Sanitation Data'!$E$31,0,10*ROW('Sanitation Data'!E177)))</f>
        <v/>
      </c>
      <c r="CT183" s="280" t="str">
        <f ca="true">+IF(OFFSET('Sanitation Data'!$E$32,0,10*ROW('Sanitation Data'!E177))="","",OFFSET('Sanitation Data'!$E$32,0,10*ROW('Sanitation Data'!E177)))</f>
        <v/>
      </c>
      <c r="CU183" s="280" t="str">
        <f ca="true">+IF(OFFSET('Sanitation Data'!$F$28,0,10*ROW('Sanitation Data'!F177))="","",OFFSET('Sanitation Data'!$F$28,0,10*ROW('Sanitation Data'!F177)))</f>
        <v/>
      </c>
      <c r="CV183" s="280" t="str">
        <f ca="true">+IF(OFFSET('Sanitation Data'!$F$29,0,10*ROW('Sanitation Data'!F177))="","",OFFSET('Sanitation Data'!$F$29,0,10*ROW('Sanitation Data'!F177)))</f>
        <v/>
      </c>
      <c r="CW183" s="280" t="str">
        <f ca="true">+IF(OFFSET('Sanitation Data'!$F$30,0,10*ROW('Sanitation Data'!F177))="","",OFFSET('Sanitation Data'!$F$30,0,10*ROW('Sanitation Data'!F177)))</f>
        <v/>
      </c>
      <c r="CX183" s="280" t="str">
        <f ca="true">+IF(OFFSET('Sanitation Data'!$F$31,0,10*ROW('Sanitation Data'!F177))="","",OFFSET('Sanitation Data'!$F$31,0,10*ROW('Sanitation Data'!F177)))</f>
        <v/>
      </c>
      <c r="CY183" s="280" t="str">
        <f ca="true">+IF(OFFSET('Sanitation Data'!$F$32,0,10*ROW('Sanitation Data'!F177))="","",OFFSET('Sanitation Data'!$F$32,0,10*ROW('Sanitation Data'!F177)))</f>
        <v/>
      </c>
      <c r="CZ183" s="280" t="str">
        <f ca="true">+IF(OFFSET('Sanitation Data'!$G$28,0,10*ROW('Sanitation Data'!G177))="","",OFFSET('Sanitation Data'!$G$28,0,10*ROW('Sanitation Data'!G177)))</f>
        <v/>
      </c>
      <c r="DA183" s="280" t="str">
        <f ca="true">+IF(OFFSET('Sanitation Data'!$G$29,0,10*ROW('Sanitation Data'!G177))="","",OFFSET('Sanitation Data'!$G$29,0,10*ROW('Sanitation Data'!G177)))</f>
        <v/>
      </c>
      <c r="DB183" s="280" t="str">
        <f ca="true">+IF(OFFSET('Sanitation Data'!$G$30,0,10*ROW('Sanitation Data'!G177))="","",OFFSET('Sanitation Data'!$G$30,0,10*ROW('Sanitation Data'!G177)))</f>
        <v/>
      </c>
      <c r="DC183" s="280" t="str">
        <f ca="true">+IF(OFFSET('Sanitation Data'!$G$31,0,10*ROW('Sanitation Data'!G177))="","",OFFSET('Sanitation Data'!$G$31,0,10*ROW('Sanitation Data'!G177)))</f>
        <v/>
      </c>
      <c r="DD183" s="280" t="str">
        <f ca="true">+IF(OFFSET('Sanitation Data'!$G$32,0,10*ROW('Sanitation Data'!G177))="","",OFFSET('Sanitation Data'!$G$32,0,10*ROW('Sanitation Data'!G177)))</f>
        <v/>
      </c>
      <c r="DE183" s="280" t="str">
        <f ca="true">+IF(OFFSET('Sanitation Data'!$H$28,0,10*ROW('Sanitation Data'!H177))="","",OFFSET('Sanitation Data'!$H$28,0,10*ROW('Sanitation Data'!H177)))</f>
        <v/>
      </c>
      <c r="DF183" s="280" t="str">
        <f ca="true">+IF(OFFSET('Sanitation Data'!$H$29,0,10*ROW('Sanitation Data'!H177))="","",OFFSET('Sanitation Data'!$H$29,0,10*ROW('Sanitation Data'!H177)))</f>
        <v/>
      </c>
      <c r="DG183" s="280" t="str">
        <f ca="true">+IF(OFFSET('Sanitation Data'!$H$30,0,10*ROW('Sanitation Data'!H177))="","",OFFSET('Sanitation Data'!$H$30,0,10*ROW('Sanitation Data'!H177)))</f>
        <v/>
      </c>
      <c r="DH183" s="280" t="str">
        <f ca="true">+IF(OFFSET('Sanitation Data'!$H$31,0,10*ROW('Sanitation Data'!H177))="","",OFFSET('Sanitation Data'!$H$31,0,10*ROW('Sanitation Data'!H177)))</f>
        <v/>
      </c>
      <c r="DI183" s="280" t="str">
        <f ca="true">+IF(OFFSET('Sanitation Data'!$H$32,0,10*ROW('Sanitation Data'!H177))="","",OFFSET('Sanitation Data'!$H$32,0,10*ROW('Sanitation Data'!H177)))</f>
        <v/>
      </c>
      <c r="DJ183" s="280" t="str">
        <f ca="true">+IF(OFFSET('Sanitation Data'!$I$28,0,10*ROW('Sanitation Data'!I177))="","",OFFSET('Sanitation Data'!$I$28,0,10*ROW('Sanitation Data'!I177)))</f>
        <v/>
      </c>
      <c r="DK183" s="280" t="str">
        <f ca="true">+IF(OFFSET('Sanitation Data'!$I$29,0,10*ROW('Sanitation Data'!I177))="","",OFFSET('Sanitation Data'!$I$29,0,10*ROW('Sanitation Data'!I177)))</f>
        <v/>
      </c>
      <c r="DL183" s="280" t="str">
        <f ca="true">+IF(OFFSET('Sanitation Data'!$I$30,0,10*ROW('Sanitation Data'!I177))="","",OFFSET('Sanitation Data'!$I$30,0,10*ROW('Sanitation Data'!I177)))</f>
        <v/>
      </c>
      <c r="DM183" s="280" t="str">
        <f ca="true">+IF(OFFSET('Sanitation Data'!$I$31,0,10*ROW('Sanitation Data'!I177))="","",OFFSET('Sanitation Data'!$I$31,0,10*ROW('Sanitation Data'!I177)))</f>
        <v/>
      </c>
      <c r="DN183" s="280" t="str">
        <f ca="true">+IF(OFFSET('Sanitation Data'!$I$32,0,10*ROW('Sanitation Data'!I177))="","",OFFSET('Sanitation Data'!$I$32,0,10*ROW('Sanitation Data'!I177)))</f>
        <v/>
      </c>
      <c r="DO183" s="280" t="str">
        <f ca="true">+IF(OFFSET('Hygiene Data'!$D$11,0,10*ROW('Hygiene Data'!D177))="","",OFFSET('Hygiene Data'!$D$11,0,10*ROW('Hygiene Data'!D177)))</f>
        <v/>
      </c>
      <c r="DP183" s="280" t="str">
        <f ca="true">+IF(OFFSET('Hygiene Data'!$D$12,0,10*ROW('Hygiene Data'!D177))="","",OFFSET('Hygiene Data'!$D$12,0,10*ROW('Hygiene Data'!D177)))</f>
        <v/>
      </c>
      <c r="DQ183" s="280" t="str">
        <f ca="true">+IF(OFFSET('Hygiene Data'!$D$13,0,10*ROW('Hygiene Data'!D177))="","",OFFSET('Hygiene Data'!$D$13,0,10*ROW('Hygiene Data'!D177)))</f>
        <v/>
      </c>
      <c r="DR183" s="280" t="str">
        <f ca="true">+IF(OFFSET('Hygiene Data'!$E$11,0,10*ROW('Hygiene Data'!E177))="","",OFFSET('Hygiene Data'!$E$11,0,10*ROW('Hygiene Data'!E177)))</f>
        <v/>
      </c>
      <c r="DS183" s="280" t="str">
        <f ca="true">+IF(OFFSET('Hygiene Data'!$E$12,0,10*ROW('Hygiene Data'!E177))="","",OFFSET('Hygiene Data'!$E$12,0,10*ROW('Hygiene Data'!E177)))</f>
        <v/>
      </c>
      <c r="DT183" s="280" t="str">
        <f ca="true">+IF(OFFSET('Hygiene Data'!$E$13,0,10*ROW('Hygiene Data'!E177))="","",OFFSET('Hygiene Data'!$E$13,0,10*ROW('Hygiene Data'!E177)))</f>
        <v/>
      </c>
      <c r="DU183" s="280" t="str">
        <f ca="true">+IF(OFFSET('Hygiene Data'!$F$11,0,10*ROW('Hygiene Data'!F177))="","",OFFSET('Hygiene Data'!$F$11,0,10*ROW('Hygiene Data'!F177)))</f>
        <v/>
      </c>
      <c r="DV183" s="280" t="str">
        <f ca="true">+IF(OFFSET('Hygiene Data'!$F$12,0,10*ROW('Hygiene Data'!F177))="","",OFFSET('Hygiene Data'!$F$12,0,10*ROW('Hygiene Data'!F177)))</f>
        <v/>
      </c>
      <c r="DW183" s="280" t="str">
        <f ca="true">+IF(OFFSET('Hygiene Data'!$F$13,0,10*ROW('Hygiene Data'!F177))="","",OFFSET('Hygiene Data'!$F$13,0,10*ROW('Hygiene Data'!F177)))</f>
        <v/>
      </c>
      <c r="DX183" s="280" t="str">
        <f ca="true">+IF(OFFSET('Hygiene Data'!$G$11,0,10*ROW('Hygiene Data'!G177))="","",OFFSET('Hygiene Data'!$G$11,0,10*ROW('Hygiene Data'!G177)))</f>
        <v/>
      </c>
      <c r="DY183" s="280" t="str">
        <f ca="true">+IF(OFFSET('Hygiene Data'!$G$12,0,10*ROW('Hygiene Data'!G177))="","",OFFSET('Hygiene Data'!$G$12,0,10*ROW('Hygiene Data'!G177)))</f>
        <v/>
      </c>
      <c r="DZ183" s="280" t="str">
        <f ca="true">+IF(OFFSET('Hygiene Data'!$G$13,0,10*ROW('Hygiene Data'!G177))="","",OFFSET('Hygiene Data'!$G$13,0,10*ROW('Hygiene Data'!G177)))</f>
        <v/>
      </c>
      <c r="EA183" s="280" t="str">
        <f ca="true">+IF(OFFSET('Hygiene Data'!$H$11,0,10*ROW('Hygiene Data'!H177))="","",OFFSET('Hygiene Data'!$H$11,0,10*ROW('Hygiene Data'!H177)))</f>
        <v/>
      </c>
      <c r="EB183" s="280" t="str">
        <f ca="true">+IF(OFFSET('Hygiene Data'!$H$12,0,10*ROW('Hygiene Data'!H177))="","",OFFSET('Hygiene Data'!$H$12,0,10*ROW('Hygiene Data'!H177)))</f>
        <v/>
      </c>
      <c r="EC183" s="280" t="str">
        <f ca="true">+IF(OFFSET('Hygiene Data'!$H$13,0,10*ROW('Hygiene Data'!H177))="","",OFFSET('Hygiene Data'!$H$13,0,10*ROW('Hygiene Data'!H177)))</f>
        <v/>
      </c>
      <c r="ED183" s="280" t="str">
        <f ca="true">+IF(OFFSET('Hygiene Data'!$I$11,0,10*ROW('Hygiene Data'!I177))="","",OFFSET('Hygiene Data'!$I$11,0,10*ROW('Hygiene Data'!I177)))</f>
        <v/>
      </c>
      <c r="EE183" s="280" t="str">
        <f ca="true">+IF(OFFSET('Hygiene Data'!$I$12,0,10*ROW('Hygiene Data'!I177))="","",OFFSET('Hygiene Data'!$I$12,0,10*ROW('Hygiene Data'!I177)))</f>
        <v/>
      </c>
      <c r="EF183" s="28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6"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0"/>
      <c r="BS184" s="280" t="str">
        <f ca="true">+IF(OFFSET('Water Data'!$D$27,0,10*ROW('Water Data'!D178))="","",OFFSET('Water Data'!$D$27,0,10*ROW('Water Data'!D178)))</f>
        <v/>
      </c>
      <c r="BT184" s="280" t="str">
        <f ca="true">+IF(OFFSET('Water Data'!$D$28,0,10*ROW('Water Data'!D178))="","",OFFSET('Water Data'!$D$28,0,10*ROW('Water Data'!D178)))</f>
        <v/>
      </c>
      <c r="BU184" s="280" t="str">
        <f ca="true">+IF(OFFSET('Water Data'!$D$29,0,10*ROW('Water Data'!D178))="","",OFFSET('Water Data'!$D$29,0,10*ROW('Water Data'!D178)))</f>
        <v/>
      </c>
      <c r="BV184" s="280" t="str">
        <f ca="true">+IF(OFFSET('Water Data'!$E$27,0,10*ROW('Water Data'!E178))="","",OFFSET('Water Data'!$E$27,0,10*ROW('Water Data'!E178)))</f>
        <v/>
      </c>
      <c r="BW184" s="280" t="str">
        <f ca="true">+IF(OFFSET('Water Data'!$E$28,0,10*ROW('Water Data'!E178))="","",OFFSET('Water Data'!$E$28,0,10*ROW('Water Data'!E178)))</f>
        <v/>
      </c>
      <c r="BX184" s="280" t="str">
        <f ca="true">+IF(OFFSET('Water Data'!$E$29,0,10*ROW('Water Data'!E178))="","",OFFSET('Water Data'!$E$29,0,10*ROW('Water Data'!E178)))</f>
        <v/>
      </c>
      <c r="BY184" s="280" t="str">
        <f ca="true">+IF(OFFSET('Water Data'!$F$27,0,10*ROW('Water Data'!F178))="","",OFFSET('Water Data'!$F$27,0,10*ROW('Water Data'!F178)))</f>
        <v/>
      </c>
      <c r="BZ184" s="280" t="str">
        <f ca="true">+IF(OFFSET('Water Data'!$F$28,0,10*ROW('Water Data'!F178))="","",OFFSET('Water Data'!$F$28,0,10*ROW('Water Data'!F178)))</f>
        <v/>
      </c>
      <c r="CA184" s="280" t="str">
        <f ca="true">+IF(OFFSET('Water Data'!$F$29,0,10*ROW('Water Data'!F178))="","",OFFSET('Water Data'!$F$29,0,10*ROW('Water Data'!F178)))</f>
        <v/>
      </c>
      <c r="CB184" s="280" t="str">
        <f ca="true">+IF(OFFSET('Water Data'!$G$27,0,10*ROW('Water Data'!G178))="","",OFFSET('Water Data'!$G$27,0,10*ROW('Water Data'!G178)))</f>
        <v/>
      </c>
      <c r="CC184" s="280" t="str">
        <f ca="true">+IF(OFFSET('Water Data'!$G$28,0,10*ROW('Water Data'!G178))="","",OFFSET('Water Data'!$G$28,0,10*ROW('Water Data'!G178)))</f>
        <v/>
      </c>
      <c r="CD184" s="280" t="str">
        <f ca="true">+IF(OFFSET('Water Data'!$G$29,0,10*ROW('Water Data'!G178))="","",OFFSET('Water Data'!$G$29,0,10*ROW('Water Data'!G178)))</f>
        <v/>
      </c>
      <c r="CE184" s="280" t="str">
        <f ca="true">+IF(OFFSET('Water Data'!$H$27,0,10*ROW('Water Data'!H178))="","",OFFSET('Water Data'!$H$27,0,10*ROW('Water Data'!H178)))</f>
        <v/>
      </c>
      <c r="CF184" s="280" t="str">
        <f ca="true">+IF(OFFSET('Water Data'!$H$28,0,10*ROW('Water Data'!H178))="","",OFFSET('Water Data'!$H$28,0,10*ROW('Water Data'!H178)))</f>
        <v/>
      </c>
      <c r="CG184" s="280" t="str">
        <f ca="true">+IF(OFFSET('Water Data'!$H$29,0,10*ROW('Water Data'!H178))="","",OFFSET('Water Data'!$H$29,0,10*ROW('Water Data'!H178)))</f>
        <v/>
      </c>
      <c r="CH184" s="280" t="str">
        <f ca="true">+IF(OFFSET('Water Data'!$I$27,0,10*ROW('Water Data'!I178))="","",OFFSET('Water Data'!$I$27,0,10*ROW('Water Data'!I178)))</f>
        <v/>
      </c>
      <c r="CI184" s="280" t="str">
        <f ca="true">+IF(OFFSET('Water Data'!$I$28,0,10*ROW('Water Data'!I178))="","",OFFSET('Water Data'!$I$28,0,10*ROW('Water Data'!I178)))</f>
        <v/>
      </c>
      <c r="CJ184" s="280" t="str">
        <f ca="true">+IF(OFFSET('Water Data'!$I$29,0,10*ROW('Water Data'!I178))="","",OFFSET('Water Data'!$I$29,0,10*ROW('Water Data'!I178)))</f>
        <v/>
      </c>
      <c r="CK184" s="280" t="str">
        <f ca="true">+IF(OFFSET('Sanitation Data'!$D$28,0,10*ROW('Sanitation Data'!D178))="","",OFFSET('Sanitation Data'!$D$28,0,10*ROW('Sanitation Data'!D178)))</f>
        <v/>
      </c>
      <c r="CL184" s="280" t="str">
        <f ca="true">+IF(OFFSET('Sanitation Data'!$D$29,0,10*ROW('Sanitation Data'!D178))="","",OFFSET('Sanitation Data'!$D$29,0,10*ROW('Sanitation Data'!D178)))</f>
        <v/>
      </c>
      <c r="CM184" s="280" t="str">
        <f ca="true">+IF(OFFSET('Sanitation Data'!$D$30,0,10*ROW('Sanitation Data'!D178))="","",OFFSET('Sanitation Data'!$D$30,0,10*ROW('Sanitation Data'!D178)))</f>
        <v/>
      </c>
      <c r="CN184" s="280" t="str">
        <f ca="true">+IF(OFFSET('Sanitation Data'!$D$31,0,10*ROW('Sanitation Data'!D178))="","",OFFSET('Sanitation Data'!$D$31,0,10*ROW('Sanitation Data'!D178)))</f>
        <v/>
      </c>
      <c r="CO184" s="280" t="str">
        <f ca="true">+IF(OFFSET('Sanitation Data'!$D$32,0,10*ROW('Sanitation Data'!D178))="","",OFFSET('Sanitation Data'!$D$32,0,10*ROW('Sanitation Data'!D178)))</f>
        <v/>
      </c>
      <c r="CP184" s="280" t="str">
        <f ca="true">+IF(OFFSET('Sanitation Data'!$E$28,0,10*ROW('Sanitation Data'!E178))="","",OFFSET('Sanitation Data'!$E$28,0,10*ROW('Sanitation Data'!E178)))</f>
        <v/>
      </c>
      <c r="CQ184" s="280" t="str">
        <f ca="true">+IF(OFFSET('Sanitation Data'!$E$29,0,10*ROW('Sanitation Data'!E178))="","",OFFSET('Sanitation Data'!$E$29,0,10*ROW('Sanitation Data'!E178)))</f>
        <v/>
      </c>
      <c r="CR184" s="280" t="str">
        <f ca="true">+IF(OFFSET('Sanitation Data'!$E$30,0,10*ROW('Sanitation Data'!E178))="","",OFFSET('Sanitation Data'!$E$30,0,10*ROW('Sanitation Data'!E178)))</f>
        <v/>
      </c>
      <c r="CS184" s="280" t="str">
        <f ca="true">+IF(OFFSET('Sanitation Data'!$E$31,0,10*ROW('Sanitation Data'!E178))="","",OFFSET('Sanitation Data'!$E$31,0,10*ROW('Sanitation Data'!E178)))</f>
        <v/>
      </c>
      <c r="CT184" s="280" t="str">
        <f ca="true">+IF(OFFSET('Sanitation Data'!$E$32,0,10*ROW('Sanitation Data'!E178))="","",OFFSET('Sanitation Data'!$E$32,0,10*ROW('Sanitation Data'!E178)))</f>
        <v/>
      </c>
      <c r="CU184" s="280" t="str">
        <f ca="true">+IF(OFFSET('Sanitation Data'!$F$28,0,10*ROW('Sanitation Data'!F178))="","",OFFSET('Sanitation Data'!$F$28,0,10*ROW('Sanitation Data'!F178)))</f>
        <v/>
      </c>
      <c r="CV184" s="280" t="str">
        <f ca="true">+IF(OFFSET('Sanitation Data'!$F$29,0,10*ROW('Sanitation Data'!F178))="","",OFFSET('Sanitation Data'!$F$29,0,10*ROW('Sanitation Data'!F178)))</f>
        <v/>
      </c>
      <c r="CW184" s="280" t="str">
        <f ca="true">+IF(OFFSET('Sanitation Data'!$F$30,0,10*ROW('Sanitation Data'!F178))="","",OFFSET('Sanitation Data'!$F$30,0,10*ROW('Sanitation Data'!F178)))</f>
        <v/>
      </c>
      <c r="CX184" s="280" t="str">
        <f ca="true">+IF(OFFSET('Sanitation Data'!$F$31,0,10*ROW('Sanitation Data'!F178))="","",OFFSET('Sanitation Data'!$F$31,0,10*ROW('Sanitation Data'!F178)))</f>
        <v/>
      </c>
      <c r="CY184" s="280" t="str">
        <f ca="true">+IF(OFFSET('Sanitation Data'!$F$32,0,10*ROW('Sanitation Data'!F178))="","",OFFSET('Sanitation Data'!$F$32,0,10*ROW('Sanitation Data'!F178)))</f>
        <v/>
      </c>
      <c r="CZ184" s="280" t="str">
        <f ca="true">+IF(OFFSET('Sanitation Data'!$G$28,0,10*ROW('Sanitation Data'!G178))="","",OFFSET('Sanitation Data'!$G$28,0,10*ROW('Sanitation Data'!G178)))</f>
        <v/>
      </c>
      <c r="DA184" s="280" t="str">
        <f ca="true">+IF(OFFSET('Sanitation Data'!$G$29,0,10*ROW('Sanitation Data'!G178))="","",OFFSET('Sanitation Data'!$G$29,0,10*ROW('Sanitation Data'!G178)))</f>
        <v/>
      </c>
      <c r="DB184" s="280" t="str">
        <f ca="true">+IF(OFFSET('Sanitation Data'!$G$30,0,10*ROW('Sanitation Data'!G178))="","",OFFSET('Sanitation Data'!$G$30,0,10*ROW('Sanitation Data'!G178)))</f>
        <v/>
      </c>
      <c r="DC184" s="280" t="str">
        <f ca="true">+IF(OFFSET('Sanitation Data'!$G$31,0,10*ROW('Sanitation Data'!G178))="","",OFFSET('Sanitation Data'!$G$31,0,10*ROW('Sanitation Data'!G178)))</f>
        <v/>
      </c>
      <c r="DD184" s="280" t="str">
        <f ca="true">+IF(OFFSET('Sanitation Data'!$G$32,0,10*ROW('Sanitation Data'!G178))="","",OFFSET('Sanitation Data'!$G$32,0,10*ROW('Sanitation Data'!G178)))</f>
        <v/>
      </c>
      <c r="DE184" s="280" t="str">
        <f ca="true">+IF(OFFSET('Sanitation Data'!$H$28,0,10*ROW('Sanitation Data'!H178))="","",OFFSET('Sanitation Data'!$H$28,0,10*ROW('Sanitation Data'!H178)))</f>
        <v/>
      </c>
      <c r="DF184" s="280" t="str">
        <f ca="true">+IF(OFFSET('Sanitation Data'!$H$29,0,10*ROW('Sanitation Data'!H178))="","",OFFSET('Sanitation Data'!$H$29,0,10*ROW('Sanitation Data'!H178)))</f>
        <v/>
      </c>
      <c r="DG184" s="280" t="str">
        <f ca="true">+IF(OFFSET('Sanitation Data'!$H$30,0,10*ROW('Sanitation Data'!H178))="","",OFFSET('Sanitation Data'!$H$30,0,10*ROW('Sanitation Data'!H178)))</f>
        <v/>
      </c>
      <c r="DH184" s="280" t="str">
        <f ca="true">+IF(OFFSET('Sanitation Data'!$H$31,0,10*ROW('Sanitation Data'!H178))="","",OFFSET('Sanitation Data'!$H$31,0,10*ROW('Sanitation Data'!H178)))</f>
        <v/>
      </c>
      <c r="DI184" s="280" t="str">
        <f ca="true">+IF(OFFSET('Sanitation Data'!$H$32,0,10*ROW('Sanitation Data'!H178))="","",OFFSET('Sanitation Data'!$H$32,0,10*ROW('Sanitation Data'!H178)))</f>
        <v/>
      </c>
      <c r="DJ184" s="280" t="str">
        <f ca="true">+IF(OFFSET('Sanitation Data'!$I$28,0,10*ROW('Sanitation Data'!I178))="","",OFFSET('Sanitation Data'!$I$28,0,10*ROW('Sanitation Data'!I178)))</f>
        <v/>
      </c>
      <c r="DK184" s="280" t="str">
        <f ca="true">+IF(OFFSET('Sanitation Data'!$I$29,0,10*ROW('Sanitation Data'!I178))="","",OFFSET('Sanitation Data'!$I$29,0,10*ROW('Sanitation Data'!I178)))</f>
        <v/>
      </c>
      <c r="DL184" s="280" t="str">
        <f ca="true">+IF(OFFSET('Sanitation Data'!$I$30,0,10*ROW('Sanitation Data'!I178))="","",OFFSET('Sanitation Data'!$I$30,0,10*ROW('Sanitation Data'!I178)))</f>
        <v/>
      </c>
      <c r="DM184" s="280" t="str">
        <f ca="true">+IF(OFFSET('Sanitation Data'!$I$31,0,10*ROW('Sanitation Data'!I178))="","",OFFSET('Sanitation Data'!$I$31,0,10*ROW('Sanitation Data'!I178)))</f>
        <v/>
      </c>
      <c r="DN184" s="280" t="str">
        <f ca="true">+IF(OFFSET('Sanitation Data'!$I$32,0,10*ROW('Sanitation Data'!I178))="","",OFFSET('Sanitation Data'!$I$32,0,10*ROW('Sanitation Data'!I178)))</f>
        <v/>
      </c>
      <c r="DO184" s="280" t="str">
        <f ca="true">+IF(OFFSET('Hygiene Data'!$D$11,0,10*ROW('Hygiene Data'!D178))="","",OFFSET('Hygiene Data'!$D$11,0,10*ROW('Hygiene Data'!D178)))</f>
        <v/>
      </c>
      <c r="DP184" s="280" t="str">
        <f ca="true">+IF(OFFSET('Hygiene Data'!$D$12,0,10*ROW('Hygiene Data'!D178))="","",OFFSET('Hygiene Data'!$D$12,0,10*ROW('Hygiene Data'!D178)))</f>
        <v/>
      </c>
      <c r="DQ184" s="280" t="str">
        <f ca="true">+IF(OFFSET('Hygiene Data'!$D$13,0,10*ROW('Hygiene Data'!D178))="","",OFFSET('Hygiene Data'!$D$13,0,10*ROW('Hygiene Data'!D178)))</f>
        <v/>
      </c>
      <c r="DR184" s="280" t="str">
        <f ca="true">+IF(OFFSET('Hygiene Data'!$E$11,0,10*ROW('Hygiene Data'!E178))="","",OFFSET('Hygiene Data'!$E$11,0,10*ROW('Hygiene Data'!E178)))</f>
        <v/>
      </c>
      <c r="DS184" s="280" t="str">
        <f ca="true">+IF(OFFSET('Hygiene Data'!$E$12,0,10*ROW('Hygiene Data'!E178))="","",OFFSET('Hygiene Data'!$E$12,0,10*ROW('Hygiene Data'!E178)))</f>
        <v/>
      </c>
      <c r="DT184" s="280" t="str">
        <f ca="true">+IF(OFFSET('Hygiene Data'!$E$13,0,10*ROW('Hygiene Data'!E178))="","",OFFSET('Hygiene Data'!$E$13,0,10*ROW('Hygiene Data'!E178)))</f>
        <v/>
      </c>
      <c r="DU184" s="280" t="str">
        <f ca="true">+IF(OFFSET('Hygiene Data'!$F$11,0,10*ROW('Hygiene Data'!F178))="","",OFFSET('Hygiene Data'!$F$11,0,10*ROW('Hygiene Data'!F178)))</f>
        <v/>
      </c>
      <c r="DV184" s="280" t="str">
        <f ca="true">+IF(OFFSET('Hygiene Data'!$F$12,0,10*ROW('Hygiene Data'!F178))="","",OFFSET('Hygiene Data'!$F$12,0,10*ROW('Hygiene Data'!F178)))</f>
        <v/>
      </c>
      <c r="DW184" s="280" t="str">
        <f ca="true">+IF(OFFSET('Hygiene Data'!$F$13,0,10*ROW('Hygiene Data'!F178))="","",OFFSET('Hygiene Data'!$F$13,0,10*ROW('Hygiene Data'!F178)))</f>
        <v/>
      </c>
      <c r="DX184" s="280" t="str">
        <f ca="true">+IF(OFFSET('Hygiene Data'!$G$11,0,10*ROW('Hygiene Data'!G178))="","",OFFSET('Hygiene Data'!$G$11,0,10*ROW('Hygiene Data'!G178)))</f>
        <v/>
      </c>
      <c r="DY184" s="280" t="str">
        <f ca="true">+IF(OFFSET('Hygiene Data'!$G$12,0,10*ROW('Hygiene Data'!G178))="","",OFFSET('Hygiene Data'!$G$12,0,10*ROW('Hygiene Data'!G178)))</f>
        <v/>
      </c>
      <c r="DZ184" s="280" t="str">
        <f ca="true">+IF(OFFSET('Hygiene Data'!$G$13,0,10*ROW('Hygiene Data'!G178))="","",OFFSET('Hygiene Data'!$G$13,0,10*ROW('Hygiene Data'!G178)))</f>
        <v/>
      </c>
      <c r="EA184" s="280" t="str">
        <f ca="true">+IF(OFFSET('Hygiene Data'!$H$11,0,10*ROW('Hygiene Data'!H178))="","",OFFSET('Hygiene Data'!$H$11,0,10*ROW('Hygiene Data'!H178)))</f>
        <v/>
      </c>
      <c r="EB184" s="280" t="str">
        <f ca="true">+IF(OFFSET('Hygiene Data'!$H$12,0,10*ROW('Hygiene Data'!H178))="","",OFFSET('Hygiene Data'!$H$12,0,10*ROW('Hygiene Data'!H178)))</f>
        <v/>
      </c>
      <c r="EC184" s="280" t="str">
        <f ca="true">+IF(OFFSET('Hygiene Data'!$H$13,0,10*ROW('Hygiene Data'!H178))="","",OFFSET('Hygiene Data'!$H$13,0,10*ROW('Hygiene Data'!H178)))</f>
        <v/>
      </c>
      <c r="ED184" s="280" t="str">
        <f ca="true">+IF(OFFSET('Hygiene Data'!$I$11,0,10*ROW('Hygiene Data'!I178))="","",OFFSET('Hygiene Data'!$I$11,0,10*ROW('Hygiene Data'!I178)))</f>
        <v/>
      </c>
      <c r="EE184" s="280" t="str">
        <f ca="true">+IF(OFFSET('Hygiene Data'!$I$12,0,10*ROW('Hygiene Data'!I178))="","",OFFSET('Hygiene Data'!$I$12,0,10*ROW('Hygiene Data'!I178)))</f>
        <v/>
      </c>
      <c r="EF184" s="28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6"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0"/>
      <c r="BS185" s="280" t="str">
        <f ca="true">+IF(OFFSET('Water Data'!$D$27,0,10*ROW('Water Data'!D179))="","",OFFSET('Water Data'!$D$27,0,10*ROW('Water Data'!D179)))</f>
        <v/>
      </c>
      <c r="BT185" s="280" t="str">
        <f ca="true">+IF(OFFSET('Water Data'!$D$28,0,10*ROW('Water Data'!D179))="","",OFFSET('Water Data'!$D$28,0,10*ROW('Water Data'!D179)))</f>
        <v/>
      </c>
      <c r="BU185" s="280" t="str">
        <f ca="true">+IF(OFFSET('Water Data'!$D$29,0,10*ROW('Water Data'!D179))="","",OFFSET('Water Data'!$D$29,0,10*ROW('Water Data'!D179)))</f>
        <v/>
      </c>
      <c r="BV185" s="280" t="str">
        <f ca="true">+IF(OFFSET('Water Data'!$E$27,0,10*ROW('Water Data'!E179))="","",OFFSET('Water Data'!$E$27,0,10*ROW('Water Data'!E179)))</f>
        <v/>
      </c>
      <c r="BW185" s="280" t="str">
        <f ca="true">+IF(OFFSET('Water Data'!$E$28,0,10*ROW('Water Data'!E179))="","",OFFSET('Water Data'!$E$28,0,10*ROW('Water Data'!E179)))</f>
        <v/>
      </c>
      <c r="BX185" s="280" t="str">
        <f ca="true">+IF(OFFSET('Water Data'!$E$29,0,10*ROW('Water Data'!E179))="","",OFFSET('Water Data'!$E$29,0,10*ROW('Water Data'!E179)))</f>
        <v/>
      </c>
      <c r="BY185" s="280" t="str">
        <f ca="true">+IF(OFFSET('Water Data'!$F$27,0,10*ROW('Water Data'!F179))="","",OFFSET('Water Data'!$F$27,0,10*ROW('Water Data'!F179)))</f>
        <v/>
      </c>
      <c r="BZ185" s="280" t="str">
        <f ca="true">+IF(OFFSET('Water Data'!$F$28,0,10*ROW('Water Data'!F179))="","",OFFSET('Water Data'!$F$28,0,10*ROW('Water Data'!F179)))</f>
        <v/>
      </c>
      <c r="CA185" s="280" t="str">
        <f ca="true">+IF(OFFSET('Water Data'!$F$29,0,10*ROW('Water Data'!F179))="","",OFFSET('Water Data'!$F$29,0,10*ROW('Water Data'!F179)))</f>
        <v/>
      </c>
      <c r="CB185" s="280" t="str">
        <f ca="true">+IF(OFFSET('Water Data'!$G$27,0,10*ROW('Water Data'!G179))="","",OFFSET('Water Data'!$G$27,0,10*ROW('Water Data'!G179)))</f>
        <v/>
      </c>
      <c r="CC185" s="280" t="str">
        <f ca="true">+IF(OFFSET('Water Data'!$G$28,0,10*ROW('Water Data'!G179))="","",OFFSET('Water Data'!$G$28,0,10*ROW('Water Data'!G179)))</f>
        <v/>
      </c>
      <c r="CD185" s="280" t="str">
        <f ca="true">+IF(OFFSET('Water Data'!$G$29,0,10*ROW('Water Data'!G179))="","",OFFSET('Water Data'!$G$29,0,10*ROW('Water Data'!G179)))</f>
        <v/>
      </c>
      <c r="CE185" s="280" t="str">
        <f ca="true">+IF(OFFSET('Water Data'!$H$27,0,10*ROW('Water Data'!H179))="","",OFFSET('Water Data'!$H$27,0,10*ROW('Water Data'!H179)))</f>
        <v/>
      </c>
      <c r="CF185" s="280" t="str">
        <f ca="true">+IF(OFFSET('Water Data'!$H$28,0,10*ROW('Water Data'!H179))="","",OFFSET('Water Data'!$H$28,0,10*ROW('Water Data'!H179)))</f>
        <v/>
      </c>
      <c r="CG185" s="280" t="str">
        <f ca="true">+IF(OFFSET('Water Data'!$H$29,0,10*ROW('Water Data'!H179))="","",OFFSET('Water Data'!$H$29,0,10*ROW('Water Data'!H179)))</f>
        <v/>
      </c>
      <c r="CH185" s="280" t="str">
        <f ca="true">+IF(OFFSET('Water Data'!$I$27,0,10*ROW('Water Data'!I179))="","",OFFSET('Water Data'!$I$27,0,10*ROW('Water Data'!I179)))</f>
        <v/>
      </c>
      <c r="CI185" s="280" t="str">
        <f ca="true">+IF(OFFSET('Water Data'!$I$28,0,10*ROW('Water Data'!I179))="","",OFFSET('Water Data'!$I$28,0,10*ROW('Water Data'!I179)))</f>
        <v/>
      </c>
      <c r="CJ185" s="280" t="str">
        <f ca="true">+IF(OFFSET('Water Data'!$I$29,0,10*ROW('Water Data'!I179))="","",OFFSET('Water Data'!$I$29,0,10*ROW('Water Data'!I179)))</f>
        <v/>
      </c>
      <c r="CK185" s="280" t="str">
        <f ca="true">+IF(OFFSET('Sanitation Data'!$D$28,0,10*ROW('Sanitation Data'!D179))="","",OFFSET('Sanitation Data'!$D$28,0,10*ROW('Sanitation Data'!D179)))</f>
        <v/>
      </c>
      <c r="CL185" s="280" t="str">
        <f ca="true">+IF(OFFSET('Sanitation Data'!$D$29,0,10*ROW('Sanitation Data'!D179))="","",OFFSET('Sanitation Data'!$D$29,0,10*ROW('Sanitation Data'!D179)))</f>
        <v/>
      </c>
      <c r="CM185" s="280" t="str">
        <f ca="true">+IF(OFFSET('Sanitation Data'!$D$30,0,10*ROW('Sanitation Data'!D179))="","",OFFSET('Sanitation Data'!$D$30,0,10*ROW('Sanitation Data'!D179)))</f>
        <v/>
      </c>
      <c r="CN185" s="280" t="str">
        <f ca="true">+IF(OFFSET('Sanitation Data'!$D$31,0,10*ROW('Sanitation Data'!D179))="","",OFFSET('Sanitation Data'!$D$31,0,10*ROW('Sanitation Data'!D179)))</f>
        <v/>
      </c>
      <c r="CO185" s="280" t="str">
        <f ca="true">+IF(OFFSET('Sanitation Data'!$D$32,0,10*ROW('Sanitation Data'!D179))="","",OFFSET('Sanitation Data'!$D$32,0,10*ROW('Sanitation Data'!D179)))</f>
        <v/>
      </c>
      <c r="CP185" s="280" t="str">
        <f ca="true">+IF(OFFSET('Sanitation Data'!$E$28,0,10*ROW('Sanitation Data'!E179))="","",OFFSET('Sanitation Data'!$E$28,0,10*ROW('Sanitation Data'!E179)))</f>
        <v/>
      </c>
      <c r="CQ185" s="280" t="str">
        <f ca="true">+IF(OFFSET('Sanitation Data'!$E$29,0,10*ROW('Sanitation Data'!E179))="","",OFFSET('Sanitation Data'!$E$29,0,10*ROW('Sanitation Data'!E179)))</f>
        <v/>
      </c>
      <c r="CR185" s="280" t="str">
        <f ca="true">+IF(OFFSET('Sanitation Data'!$E$30,0,10*ROW('Sanitation Data'!E179))="","",OFFSET('Sanitation Data'!$E$30,0,10*ROW('Sanitation Data'!E179)))</f>
        <v/>
      </c>
      <c r="CS185" s="280" t="str">
        <f ca="true">+IF(OFFSET('Sanitation Data'!$E$31,0,10*ROW('Sanitation Data'!E179))="","",OFFSET('Sanitation Data'!$E$31,0,10*ROW('Sanitation Data'!E179)))</f>
        <v/>
      </c>
      <c r="CT185" s="280" t="str">
        <f ca="true">+IF(OFFSET('Sanitation Data'!$E$32,0,10*ROW('Sanitation Data'!E179))="","",OFFSET('Sanitation Data'!$E$32,0,10*ROW('Sanitation Data'!E179)))</f>
        <v/>
      </c>
      <c r="CU185" s="280" t="str">
        <f ca="true">+IF(OFFSET('Sanitation Data'!$F$28,0,10*ROW('Sanitation Data'!F179))="","",OFFSET('Sanitation Data'!$F$28,0,10*ROW('Sanitation Data'!F179)))</f>
        <v/>
      </c>
      <c r="CV185" s="280" t="str">
        <f ca="true">+IF(OFFSET('Sanitation Data'!$F$29,0,10*ROW('Sanitation Data'!F179))="","",OFFSET('Sanitation Data'!$F$29,0,10*ROW('Sanitation Data'!F179)))</f>
        <v/>
      </c>
      <c r="CW185" s="280" t="str">
        <f ca="true">+IF(OFFSET('Sanitation Data'!$F$30,0,10*ROW('Sanitation Data'!F179))="","",OFFSET('Sanitation Data'!$F$30,0,10*ROW('Sanitation Data'!F179)))</f>
        <v/>
      </c>
      <c r="CX185" s="280" t="str">
        <f ca="true">+IF(OFFSET('Sanitation Data'!$F$31,0,10*ROW('Sanitation Data'!F179))="","",OFFSET('Sanitation Data'!$F$31,0,10*ROW('Sanitation Data'!F179)))</f>
        <v/>
      </c>
      <c r="CY185" s="280" t="str">
        <f ca="true">+IF(OFFSET('Sanitation Data'!$F$32,0,10*ROW('Sanitation Data'!F179))="","",OFFSET('Sanitation Data'!$F$32,0,10*ROW('Sanitation Data'!F179)))</f>
        <v/>
      </c>
      <c r="CZ185" s="280" t="str">
        <f ca="true">+IF(OFFSET('Sanitation Data'!$G$28,0,10*ROW('Sanitation Data'!G179))="","",OFFSET('Sanitation Data'!$G$28,0,10*ROW('Sanitation Data'!G179)))</f>
        <v/>
      </c>
      <c r="DA185" s="280" t="str">
        <f ca="true">+IF(OFFSET('Sanitation Data'!$G$29,0,10*ROW('Sanitation Data'!G179))="","",OFFSET('Sanitation Data'!$G$29,0,10*ROW('Sanitation Data'!G179)))</f>
        <v/>
      </c>
      <c r="DB185" s="280" t="str">
        <f ca="true">+IF(OFFSET('Sanitation Data'!$G$30,0,10*ROW('Sanitation Data'!G179))="","",OFFSET('Sanitation Data'!$G$30,0,10*ROW('Sanitation Data'!G179)))</f>
        <v/>
      </c>
      <c r="DC185" s="280" t="str">
        <f ca="true">+IF(OFFSET('Sanitation Data'!$G$31,0,10*ROW('Sanitation Data'!G179))="","",OFFSET('Sanitation Data'!$G$31,0,10*ROW('Sanitation Data'!G179)))</f>
        <v/>
      </c>
      <c r="DD185" s="280" t="str">
        <f ca="true">+IF(OFFSET('Sanitation Data'!$G$32,0,10*ROW('Sanitation Data'!G179))="","",OFFSET('Sanitation Data'!$G$32,0,10*ROW('Sanitation Data'!G179)))</f>
        <v/>
      </c>
      <c r="DE185" s="280" t="str">
        <f ca="true">+IF(OFFSET('Sanitation Data'!$H$28,0,10*ROW('Sanitation Data'!H179))="","",OFFSET('Sanitation Data'!$H$28,0,10*ROW('Sanitation Data'!H179)))</f>
        <v/>
      </c>
      <c r="DF185" s="280" t="str">
        <f ca="true">+IF(OFFSET('Sanitation Data'!$H$29,0,10*ROW('Sanitation Data'!H179))="","",OFFSET('Sanitation Data'!$H$29,0,10*ROW('Sanitation Data'!H179)))</f>
        <v/>
      </c>
      <c r="DG185" s="280" t="str">
        <f ca="true">+IF(OFFSET('Sanitation Data'!$H$30,0,10*ROW('Sanitation Data'!H179))="","",OFFSET('Sanitation Data'!$H$30,0,10*ROW('Sanitation Data'!H179)))</f>
        <v/>
      </c>
      <c r="DH185" s="280" t="str">
        <f ca="true">+IF(OFFSET('Sanitation Data'!$H$31,0,10*ROW('Sanitation Data'!H179))="","",OFFSET('Sanitation Data'!$H$31,0,10*ROW('Sanitation Data'!H179)))</f>
        <v/>
      </c>
      <c r="DI185" s="280" t="str">
        <f ca="true">+IF(OFFSET('Sanitation Data'!$H$32,0,10*ROW('Sanitation Data'!H179))="","",OFFSET('Sanitation Data'!$H$32,0,10*ROW('Sanitation Data'!H179)))</f>
        <v/>
      </c>
      <c r="DJ185" s="280" t="str">
        <f ca="true">+IF(OFFSET('Sanitation Data'!$I$28,0,10*ROW('Sanitation Data'!I179))="","",OFFSET('Sanitation Data'!$I$28,0,10*ROW('Sanitation Data'!I179)))</f>
        <v/>
      </c>
      <c r="DK185" s="280" t="str">
        <f ca="true">+IF(OFFSET('Sanitation Data'!$I$29,0,10*ROW('Sanitation Data'!I179))="","",OFFSET('Sanitation Data'!$I$29,0,10*ROW('Sanitation Data'!I179)))</f>
        <v/>
      </c>
      <c r="DL185" s="280" t="str">
        <f ca="true">+IF(OFFSET('Sanitation Data'!$I$30,0,10*ROW('Sanitation Data'!I179))="","",OFFSET('Sanitation Data'!$I$30,0,10*ROW('Sanitation Data'!I179)))</f>
        <v/>
      </c>
      <c r="DM185" s="280" t="str">
        <f ca="true">+IF(OFFSET('Sanitation Data'!$I$31,0,10*ROW('Sanitation Data'!I179))="","",OFFSET('Sanitation Data'!$I$31,0,10*ROW('Sanitation Data'!I179)))</f>
        <v/>
      </c>
      <c r="DN185" s="280" t="str">
        <f ca="true">+IF(OFFSET('Sanitation Data'!$I$32,0,10*ROW('Sanitation Data'!I179))="","",OFFSET('Sanitation Data'!$I$32,0,10*ROW('Sanitation Data'!I179)))</f>
        <v/>
      </c>
      <c r="DO185" s="280" t="str">
        <f ca="true">+IF(OFFSET('Hygiene Data'!$D$11,0,10*ROW('Hygiene Data'!D179))="","",OFFSET('Hygiene Data'!$D$11,0,10*ROW('Hygiene Data'!D179)))</f>
        <v/>
      </c>
      <c r="DP185" s="280" t="str">
        <f ca="true">+IF(OFFSET('Hygiene Data'!$D$12,0,10*ROW('Hygiene Data'!D179))="","",OFFSET('Hygiene Data'!$D$12,0,10*ROW('Hygiene Data'!D179)))</f>
        <v/>
      </c>
      <c r="DQ185" s="280" t="str">
        <f ca="true">+IF(OFFSET('Hygiene Data'!$D$13,0,10*ROW('Hygiene Data'!D179))="","",OFFSET('Hygiene Data'!$D$13,0,10*ROW('Hygiene Data'!D179)))</f>
        <v/>
      </c>
      <c r="DR185" s="280" t="str">
        <f ca="true">+IF(OFFSET('Hygiene Data'!$E$11,0,10*ROW('Hygiene Data'!E179))="","",OFFSET('Hygiene Data'!$E$11,0,10*ROW('Hygiene Data'!E179)))</f>
        <v/>
      </c>
      <c r="DS185" s="280" t="str">
        <f ca="true">+IF(OFFSET('Hygiene Data'!$E$12,0,10*ROW('Hygiene Data'!E179))="","",OFFSET('Hygiene Data'!$E$12,0,10*ROW('Hygiene Data'!E179)))</f>
        <v/>
      </c>
      <c r="DT185" s="280" t="str">
        <f ca="true">+IF(OFFSET('Hygiene Data'!$E$13,0,10*ROW('Hygiene Data'!E179))="","",OFFSET('Hygiene Data'!$E$13,0,10*ROW('Hygiene Data'!E179)))</f>
        <v/>
      </c>
      <c r="DU185" s="280" t="str">
        <f ca="true">+IF(OFFSET('Hygiene Data'!$F$11,0,10*ROW('Hygiene Data'!F179))="","",OFFSET('Hygiene Data'!$F$11,0,10*ROW('Hygiene Data'!F179)))</f>
        <v/>
      </c>
      <c r="DV185" s="280" t="str">
        <f ca="true">+IF(OFFSET('Hygiene Data'!$F$12,0,10*ROW('Hygiene Data'!F179))="","",OFFSET('Hygiene Data'!$F$12,0,10*ROW('Hygiene Data'!F179)))</f>
        <v/>
      </c>
      <c r="DW185" s="280" t="str">
        <f ca="true">+IF(OFFSET('Hygiene Data'!$F$13,0,10*ROW('Hygiene Data'!F179))="","",OFFSET('Hygiene Data'!$F$13,0,10*ROW('Hygiene Data'!F179)))</f>
        <v/>
      </c>
      <c r="DX185" s="280" t="str">
        <f ca="true">+IF(OFFSET('Hygiene Data'!$G$11,0,10*ROW('Hygiene Data'!G179))="","",OFFSET('Hygiene Data'!$G$11,0,10*ROW('Hygiene Data'!G179)))</f>
        <v/>
      </c>
      <c r="DY185" s="280" t="str">
        <f ca="true">+IF(OFFSET('Hygiene Data'!$G$12,0,10*ROW('Hygiene Data'!G179))="","",OFFSET('Hygiene Data'!$G$12,0,10*ROW('Hygiene Data'!G179)))</f>
        <v/>
      </c>
      <c r="DZ185" s="280" t="str">
        <f ca="true">+IF(OFFSET('Hygiene Data'!$G$13,0,10*ROW('Hygiene Data'!G179))="","",OFFSET('Hygiene Data'!$G$13,0,10*ROW('Hygiene Data'!G179)))</f>
        <v/>
      </c>
      <c r="EA185" s="280" t="str">
        <f ca="true">+IF(OFFSET('Hygiene Data'!$H$11,0,10*ROW('Hygiene Data'!H179))="","",OFFSET('Hygiene Data'!$H$11,0,10*ROW('Hygiene Data'!H179)))</f>
        <v/>
      </c>
      <c r="EB185" s="280" t="str">
        <f ca="true">+IF(OFFSET('Hygiene Data'!$H$12,0,10*ROW('Hygiene Data'!H179))="","",OFFSET('Hygiene Data'!$H$12,0,10*ROW('Hygiene Data'!H179)))</f>
        <v/>
      </c>
      <c r="EC185" s="280" t="str">
        <f ca="true">+IF(OFFSET('Hygiene Data'!$H$13,0,10*ROW('Hygiene Data'!H179))="","",OFFSET('Hygiene Data'!$H$13,0,10*ROW('Hygiene Data'!H179)))</f>
        <v/>
      </c>
      <c r="ED185" s="280" t="str">
        <f ca="true">+IF(OFFSET('Hygiene Data'!$I$11,0,10*ROW('Hygiene Data'!I179))="","",OFFSET('Hygiene Data'!$I$11,0,10*ROW('Hygiene Data'!I179)))</f>
        <v/>
      </c>
      <c r="EE185" s="280" t="str">
        <f ca="true">+IF(OFFSET('Hygiene Data'!$I$12,0,10*ROW('Hygiene Data'!I179))="","",OFFSET('Hygiene Data'!$I$12,0,10*ROW('Hygiene Data'!I179)))</f>
        <v/>
      </c>
      <c r="EF185" s="28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6"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0"/>
      <c r="BS186" s="280" t="str">
        <f ca="true">+IF(OFFSET('Water Data'!$D$27,0,10*ROW('Water Data'!D180))="","",OFFSET('Water Data'!$D$27,0,10*ROW('Water Data'!D180)))</f>
        <v/>
      </c>
      <c r="BT186" s="280" t="str">
        <f ca="true">+IF(OFFSET('Water Data'!$D$28,0,10*ROW('Water Data'!D180))="","",OFFSET('Water Data'!$D$28,0,10*ROW('Water Data'!D180)))</f>
        <v/>
      </c>
      <c r="BU186" s="280" t="str">
        <f ca="true">+IF(OFFSET('Water Data'!$D$29,0,10*ROW('Water Data'!D180))="","",OFFSET('Water Data'!$D$29,0,10*ROW('Water Data'!D180)))</f>
        <v/>
      </c>
      <c r="BV186" s="280" t="str">
        <f ca="true">+IF(OFFSET('Water Data'!$E$27,0,10*ROW('Water Data'!E180))="","",OFFSET('Water Data'!$E$27,0,10*ROW('Water Data'!E180)))</f>
        <v/>
      </c>
      <c r="BW186" s="280" t="str">
        <f ca="true">+IF(OFFSET('Water Data'!$E$28,0,10*ROW('Water Data'!E180))="","",OFFSET('Water Data'!$E$28,0,10*ROW('Water Data'!E180)))</f>
        <v/>
      </c>
      <c r="BX186" s="280" t="str">
        <f ca="true">+IF(OFFSET('Water Data'!$E$29,0,10*ROW('Water Data'!E180))="","",OFFSET('Water Data'!$E$29,0,10*ROW('Water Data'!E180)))</f>
        <v/>
      </c>
      <c r="BY186" s="280" t="str">
        <f ca="true">+IF(OFFSET('Water Data'!$F$27,0,10*ROW('Water Data'!F180))="","",OFFSET('Water Data'!$F$27,0,10*ROW('Water Data'!F180)))</f>
        <v/>
      </c>
      <c r="BZ186" s="280" t="str">
        <f ca="true">+IF(OFFSET('Water Data'!$F$28,0,10*ROW('Water Data'!F180))="","",OFFSET('Water Data'!$F$28,0,10*ROW('Water Data'!F180)))</f>
        <v/>
      </c>
      <c r="CA186" s="280" t="str">
        <f ca="true">+IF(OFFSET('Water Data'!$F$29,0,10*ROW('Water Data'!F180))="","",OFFSET('Water Data'!$F$29,0,10*ROW('Water Data'!F180)))</f>
        <v/>
      </c>
      <c r="CB186" s="280" t="str">
        <f ca="true">+IF(OFFSET('Water Data'!$G$27,0,10*ROW('Water Data'!G180))="","",OFFSET('Water Data'!$G$27,0,10*ROW('Water Data'!G180)))</f>
        <v/>
      </c>
      <c r="CC186" s="280" t="str">
        <f ca="true">+IF(OFFSET('Water Data'!$G$28,0,10*ROW('Water Data'!G180))="","",OFFSET('Water Data'!$G$28,0,10*ROW('Water Data'!G180)))</f>
        <v/>
      </c>
      <c r="CD186" s="280" t="str">
        <f ca="true">+IF(OFFSET('Water Data'!$G$29,0,10*ROW('Water Data'!G180))="","",OFFSET('Water Data'!$G$29,0,10*ROW('Water Data'!G180)))</f>
        <v/>
      </c>
      <c r="CE186" s="280" t="str">
        <f ca="true">+IF(OFFSET('Water Data'!$H$27,0,10*ROW('Water Data'!H180))="","",OFFSET('Water Data'!$H$27,0,10*ROW('Water Data'!H180)))</f>
        <v/>
      </c>
      <c r="CF186" s="280" t="str">
        <f ca="true">+IF(OFFSET('Water Data'!$H$28,0,10*ROW('Water Data'!H180))="","",OFFSET('Water Data'!$H$28,0,10*ROW('Water Data'!H180)))</f>
        <v/>
      </c>
      <c r="CG186" s="280" t="str">
        <f ca="true">+IF(OFFSET('Water Data'!$H$29,0,10*ROW('Water Data'!H180))="","",OFFSET('Water Data'!$H$29,0,10*ROW('Water Data'!H180)))</f>
        <v/>
      </c>
      <c r="CH186" s="280" t="str">
        <f ca="true">+IF(OFFSET('Water Data'!$I$27,0,10*ROW('Water Data'!I180))="","",OFFSET('Water Data'!$I$27,0,10*ROW('Water Data'!I180)))</f>
        <v/>
      </c>
      <c r="CI186" s="280" t="str">
        <f ca="true">+IF(OFFSET('Water Data'!$I$28,0,10*ROW('Water Data'!I180))="","",OFFSET('Water Data'!$I$28,0,10*ROW('Water Data'!I180)))</f>
        <v/>
      </c>
      <c r="CJ186" s="280" t="str">
        <f ca="true">+IF(OFFSET('Water Data'!$I$29,0,10*ROW('Water Data'!I180))="","",OFFSET('Water Data'!$I$29,0,10*ROW('Water Data'!I180)))</f>
        <v/>
      </c>
      <c r="CK186" s="280" t="str">
        <f ca="true">+IF(OFFSET('Sanitation Data'!$D$28,0,10*ROW('Sanitation Data'!D180))="","",OFFSET('Sanitation Data'!$D$28,0,10*ROW('Sanitation Data'!D180)))</f>
        <v/>
      </c>
      <c r="CL186" s="280" t="str">
        <f ca="true">+IF(OFFSET('Sanitation Data'!$D$29,0,10*ROW('Sanitation Data'!D180))="","",OFFSET('Sanitation Data'!$D$29,0,10*ROW('Sanitation Data'!D180)))</f>
        <v/>
      </c>
      <c r="CM186" s="280" t="str">
        <f ca="true">+IF(OFFSET('Sanitation Data'!$D$30,0,10*ROW('Sanitation Data'!D180))="","",OFFSET('Sanitation Data'!$D$30,0,10*ROW('Sanitation Data'!D180)))</f>
        <v/>
      </c>
      <c r="CN186" s="280" t="str">
        <f ca="true">+IF(OFFSET('Sanitation Data'!$D$31,0,10*ROW('Sanitation Data'!D180))="","",OFFSET('Sanitation Data'!$D$31,0,10*ROW('Sanitation Data'!D180)))</f>
        <v/>
      </c>
      <c r="CO186" s="280" t="str">
        <f ca="true">+IF(OFFSET('Sanitation Data'!$D$32,0,10*ROW('Sanitation Data'!D180))="","",OFFSET('Sanitation Data'!$D$32,0,10*ROW('Sanitation Data'!D180)))</f>
        <v/>
      </c>
      <c r="CP186" s="280" t="str">
        <f ca="true">+IF(OFFSET('Sanitation Data'!$E$28,0,10*ROW('Sanitation Data'!E180))="","",OFFSET('Sanitation Data'!$E$28,0,10*ROW('Sanitation Data'!E180)))</f>
        <v/>
      </c>
      <c r="CQ186" s="280" t="str">
        <f ca="true">+IF(OFFSET('Sanitation Data'!$E$29,0,10*ROW('Sanitation Data'!E180))="","",OFFSET('Sanitation Data'!$E$29,0,10*ROW('Sanitation Data'!E180)))</f>
        <v/>
      </c>
      <c r="CR186" s="280" t="str">
        <f ca="true">+IF(OFFSET('Sanitation Data'!$E$30,0,10*ROW('Sanitation Data'!E180))="","",OFFSET('Sanitation Data'!$E$30,0,10*ROW('Sanitation Data'!E180)))</f>
        <v/>
      </c>
      <c r="CS186" s="280" t="str">
        <f ca="true">+IF(OFFSET('Sanitation Data'!$E$31,0,10*ROW('Sanitation Data'!E180))="","",OFFSET('Sanitation Data'!$E$31,0,10*ROW('Sanitation Data'!E180)))</f>
        <v/>
      </c>
      <c r="CT186" s="280" t="str">
        <f ca="true">+IF(OFFSET('Sanitation Data'!$E$32,0,10*ROW('Sanitation Data'!E180))="","",OFFSET('Sanitation Data'!$E$32,0,10*ROW('Sanitation Data'!E180)))</f>
        <v/>
      </c>
      <c r="CU186" s="280" t="str">
        <f ca="true">+IF(OFFSET('Sanitation Data'!$F$28,0,10*ROW('Sanitation Data'!F180))="","",OFFSET('Sanitation Data'!$F$28,0,10*ROW('Sanitation Data'!F180)))</f>
        <v/>
      </c>
      <c r="CV186" s="280" t="str">
        <f ca="true">+IF(OFFSET('Sanitation Data'!$F$29,0,10*ROW('Sanitation Data'!F180))="","",OFFSET('Sanitation Data'!$F$29,0,10*ROW('Sanitation Data'!F180)))</f>
        <v/>
      </c>
      <c r="CW186" s="280" t="str">
        <f ca="true">+IF(OFFSET('Sanitation Data'!$F$30,0,10*ROW('Sanitation Data'!F180))="","",OFFSET('Sanitation Data'!$F$30,0,10*ROW('Sanitation Data'!F180)))</f>
        <v/>
      </c>
      <c r="CX186" s="280" t="str">
        <f ca="true">+IF(OFFSET('Sanitation Data'!$F$31,0,10*ROW('Sanitation Data'!F180))="","",OFFSET('Sanitation Data'!$F$31,0,10*ROW('Sanitation Data'!F180)))</f>
        <v/>
      </c>
      <c r="CY186" s="280" t="str">
        <f ca="true">+IF(OFFSET('Sanitation Data'!$F$32,0,10*ROW('Sanitation Data'!F180))="","",OFFSET('Sanitation Data'!$F$32,0,10*ROW('Sanitation Data'!F180)))</f>
        <v/>
      </c>
      <c r="CZ186" s="280" t="str">
        <f ca="true">+IF(OFFSET('Sanitation Data'!$G$28,0,10*ROW('Sanitation Data'!G180))="","",OFFSET('Sanitation Data'!$G$28,0,10*ROW('Sanitation Data'!G180)))</f>
        <v/>
      </c>
      <c r="DA186" s="280" t="str">
        <f ca="true">+IF(OFFSET('Sanitation Data'!$G$29,0,10*ROW('Sanitation Data'!G180))="","",OFFSET('Sanitation Data'!$G$29,0,10*ROW('Sanitation Data'!G180)))</f>
        <v/>
      </c>
      <c r="DB186" s="280" t="str">
        <f ca="true">+IF(OFFSET('Sanitation Data'!$G$30,0,10*ROW('Sanitation Data'!G180))="","",OFFSET('Sanitation Data'!$G$30,0,10*ROW('Sanitation Data'!G180)))</f>
        <v/>
      </c>
      <c r="DC186" s="280" t="str">
        <f ca="true">+IF(OFFSET('Sanitation Data'!$G$31,0,10*ROW('Sanitation Data'!G180))="","",OFFSET('Sanitation Data'!$G$31,0,10*ROW('Sanitation Data'!G180)))</f>
        <v/>
      </c>
      <c r="DD186" s="280" t="str">
        <f ca="true">+IF(OFFSET('Sanitation Data'!$G$32,0,10*ROW('Sanitation Data'!G180))="","",OFFSET('Sanitation Data'!$G$32,0,10*ROW('Sanitation Data'!G180)))</f>
        <v/>
      </c>
      <c r="DE186" s="280" t="str">
        <f ca="true">+IF(OFFSET('Sanitation Data'!$H$28,0,10*ROW('Sanitation Data'!H180))="","",OFFSET('Sanitation Data'!$H$28,0,10*ROW('Sanitation Data'!H180)))</f>
        <v/>
      </c>
      <c r="DF186" s="280" t="str">
        <f ca="true">+IF(OFFSET('Sanitation Data'!$H$29,0,10*ROW('Sanitation Data'!H180))="","",OFFSET('Sanitation Data'!$H$29,0,10*ROW('Sanitation Data'!H180)))</f>
        <v/>
      </c>
      <c r="DG186" s="280" t="str">
        <f ca="true">+IF(OFFSET('Sanitation Data'!$H$30,0,10*ROW('Sanitation Data'!H180))="","",OFFSET('Sanitation Data'!$H$30,0,10*ROW('Sanitation Data'!H180)))</f>
        <v/>
      </c>
      <c r="DH186" s="280" t="str">
        <f ca="true">+IF(OFFSET('Sanitation Data'!$H$31,0,10*ROW('Sanitation Data'!H180))="","",OFFSET('Sanitation Data'!$H$31,0,10*ROW('Sanitation Data'!H180)))</f>
        <v/>
      </c>
      <c r="DI186" s="280" t="str">
        <f ca="true">+IF(OFFSET('Sanitation Data'!$H$32,0,10*ROW('Sanitation Data'!H180))="","",OFFSET('Sanitation Data'!$H$32,0,10*ROW('Sanitation Data'!H180)))</f>
        <v/>
      </c>
      <c r="DJ186" s="280" t="str">
        <f ca="true">+IF(OFFSET('Sanitation Data'!$I$28,0,10*ROW('Sanitation Data'!I180))="","",OFFSET('Sanitation Data'!$I$28,0,10*ROW('Sanitation Data'!I180)))</f>
        <v/>
      </c>
      <c r="DK186" s="280" t="str">
        <f ca="true">+IF(OFFSET('Sanitation Data'!$I$29,0,10*ROW('Sanitation Data'!I180))="","",OFFSET('Sanitation Data'!$I$29,0,10*ROW('Sanitation Data'!I180)))</f>
        <v/>
      </c>
      <c r="DL186" s="280" t="str">
        <f ca="true">+IF(OFFSET('Sanitation Data'!$I$30,0,10*ROW('Sanitation Data'!I180))="","",OFFSET('Sanitation Data'!$I$30,0,10*ROW('Sanitation Data'!I180)))</f>
        <v/>
      </c>
      <c r="DM186" s="280" t="str">
        <f ca="true">+IF(OFFSET('Sanitation Data'!$I$31,0,10*ROW('Sanitation Data'!I180))="","",OFFSET('Sanitation Data'!$I$31,0,10*ROW('Sanitation Data'!I180)))</f>
        <v/>
      </c>
      <c r="DN186" s="280" t="str">
        <f ca="true">+IF(OFFSET('Sanitation Data'!$I$32,0,10*ROW('Sanitation Data'!I180))="","",OFFSET('Sanitation Data'!$I$32,0,10*ROW('Sanitation Data'!I180)))</f>
        <v/>
      </c>
      <c r="DO186" s="280" t="str">
        <f ca="true">+IF(OFFSET('Hygiene Data'!$D$11,0,10*ROW('Hygiene Data'!D180))="","",OFFSET('Hygiene Data'!$D$11,0,10*ROW('Hygiene Data'!D180)))</f>
        <v/>
      </c>
      <c r="DP186" s="280" t="str">
        <f ca="true">+IF(OFFSET('Hygiene Data'!$D$12,0,10*ROW('Hygiene Data'!D180))="","",OFFSET('Hygiene Data'!$D$12,0,10*ROW('Hygiene Data'!D180)))</f>
        <v/>
      </c>
      <c r="DQ186" s="280" t="str">
        <f ca="true">+IF(OFFSET('Hygiene Data'!$D$13,0,10*ROW('Hygiene Data'!D180))="","",OFFSET('Hygiene Data'!$D$13,0,10*ROW('Hygiene Data'!D180)))</f>
        <v/>
      </c>
      <c r="DR186" s="280" t="str">
        <f ca="true">+IF(OFFSET('Hygiene Data'!$E$11,0,10*ROW('Hygiene Data'!E180))="","",OFFSET('Hygiene Data'!$E$11,0,10*ROW('Hygiene Data'!E180)))</f>
        <v/>
      </c>
      <c r="DS186" s="280" t="str">
        <f ca="true">+IF(OFFSET('Hygiene Data'!$E$12,0,10*ROW('Hygiene Data'!E180))="","",OFFSET('Hygiene Data'!$E$12,0,10*ROW('Hygiene Data'!E180)))</f>
        <v/>
      </c>
      <c r="DT186" s="280" t="str">
        <f ca="true">+IF(OFFSET('Hygiene Data'!$E$13,0,10*ROW('Hygiene Data'!E180))="","",OFFSET('Hygiene Data'!$E$13,0,10*ROW('Hygiene Data'!E180)))</f>
        <v/>
      </c>
      <c r="DU186" s="280" t="str">
        <f ca="true">+IF(OFFSET('Hygiene Data'!$F$11,0,10*ROW('Hygiene Data'!F180))="","",OFFSET('Hygiene Data'!$F$11,0,10*ROW('Hygiene Data'!F180)))</f>
        <v/>
      </c>
      <c r="DV186" s="280" t="str">
        <f ca="true">+IF(OFFSET('Hygiene Data'!$F$12,0,10*ROW('Hygiene Data'!F180))="","",OFFSET('Hygiene Data'!$F$12,0,10*ROW('Hygiene Data'!F180)))</f>
        <v/>
      </c>
      <c r="DW186" s="280" t="str">
        <f ca="true">+IF(OFFSET('Hygiene Data'!$F$13,0,10*ROW('Hygiene Data'!F180))="","",OFFSET('Hygiene Data'!$F$13,0,10*ROW('Hygiene Data'!F180)))</f>
        <v/>
      </c>
      <c r="DX186" s="280" t="str">
        <f ca="true">+IF(OFFSET('Hygiene Data'!$G$11,0,10*ROW('Hygiene Data'!G180))="","",OFFSET('Hygiene Data'!$G$11,0,10*ROW('Hygiene Data'!G180)))</f>
        <v/>
      </c>
      <c r="DY186" s="280" t="str">
        <f ca="true">+IF(OFFSET('Hygiene Data'!$G$12,0,10*ROW('Hygiene Data'!G180))="","",OFFSET('Hygiene Data'!$G$12,0,10*ROW('Hygiene Data'!G180)))</f>
        <v/>
      </c>
      <c r="DZ186" s="280" t="str">
        <f ca="true">+IF(OFFSET('Hygiene Data'!$G$13,0,10*ROW('Hygiene Data'!G180))="","",OFFSET('Hygiene Data'!$G$13,0,10*ROW('Hygiene Data'!G180)))</f>
        <v/>
      </c>
      <c r="EA186" s="280" t="str">
        <f ca="true">+IF(OFFSET('Hygiene Data'!$H$11,0,10*ROW('Hygiene Data'!H180))="","",OFFSET('Hygiene Data'!$H$11,0,10*ROW('Hygiene Data'!H180)))</f>
        <v/>
      </c>
      <c r="EB186" s="280" t="str">
        <f ca="true">+IF(OFFSET('Hygiene Data'!$H$12,0,10*ROW('Hygiene Data'!H180))="","",OFFSET('Hygiene Data'!$H$12,0,10*ROW('Hygiene Data'!H180)))</f>
        <v/>
      </c>
      <c r="EC186" s="280" t="str">
        <f ca="true">+IF(OFFSET('Hygiene Data'!$H$13,0,10*ROW('Hygiene Data'!H180))="","",OFFSET('Hygiene Data'!$H$13,0,10*ROW('Hygiene Data'!H180)))</f>
        <v/>
      </c>
      <c r="ED186" s="280" t="str">
        <f ca="true">+IF(OFFSET('Hygiene Data'!$I$11,0,10*ROW('Hygiene Data'!I180))="","",OFFSET('Hygiene Data'!$I$11,0,10*ROW('Hygiene Data'!I180)))</f>
        <v/>
      </c>
      <c r="EE186" s="280" t="str">
        <f ca="true">+IF(OFFSET('Hygiene Data'!$I$12,0,10*ROW('Hygiene Data'!I180))="","",OFFSET('Hygiene Data'!$I$12,0,10*ROW('Hygiene Data'!I180)))</f>
        <v/>
      </c>
      <c r="EF186" s="28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6"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0"/>
      <c r="BS187" s="280" t="str">
        <f ca="true">+IF(OFFSET('Water Data'!$D$27,0,10*ROW('Water Data'!D181))="","",OFFSET('Water Data'!$D$27,0,10*ROW('Water Data'!D181)))</f>
        <v/>
      </c>
      <c r="BT187" s="280" t="str">
        <f ca="true">+IF(OFFSET('Water Data'!$D$28,0,10*ROW('Water Data'!D181))="","",OFFSET('Water Data'!$D$28,0,10*ROW('Water Data'!D181)))</f>
        <v/>
      </c>
      <c r="BU187" s="280" t="str">
        <f ca="true">+IF(OFFSET('Water Data'!$D$29,0,10*ROW('Water Data'!D181))="","",OFFSET('Water Data'!$D$29,0,10*ROW('Water Data'!D181)))</f>
        <v/>
      </c>
      <c r="BV187" s="280" t="str">
        <f ca="true">+IF(OFFSET('Water Data'!$E$27,0,10*ROW('Water Data'!E181))="","",OFFSET('Water Data'!$E$27,0,10*ROW('Water Data'!E181)))</f>
        <v/>
      </c>
      <c r="BW187" s="280" t="str">
        <f ca="true">+IF(OFFSET('Water Data'!$E$28,0,10*ROW('Water Data'!E181))="","",OFFSET('Water Data'!$E$28,0,10*ROW('Water Data'!E181)))</f>
        <v/>
      </c>
      <c r="BX187" s="280" t="str">
        <f ca="true">+IF(OFFSET('Water Data'!$E$29,0,10*ROW('Water Data'!E181))="","",OFFSET('Water Data'!$E$29,0,10*ROW('Water Data'!E181)))</f>
        <v/>
      </c>
      <c r="BY187" s="280" t="str">
        <f ca="true">+IF(OFFSET('Water Data'!$F$27,0,10*ROW('Water Data'!F181))="","",OFFSET('Water Data'!$F$27,0,10*ROW('Water Data'!F181)))</f>
        <v/>
      </c>
      <c r="BZ187" s="280" t="str">
        <f ca="true">+IF(OFFSET('Water Data'!$F$28,0,10*ROW('Water Data'!F181))="","",OFFSET('Water Data'!$F$28,0,10*ROW('Water Data'!F181)))</f>
        <v/>
      </c>
      <c r="CA187" s="280" t="str">
        <f ca="true">+IF(OFFSET('Water Data'!$F$29,0,10*ROW('Water Data'!F181))="","",OFFSET('Water Data'!$F$29,0,10*ROW('Water Data'!F181)))</f>
        <v/>
      </c>
      <c r="CB187" s="280" t="str">
        <f ca="true">+IF(OFFSET('Water Data'!$G$27,0,10*ROW('Water Data'!G181))="","",OFFSET('Water Data'!$G$27,0,10*ROW('Water Data'!G181)))</f>
        <v/>
      </c>
      <c r="CC187" s="280" t="str">
        <f ca="true">+IF(OFFSET('Water Data'!$G$28,0,10*ROW('Water Data'!G181))="","",OFFSET('Water Data'!$G$28,0,10*ROW('Water Data'!G181)))</f>
        <v/>
      </c>
      <c r="CD187" s="280" t="str">
        <f ca="true">+IF(OFFSET('Water Data'!$G$29,0,10*ROW('Water Data'!G181))="","",OFFSET('Water Data'!$G$29,0,10*ROW('Water Data'!G181)))</f>
        <v/>
      </c>
      <c r="CE187" s="280" t="str">
        <f ca="true">+IF(OFFSET('Water Data'!$H$27,0,10*ROW('Water Data'!H181))="","",OFFSET('Water Data'!$H$27,0,10*ROW('Water Data'!H181)))</f>
        <v/>
      </c>
      <c r="CF187" s="280" t="str">
        <f ca="true">+IF(OFFSET('Water Data'!$H$28,0,10*ROW('Water Data'!H181))="","",OFFSET('Water Data'!$H$28,0,10*ROW('Water Data'!H181)))</f>
        <v/>
      </c>
      <c r="CG187" s="280" t="str">
        <f ca="true">+IF(OFFSET('Water Data'!$H$29,0,10*ROW('Water Data'!H181))="","",OFFSET('Water Data'!$H$29,0,10*ROW('Water Data'!H181)))</f>
        <v/>
      </c>
      <c r="CH187" s="280" t="str">
        <f ca="true">+IF(OFFSET('Water Data'!$I$27,0,10*ROW('Water Data'!I181))="","",OFFSET('Water Data'!$I$27,0,10*ROW('Water Data'!I181)))</f>
        <v/>
      </c>
      <c r="CI187" s="280" t="str">
        <f ca="true">+IF(OFFSET('Water Data'!$I$28,0,10*ROW('Water Data'!I181))="","",OFFSET('Water Data'!$I$28,0,10*ROW('Water Data'!I181)))</f>
        <v/>
      </c>
      <c r="CJ187" s="280" t="str">
        <f ca="true">+IF(OFFSET('Water Data'!$I$29,0,10*ROW('Water Data'!I181))="","",OFFSET('Water Data'!$I$29,0,10*ROW('Water Data'!I181)))</f>
        <v/>
      </c>
      <c r="CK187" s="280" t="str">
        <f ca="true">+IF(OFFSET('Sanitation Data'!$D$28,0,10*ROW('Sanitation Data'!D181))="","",OFFSET('Sanitation Data'!$D$28,0,10*ROW('Sanitation Data'!D181)))</f>
        <v/>
      </c>
      <c r="CL187" s="280" t="str">
        <f ca="true">+IF(OFFSET('Sanitation Data'!$D$29,0,10*ROW('Sanitation Data'!D181))="","",OFFSET('Sanitation Data'!$D$29,0,10*ROW('Sanitation Data'!D181)))</f>
        <v/>
      </c>
      <c r="CM187" s="280" t="str">
        <f ca="true">+IF(OFFSET('Sanitation Data'!$D$30,0,10*ROW('Sanitation Data'!D181))="","",OFFSET('Sanitation Data'!$D$30,0,10*ROW('Sanitation Data'!D181)))</f>
        <v/>
      </c>
      <c r="CN187" s="280" t="str">
        <f ca="true">+IF(OFFSET('Sanitation Data'!$D$31,0,10*ROW('Sanitation Data'!D181))="","",OFFSET('Sanitation Data'!$D$31,0,10*ROW('Sanitation Data'!D181)))</f>
        <v/>
      </c>
      <c r="CO187" s="280" t="str">
        <f ca="true">+IF(OFFSET('Sanitation Data'!$D$32,0,10*ROW('Sanitation Data'!D181))="","",OFFSET('Sanitation Data'!$D$32,0,10*ROW('Sanitation Data'!D181)))</f>
        <v/>
      </c>
      <c r="CP187" s="280" t="str">
        <f ca="true">+IF(OFFSET('Sanitation Data'!$E$28,0,10*ROW('Sanitation Data'!E181))="","",OFFSET('Sanitation Data'!$E$28,0,10*ROW('Sanitation Data'!E181)))</f>
        <v/>
      </c>
      <c r="CQ187" s="280" t="str">
        <f ca="true">+IF(OFFSET('Sanitation Data'!$E$29,0,10*ROW('Sanitation Data'!E181))="","",OFFSET('Sanitation Data'!$E$29,0,10*ROW('Sanitation Data'!E181)))</f>
        <v/>
      </c>
      <c r="CR187" s="280" t="str">
        <f ca="true">+IF(OFFSET('Sanitation Data'!$E$30,0,10*ROW('Sanitation Data'!E181))="","",OFFSET('Sanitation Data'!$E$30,0,10*ROW('Sanitation Data'!E181)))</f>
        <v/>
      </c>
      <c r="CS187" s="280" t="str">
        <f ca="true">+IF(OFFSET('Sanitation Data'!$E$31,0,10*ROW('Sanitation Data'!E181))="","",OFFSET('Sanitation Data'!$E$31,0,10*ROW('Sanitation Data'!E181)))</f>
        <v/>
      </c>
      <c r="CT187" s="280" t="str">
        <f ca="true">+IF(OFFSET('Sanitation Data'!$E$32,0,10*ROW('Sanitation Data'!E181))="","",OFFSET('Sanitation Data'!$E$32,0,10*ROW('Sanitation Data'!E181)))</f>
        <v/>
      </c>
      <c r="CU187" s="280" t="str">
        <f ca="true">+IF(OFFSET('Sanitation Data'!$F$28,0,10*ROW('Sanitation Data'!F181))="","",OFFSET('Sanitation Data'!$F$28,0,10*ROW('Sanitation Data'!F181)))</f>
        <v/>
      </c>
      <c r="CV187" s="280" t="str">
        <f ca="true">+IF(OFFSET('Sanitation Data'!$F$29,0,10*ROW('Sanitation Data'!F181))="","",OFFSET('Sanitation Data'!$F$29,0,10*ROW('Sanitation Data'!F181)))</f>
        <v/>
      </c>
      <c r="CW187" s="280" t="str">
        <f ca="true">+IF(OFFSET('Sanitation Data'!$F$30,0,10*ROW('Sanitation Data'!F181))="","",OFFSET('Sanitation Data'!$F$30,0,10*ROW('Sanitation Data'!F181)))</f>
        <v/>
      </c>
      <c r="CX187" s="280" t="str">
        <f ca="true">+IF(OFFSET('Sanitation Data'!$F$31,0,10*ROW('Sanitation Data'!F181))="","",OFFSET('Sanitation Data'!$F$31,0,10*ROW('Sanitation Data'!F181)))</f>
        <v/>
      </c>
      <c r="CY187" s="280" t="str">
        <f ca="true">+IF(OFFSET('Sanitation Data'!$F$32,0,10*ROW('Sanitation Data'!F181))="","",OFFSET('Sanitation Data'!$F$32,0,10*ROW('Sanitation Data'!F181)))</f>
        <v/>
      </c>
      <c r="CZ187" s="280" t="str">
        <f ca="true">+IF(OFFSET('Sanitation Data'!$G$28,0,10*ROW('Sanitation Data'!G181))="","",OFFSET('Sanitation Data'!$G$28,0,10*ROW('Sanitation Data'!G181)))</f>
        <v/>
      </c>
      <c r="DA187" s="280" t="str">
        <f ca="true">+IF(OFFSET('Sanitation Data'!$G$29,0,10*ROW('Sanitation Data'!G181))="","",OFFSET('Sanitation Data'!$G$29,0,10*ROW('Sanitation Data'!G181)))</f>
        <v/>
      </c>
      <c r="DB187" s="280" t="str">
        <f ca="true">+IF(OFFSET('Sanitation Data'!$G$30,0,10*ROW('Sanitation Data'!G181))="","",OFFSET('Sanitation Data'!$G$30,0,10*ROW('Sanitation Data'!G181)))</f>
        <v/>
      </c>
      <c r="DC187" s="280" t="str">
        <f ca="true">+IF(OFFSET('Sanitation Data'!$G$31,0,10*ROW('Sanitation Data'!G181))="","",OFFSET('Sanitation Data'!$G$31,0,10*ROW('Sanitation Data'!G181)))</f>
        <v/>
      </c>
      <c r="DD187" s="280" t="str">
        <f ca="true">+IF(OFFSET('Sanitation Data'!$G$32,0,10*ROW('Sanitation Data'!G181))="","",OFFSET('Sanitation Data'!$G$32,0,10*ROW('Sanitation Data'!G181)))</f>
        <v/>
      </c>
      <c r="DE187" s="280" t="str">
        <f ca="true">+IF(OFFSET('Sanitation Data'!$H$28,0,10*ROW('Sanitation Data'!H181))="","",OFFSET('Sanitation Data'!$H$28,0,10*ROW('Sanitation Data'!H181)))</f>
        <v/>
      </c>
      <c r="DF187" s="280" t="str">
        <f ca="true">+IF(OFFSET('Sanitation Data'!$H$29,0,10*ROW('Sanitation Data'!H181))="","",OFFSET('Sanitation Data'!$H$29,0,10*ROW('Sanitation Data'!H181)))</f>
        <v/>
      </c>
      <c r="DG187" s="280" t="str">
        <f ca="true">+IF(OFFSET('Sanitation Data'!$H$30,0,10*ROW('Sanitation Data'!H181))="","",OFFSET('Sanitation Data'!$H$30,0,10*ROW('Sanitation Data'!H181)))</f>
        <v/>
      </c>
      <c r="DH187" s="280" t="str">
        <f ca="true">+IF(OFFSET('Sanitation Data'!$H$31,0,10*ROW('Sanitation Data'!H181))="","",OFFSET('Sanitation Data'!$H$31,0,10*ROW('Sanitation Data'!H181)))</f>
        <v/>
      </c>
      <c r="DI187" s="280" t="str">
        <f ca="true">+IF(OFFSET('Sanitation Data'!$H$32,0,10*ROW('Sanitation Data'!H181))="","",OFFSET('Sanitation Data'!$H$32,0,10*ROW('Sanitation Data'!H181)))</f>
        <v/>
      </c>
      <c r="DJ187" s="280" t="str">
        <f ca="true">+IF(OFFSET('Sanitation Data'!$I$28,0,10*ROW('Sanitation Data'!I181))="","",OFFSET('Sanitation Data'!$I$28,0,10*ROW('Sanitation Data'!I181)))</f>
        <v/>
      </c>
      <c r="DK187" s="280" t="str">
        <f ca="true">+IF(OFFSET('Sanitation Data'!$I$29,0,10*ROW('Sanitation Data'!I181))="","",OFFSET('Sanitation Data'!$I$29,0,10*ROW('Sanitation Data'!I181)))</f>
        <v/>
      </c>
      <c r="DL187" s="280" t="str">
        <f ca="true">+IF(OFFSET('Sanitation Data'!$I$30,0,10*ROW('Sanitation Data'!I181))="","",OFFSET('Sanitation Data'!$I$30,0,10*ROW('Sanitation Data'!I181)))</f>
        <v/>
      </c>
      <c r="DM187" s="280" t="str">
        <f ca="true">+IF(OFFSET('Sanitation Data'!$I$31,0,10*ROW('Sanitation Data'!I181))="","",OFFSET('Sanitation Data'!$I$31,0,10*ROW('Sanitation Data'!I181)))</f>
        <v/>
      </c>
      <c r="DN187" s="280" t="str">
        <f ca="true">+IF(OFFSET('Sanitation Data'!$I$32,0,10*ROW('Sanitation Data'!I181))="","",OFFSET('Sanitation Data'!$I$32,0,10*ROW('Sanitation Data'!I181)))</f>
        <v/>
      </c>
      <c r="DO187" s="280" t="str">
        <f ca="true">+IF(OFFSET('Hygiene Data'!$D$11,0,10*ROW('Hygiene Data'!D181))="","",OFFSET('Hygiene Data'!$D$11,0,10*ROW('Hygiene Data'!D181)))</f>
        <v/>
      </c>
      <c r="DP187" s="280" t="str">
        <f ca="true">+IF(OFFSET('Hygiene Data'!$D$12,0,10*ROW('Hygiene Data'!D181))="","",OFFSET('Hygiene Data'!$D$12,0,10*ROW('Hygiene Data'!D181)))</f>
        <v/>
      </c>
      <c r="DQ187" s="280" t="str">
        <f ca="true">+IF(OFFSET('Hygiene Data'!$D$13,0,10*ROW('Hygiene Data'!D181))="","",OFFSET('Hygiene Data'!$D$13,0,10*ROW('Hygiene Data'!D181)))</f>
        <v/>
      </c>
      <c r="DR187" s="280" t="str">
        <f ca="true">+IF(OFFSET('Hygiene Data'!$E$11,0,10*ROW('Hygiene Data'!E181))="","",OFFSET('Hygiene Data'!$E$11,0,10*ROW('Hygiene Data'!E181)))</f>
        <v/>
      </c>
      <c r="DS187" s="280" t="str">
        <f ca="true">+IF(OFFSET('Hygiene Data'!$E$12,0,10*ROW('Hygiene Data'!E181))="","",OFFSET('Hygiene Data'!$E$12,0,10*ROW('Hygiene Data'!E181)))</f>
        <v/>
      </c>
      <c r="DT187" s="280" t="str">
        <f ca="true">+IF(OFFSET('Hygiene Data'!$E$13,0,10*ROW('Hygiene Data'!E181))="","",OFFSET('Hygiene Data'!$E$13,0,10*ROW('Hygiene Data'!E181)))</f>
        <v/>
      </c>
      <c r="DU187" s="280" t="str">
        <f ca="true">+IF(OFFSET('Hygiene Data'!$F$11,0,10*ROW('Hygiene Data'!F181))="","",OFFSET('Hygiene Data'!$F$11,0,10*ROW('Hygiene Data'!F181)))</f>
        <v/>
      </c>
      <c r="DV187" s="280" t="str">
        <f ca="true">+IF(OFFSET('Hygiene Data'!$F$12,0,10*ROW('Hygiene Data'!F181))="","",OFFSET('Hygiene Data'!$F$12,0,10*ROW('Hygiene Data'!F181)))</f>
        <v/>
      </c>
      <c r="DW187" s="280" t="str">
        <f ca="true">+IF(OFFSET('Hygiene Data'!$F$13,0,10*ROW('Hygiene Data'!F181))="","",OFFSET('Hygiene Data'!$F$13,0,10*ROW('Hygiene Data'!F181)))</f>
        <v/>
      </c>
      <c r="DX187" s="280" t="str">
        <f ca="true">+IF(OFFSET('Hygiene Data'!$G$11,0,10*ROW('Hygiene Data'!G181))="","",OFFSET('Hygiene Data'!$G$11,0,10*ROW('Hygiene Data'!G181)))</f>
        <v/>
      </c>
      <c r="DY187" s="280" t="str">
        <f ca="true">+IF(OFFSET('Hygiene Data'!$G$12,0,10*ROW('Hygiene Data'!G181))="","",OFFSET('Hygiene Data'!$G$12,0,10*ROW('Hygiene Data'!G181)))</f>
        <v/>
      </c>
      <c r="DZ187" s="280" t="str">
        <f ca="true">+IF(OFFSET('Hygiene Data'!$G$13,0,10*ROW('Hygiene Data'!G181))="","",OFFSET('Hygiene Data'!$G$13,0,10*ROW('Hygiene Data'!G181)))</f>
        <v/>
      </c>
      <c r="EA187" s="280" t="str">
        <f ca="true">+IF(OFFSET('Hygiene Data'!$H$11,0,10*ROW('Hygiene Data'!H181))="","",OFFSET('Hygiene Data'!$H$11,0,10*ROW('Hygiene Data'!H181)))</f>
        <v/>
      </c>
      <c r="EB187" s="280" t="str">
        <f ca="true">+IF(OFFSET('Hygiene Data'!$H$12,0,10*ROW('Hygiene Data'!H181))="","",OFFSET('Hygiene Data'!$H$12,0,10*ROW('Hygiene Data'!H181)))</f>
        <v/>
      </c>
      <c r="EC187" s="280" t="str">
        <f ca="true">+IF(OFFSET('Hygiene Data'!$H$13,0,10*ROW('Hygiene Data'!H181))="","",OFFSET('Hygiene Data'!$H$13,0,10*ROW('Hygiene Data'!H181)))</f>
        <v/>
      </c>
      <c r="ED187" s="280" t="str">
        <f ca="true">+IF(OFFSET('Hygiene Data'!$I$11,0,10*ROW('Hygiene Data'!I181))="","",OFFSET('Hygiene Data'!$I$11,0,10*ROW('Hygiene Data'!I181)))</f>
        <v/>
      </c>
      <c r="EE187" s="280" t="str">
        <f ca="true">+IF(OFFSET('Hygiene Data'!$I$12,0,10*ROW('Hygiene Data'!I181))="","",OFFSET('Hygiene Data'!$I$12,0,10*ROW('Hygiene Data'!I181)))</f>
        <v/>
      </c>
      <c r="EF187" s="28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6"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0"/>
      <c r="BS188" s="280" t="str">
        <f ca="true">+IF(OFFSET('Water Data'!$D$27,0,10*ROW('Water Data'!D182))="","",OFFSET('Water Data'!$D$27,0,10*ROW('Water Data'!D182)))</f>
        <v/>
      </c>
      <c r="BT188" s="280" t="str">
        <f ca="true">+IF(OFFSET('Water Data'!$D$28,0,10*ROW('Water Data'!D182))="","",OFFSET('Water Data'!$D$28,0,10*ROW('Water Data'!D182)))</f>
        <v/>
      </c>
      <c r="BU188" s="280" t="str">
        <f ca="true">+IF(OFFSET('Water Data'!$D$29,0,10*ROW('Water Data'!D182))="","",OFFSET('Water Data'!$D$29,0,10*ROW('Water Data'!D182)))</f>
        <v/>
      </c>
      <c r="BV188" s="280" t="str">
        <f ca="true">+IF(OFFSET('Water Data'!$E$27,0,10*ROW('Water Data'!E182))="","",OFFSET('Water Data'!$E$27,0,10*ROW('Water Data'!E182)))</f>
        <v/>
      </c>
      <c r="BW188" s="280" t="str">
        <f ca="true">+IF(OFFSET('Water Data'!$E$28,0,10*ROW('Water Data'!E182))="","",OFFSET('Water Data'!$E$28,0,10*ROW('Water Data'!E182)))</f>
        <v/>
      </c>
      <c r="BX188" s="280" t="str">
        <f ca="true">+IF(OFFSET('Water Data'!$E$29,0,10*ROW('Water Data'!E182))="","",OFFSET('Water Data'!$E$29,0,10*ROW('Water Data'!E182)))</f>
        <v/>
      </c>
      <c r="BY188" s="280" t="str">
        <f ca="true">+IF(OFFSET('Water Data'!$F$27,0,10*ROW('Water Data'!F182))="","",OFFSET('Water Data'!$F$27,0,10*ROW('Water Data'!F182)))</f>
        <v/>
      </c>
      <c r="BZ188" s="280" t="str">
        <f ca="true">+IF(OFFSET('Water Data'!$F$28,0,10*ROW('Water Data'!F182))="","",OFFSET('Water Data'!$F$28,0,10*ROW('Water Data'!F182)))</f>
        <v/>
      </c>
      <c r="CA188" s="280" t="str">
        <f ca="true">+IF(OFFSET('Water Data'!$F$29,0,10*ROW('Water Data'!F182))="","",OFFSET('Water Data'!$F$29,0,10*ROW('Water Data'!F182)))</f>
        <v/>
      </c>
      <c r="CB188" s="280" t="str">
        <f ca="true">+IF(OFFSET('Water Data'!$G$27,0,10*ROW('Water Data'!G182))="","",OFFSET('Water Data'!$G$27,0,10*ROW('Water Data'!G182)))</f>
        <v/>
      </c>
      <c r="CC188" s="280" t="str">
        <f ca="true">+IF(OFFSET('Water Data'!$G$28,0,10*ROW('Water Data'!G182))="","",OFFSET('Water Data'!$G$28,0,10*ROW('Water Data'!G182)))</f>
        <v/>
      </c>
      <c r="CD188" s="280" t="str">
        <f ca="true">+IF(OFFSET('Water Data'!$G$29,0,10*ROW('Water Data'!G182))="","",OFFSET('Water Data'!$G$29,0,10*ROW('Water Data'!G182)))</f>
        <v/>
      </c>
      <c r="CE188" s="280" t="str">
        <f ca="true">+IF(OFFSET('Water Data'!$H$27,0,10*ROW('Water Data'!H182))="","",OFFSET('Water Data'!$H$27,0,10*ROW('Water Data'!H182)))</f>
        <v/>
      </c>
      <c r="CF188" s="280" t="str">
        <f ca="true">+IF(OFFSET('Water Data'!$H$28,0,10*ROW('Water Data'!H182))="","",OFFSET('Water Data'!$H$28,0,10*ROW('Water Data'!H182)))</f>
        <v/>
      </c>
      <c r="CG188" s="280" t="str">
        <f ca="true">+IF(OFFSET('Water Data'!$H$29,0,10*ROW('Water Data'!H182))="","",OFFSET('Water Data'!$H$29,0,10*ROW('Water Data'!H182)))</f>
        <v/>
      </c>
      <c r="CH188" s="280" t="str">
        <f ca="true">+IF(OFFSET('Water Data'!$I$27,0,10*ROW('Water Data'!I182))="","",OFFSET('Water Data'!$I$27,0,10*ROW('Water Data'!I182)))</f>
        <v/>
      </c>
      <c r="CI188" s="280" t="str">
        <f ca="true">+IF(OFFSET('Water Data'!$I$28,0,10*ROW('Water Data'!I182))="","",OFFSET('Water Data'!$I$28,0,10*ROW('Water Data'!I182)))</f>
        <v/>
      </c>
      <c r="CJ188" s="280" t="str">
        <f ca="true">+IF(OFFSET('Water Data'!$I$29,0,10*ROW('Water Data'!I182))="","",OFFSET('Water Data'!$I$29,0,10*ROW('Water Data'!I182)))</f>
        <v/>
      </c>
      <c r="CK188" s="280" t="str">
        <f ca="true">+IF(OFFSET('Sanitation Data'!$D$28,0,10*ROW('Sanitation Data'!D182))="","",OFFSET('Sanitation Data'!$D$28,0,10*ROW('Sanitation Data'!D182)))</f>
        <v/>
      </c>
      <c r="CL188" s="280" t="str">
        <f ca="true">+IF(OFFSET('Sanitation Data'!$D$29,0,10*ROW('Sanitation Data'!D182))="","",OFFSET('Sanitation Data'!$D$29,0,10*ROW('Sanitation Data'!D182)))</f>
        <v/>
      </c>
      <c r="CM188" s="280" t="str">
        <f ca="true">+IF(OFFSET('Sanitation Data'!$D$30,0,10*ROW('Sanitation Data'!D182))="","",OFFSET('Sanitation Data'!$D$30,0,10*ROW('Sanitation Data'!D182)))</f>
        <v/>
      </c>
      <c r="CN188" s="280" t="str">
        <f ca="true">+IF(OFFSET('Sanitation Data'!$D$31,0,10*ROW('Sanitation Data'!D182))="","",OFFSET('Sanitation Data'!$D$31,0,10*ROW('Sanitation Data'!D182)))</f>
        <v/>
      </c>
      <c r="CO188" s="280" t="str">
        <f ca="true">+IF(OFFSET('Sanitation Data'!$D$32,0,10*ROW('Sanitation Data'!D182))="","",OFFSET('Sanitation Data'!$D$32,0,10*ROW('Sanitation Data'!D182)))</f>
        <v/>
      </c>
      <c r="CP188" s="280" t="str">
        <f ca="true">+IF(OFFSET('Sanitation Data'!$E$28,0,10*ROW('Sanitation Data'!E182))="","",OFFSET('Sanitation Data'!$E$28,0,10*ROW('Sanitation Data'!E182)))</f>
        <v/>
      </c>
      <c r="CQ188" s="280" t="str">
        <f ca="true">+IF(OFFSET('Sanitation Data'!$E$29,0,10*ROW('Sanitation Data'!E182))="","",OFFSET('Sanitation Data'!$E$29,0,10*ROW('Sanitation Data'!E182)))</f>
        <v/>
      </c>
      <c r="CR188" s="280" t="str">
        <f ca="true">+IF(OFFSET('Sanitation Data'!$E$30,0,10*ROW('Sanitation Data'!E182))="","",OFFSET('Sanitation Data'!$E$30,0,10*ROW('Sanitation Data'!E182)))</f>
        <v/>
      </c>
      <c r="CS188" s="280" t="str">
        <f ca="true">+IF(OFFSET('Sanitation Data'!$E$31,0,10*ROW('Sanitation Data'!E182))="","",OFFSET('Sanitation Data'!$E$31,0,10*ROW('Sanitation Data'!E182)))</f>
        <v/>
      </c>
      <c r="CT188" s="280" t="str">
        <f ca="true">+IF(OFFSET('Sanitation Data'!$E$32,0,10*ROW('Sanitation Data'!E182))="","",OFFSET('Sanitation Data'!$E$32,0,10*ROW('Sanitation Data'!E182)))</f>
        <v/>
      </c>
      <c r="CU188" s="280" t="str">
        <f ca="true">+IF(OFFSET('Sanitation Data'!$F$28,0,10*ROW('Sanitation Data'!F182))="","",OFFSET('Sanitation Data'!$F$28,0,10*ROW('Sanitation Data'!F182)))</f>
        <v/>
      </c>
      <c r="CV188" s="280" t="str">
        <f ca="true">+IF(OFFSET('Sanitation Data'!$F$29,0,10*ROW('Sanitation Data'!F182))="","",OFFSET('Sanitation Data'!$F$29,0,10*ROW('Sanitation Data'!F182)))</f>
        <v/>
      </c>
      <c r="CW188" s="280" t="str">
        <f ca="true">+IF(OFFSET('Sanitation Data'!$F$30,0,10*ROW('Sanitation Data'!F182))="","",OFFSET('Sanitation Data'!$F$30,0,10*ROW('Sanitation Data'!F182)))</f>
        <v/>
      </c>
      <c r="CX188" s="280" t="str">
        <f ca="true">+IF(OFFSET('Sanitation Data'!$F$31,0,10*ROW('Sanitation Data'!F182))="","",OFFSET('Sanitation Data'!$F$31,0,10*ROW('Sanitation Data'!F182)))</f>
        <v/>
      </c>
      <c r="CY188" s="280" t="str">
        <f ca="true">+IF(OFFSET('Sanitation Data'!$F$32,0,10*ROW('Sanitation Data'!F182))="","",OFFSET('Sanitation Data'!$F$32,0,10*ROW('Sanitation Data'!F182)))</f>
        <v/>
      </c>
      <c r="CZ188" s="280" t="str">
        <f ca="true">+IF(OFFSET('Sanitation Data'!$G$28,0,10*ROW('Sanitation Data'!G182))="","",OFFSET('Sanitation Data'!$G$28,0,10*ROW('Sanitation Data'!G182)))</f>
        <v/>
      </c>
      <c r="DA188" s="280" t="str">
        <f ca="true">+IF(OFFSET('Sanitation Data'!$G$29,0,10*ROW('Sanitation Data'!G182))="","",OFFSET('Sanitation Data'!$G$29,0,10*ROW('Sanitation Data'!G182)))</f>
        <v/>
      </c>
      <c r="DB188" s="280" t="str">
        <f ca="true">+IF(OFFSET('Sanitation Data'!$G$30,0,10*ROW('Sanitation Data'!G182))="","",OFFSET('Sanitation Data'!$G$30,0,10*ROW('Sanitation Data'!G182)))</f>
        <v/>
      </c>
      <c r="DC188" s="280" t="str">
        <f ca="true">+IF(OFFSET('Sanitation Data'!$G$31,0,10*ROW('Sanitation Data'!G182))="","",OFFSET('Sanitation Data'!$G$31,0,10*ROW('Sanitation Data'!G182)))</f>
        <v/>
      </c>
      <c r="DD188" s="280" t="str">
        <f ca="true">+IF(OFFSET('Sanitation Data'!$G$32,0,10*ROW('Sanitation Data'!G182))="","",OFFSET('Sanitation Data'!$G$32,0,10*ROW('Sanitation Data'!G182)))</f>
        <v/>
      </c>
      <c r="DE188" s="280" t="str">
        <f ca="true">+IF(OFFSET('Sanitation Data'!$H$28,0,10*ROW('Sanitation Data'!H182))="","",OFFSET('Sanitation Data'!$H$28,0,10*ROW('Sanitation Data'!H182)))</f>
        <v/>
      </c>
      <c r="DF188" s="280" t="str">
        <f ca="true">+IF(OFFSET('Sanitation Data'!$H$29,0,10*ROW('Sanitation Data'!H182))="","",OFFSET('Sanitation Data'!$H$29,0,10*ROW('Sanitation Data'!H182)))</f>
        <v/>
      </c>
      <c r="DG188" s="280" t="str">
        <f ca="true">+IF(OFFSET('Sanitation Data'!$H$30,0,10*ROW('Sanitation Data'!H182))="","",OFFSET('Sanitation Data'!$H$30,0,10*ROW('Sanitation Data'!H182)))</f>
        <v/>
      </c>
      <c r="DH188" s="280" t="str">
        <f ca="true">+IF(OFFSET('Sanitation Data'!$H$31,0,10*ROW('Sanitation Data'!H182))="","",OFFSET('Sanitation Data'!$H$31,0,10*ROW('Sanitation Data'!H182)))</f>
        <v/>
      </c>
      <c r="DI188" s="280" t="str">
        <f ca="true">+IF(OFFSET('Sanitation Data'!$H$32,0,10*ROW('Sanitation Data'!H182))="","",OFFSET('Sanitation Data'!$H$32,0,10*ROW('Sanitation Data'!H182)))</f>
        <v/>
      </c>
      <c r="DJ188" s="280" t="str">
        <f ca="true">+IF(OFFSET('Sanitation Data'!$I$28,0,10*ROW('Sanitation Data'!I182))="","",OFFSET('Sanitation Data'!$I$28,0,10*ROW('Sanitation Data'!I182)))</f>
        <v/>
      </c>
      <c r="DK188" s="280" t="str">
        <f ca="true">+IF(OFFSET('Sanitation Data'!$I$29,0,10*ROW('Sanitation Data'!I182))="","",OFFSET('Sanitation Data'!$I$29,0,10*ROW('Sanitation Data'!I182)))</f>
        <v/>
      </c>
      <c r="DL188" s="280" t="str">
        <f ca="true">+IF(OFFSET('Sanitation Data'!$I$30,0,10*ROW('Sanitation Data'!I182))="","",OFFSET('Sanitation Data'!$I$30,0,10*ROW('Sanitation Data'!I182)))</f>
        <v/>
      </c>
      <c r="DM188" s="280" t="str">
        <f ca="true">+IF(OFFSET('Sanitation Data'!$I$31,0,10*ROW('Sanitation Data'!I182))="","",OFFSET('Sanitation Data'!$I$31,0,10*ROW('Sanitation Data'!I182)))</f>
        <v/>
      </c>
      <c r="DN188" s="280" t="str">
        <f ca="true">+IF(OFFSET('Sanitation Data'!$I$32,0,10*ROW('Sanitation Data'!I182))="","",OFFSET('Sanitation Data'!$I$32,0,10*ROW('Sanitation Data'!I182)))</f>
        <v/>
      </c>
      <c r="DO188" s="280" t="str">
        <f ca="true">+IF(OFFSET('Hygiene Data'!$D$11,0,10*ROW('Hygiene Data'!D182))="","",OFFSET('Hygiene Data'!$D$11,0,10*ROW('Hygiene Data'!D182)))</f>
        <v/>
      </c>
      <c r="DP188" s="280" t="str">
        <f ca="true">+IF(OFFSET('Hygiene Data'!$D$12,0,10*ROW('Hygiene Data'!D182))="","",OFFSET('Hygiene Data'!$D$12,0,10*ROW('Hygiene Data'!D182)))</f>
        <v/>
      </c>
      <c r="DQ188" s="280" t="str">
        <f ca="true">+IF(OFFSET('Hygiene Data'!$D$13,0,10*ROW('Hygiene Data'!D182))="","",OFFSET('Hygiene Data'!$D$13,0,10*ROW('Hygiene Data'!D182)))</f>
        <v/>
      </c>
      <c r="DR188" s="280" t="str">
        <f ca="true">+IF(OFFSET('Hygiene Data'!$E$11,0,10*ROW('Hygiene Data'!E182))="","",OFFSET('Hygiene Data'!$E$11,0,10*ROW('Hygiene Data'!E182)))</f>
        <v/>
      </c>
      <c r="DS188" s="280" t="str">
        <f ca="true">+IF(OFFSET('Hygiene Data'!$E$12,0,10*ROW('Hygiene Data'!E182))="","",OFFSET('Hygiene Data'!$E$12,0,10*ROW('Hygiene Data'!E182)))</f>
        <v/>
      </c>
      <c r="DT188" s="280" t="str">
        <f ca="true">+IF(OFFSET('Hygiene Data'!$E$13,0,10*ROW('Hygiene Data'!E182))="","",OFFSET('Hygiene Data'!$E$13,0,10*ROW('Hygiene Data'!E182)))</f>
        <v/>
      </c>
      <c r="DU188" s="280" t="str">
        <f ca="true">+IF(OFFSET('Hygiene Data'!$F$11,0,10*ROW('Hygiene Data'!F182))="","",OFFSET('Hygiene Data'!$F$11,0,10*ROW('Hygiene Data'!F182)))</f>
        <v/>
      </c>
      <c r="DV188" s="280" t="str">
        <f ca="true">+IF(OFFSET('Hygiene Data'!$F$12,0,10*ROW('Hygiene Data'!F182))="","",OFFSET('Hygiene Data'!$F$12,0,10*ROW('Hygiene Data'!F182)))</f>
        <v/>
      </c>
      <c r="DW188" s="280" t="str">
        <f ca="true">+IF(OFFSET('Hygiene Data'!$F$13,0,10*ROW('Hygiene Data'!F182))="","",OFFSET('Hygiene Data'!$F$13,0,10*ROW('Hygiene Data'!F182)))</f>
        <v/>
      </c>
      <c r="DX188" s="280" t="str">
        <f ca="true">+IF(OFFSET('Hygiene Data'!$G$11,0,10*ROW('Hygiene Data'!G182))="","",OFFSET('Hygiene Data'!$G$11,0,10*ROW('Hygiene Data'!G182)))</f>
        <v/>
      </c>
      <c r="DY188" s="280" t="str">
        <f ca="true">+IF(OFFSET('Hygiene Data'!$G$12,0,10*ROW('Hygiene Data'!G182))="","",OFFSET('Hygiene Data'!$G$12,0,10*ROW('Hygiene Data'!G182)))</f>
        <v/>
      </c>
      <c r="DZ188" s="280" t="str">
        <f ca="true">+IF(OFFSET('Hygiene Data'!$G$13,0,10*ROW('Hygiene Data'!G182))="","",OFFSET('Hygiene Data'!$G$13,0,10*ROW('Hygiene Data'!G182)))</f>
        <v/>
      </c>
      <c r="EA188" s="280" t="str">
        <f ca="true">+IF(OFFSET('Hygiene Data'!$H$11,0,10*ROW('Hygiene Data'!H182))="","",OFFSET('Hygiene Data'!$H$11,0,10*ROW('Hygiene Data'!H182)))</f>
        <v/>
      </c>
      <c r="EB188" s="280" t="str">
        <f ca="true">+IF(OFFSET('Hygiene Data'!$H$12,0,10*ROW('Hygiene Data'!H182))="","",OFFSET('Hygiene Data'!$H$12,0,10*ROW('Hygiene Data'!H182)))</f>
        <v/>
      </c>
      <c r="EC188" s="280" t="str">
        <f ca="true">+IF(OFFSET('Hygiene Data'!$H$13,0,10*ROW('Hygiene Data'!H182))="","",OFFSET('Hygiene Data'!$H$13,0,10*ROW('Hygiene Data'!H182)))</f>
        <v/>
      </c>
      <c r="ED188" s="280" t="str">
        <f ca="true">+IF(OFFSET('Hygiene Data'!$I$11,0,10*ROW('Hygiene Data'!I182))="","",OFFSET('Hygiene Data'!$I$11,0,10*ROW('Hygiene Data'!I182)))</f>
        <v/>
      </c>
      <c r="EE188" s="280" t="str">
        <f ca="true">+IF(OFFSET('Hygiene Data'!$I$12,0,10*ROW('Hygiene Data'!I182))="","",OFFSET('Hygiene Data'!$I$12,0,10*ROW('Hygiene Data'!I182)))</f>
        <v/>
      </c>
      <c r="EF188" s="28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6"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0"/>
      <c r="BS189" s="280" t="str">
        <f ca="true">+IF(OFFSET('Water Data'!$D$27,0,10*ROW('Water Data'!D183))="","",OFFSET('Water Data'!$D$27,0,10*ROW('Water Data'!D183)))</f>
        <v/>
      </c>
      <c r="BT189" s="280" t="str">
        <f ca="true">+IF(OFFSET('Water Data'!$D$28,0,10*ROW('Water Data'!D183))="","",OFFSET('Water Data'!$D$28,0,10*ROW('Water Data'!D183)))</f>
        <v/>
      </c>
      <c r="BU189" s="280" t="str">
        <f ca="true">+IF(OFFSET('Water Data'!$D$29,0,10*ROW('Water Data'!D183))="","",OFFSET('Water Data'!$D$29,0,10*ROW('Water Data'!D183)))</f>
        <v/>
      </c>
      <c r="BV189" s="280" t="str">
        <f ca="true">+IF(OFFSET('Water Data'!$E$27,0,10*ROW('Water Data'!E183))="","",OFFSET('Water Data'!$E$27,0,10*ROW('Water Data'!E183)))</f>
        <v/>
      </c>
      <c r="BW189" s="280" t="str">
        <f ca="true">+IF(OFFSET('Water Data'!$E$28,0,10*ROW('Water Data'!E183))="","",OFFSET('Water Data'!$E$28,0,10*ROW('Water Data'!E183)))</f>
        <v/>
      </c>
      <c r="BX189" s="280" t="str">
        <f ca="true">+IF(OFFSET('Water Data'!$E$29,0,10*ROW('Water Data'!E183))="","",OFFSET('Water Data'!$E$29,0,10*ROW('Water Data'!E183)))</f>
        <v/>
      </c>
      <c r="BY189" s="280" t="str">
        <f ca="true">+IF(OFFSET('Water Data'!$F$27,0,10*ROW('Water Data'!F183))="","",OFFSET('Water Data'!$F$27,0,10*ROW('Water Data'!F183)))</f>
        <v/>
      </c>
      <c r="BZ189" s="280" t="str">
        <f ca="true">+IF(OFFSET('Water Data'!$F$28,0,10*ROW('Water Data'!F183))="","",OFFSET('Water Data'!$F$28,0,10*ROW('Water Data'!F183)))</f>
        <v/>
      </c>
      <c r="CA189" s="280" t="str">
        <f ca="true">+IF(OFFSET('Water Data'!$F$29,0,10*ROW('Water Data'!F183))="","",OFFSET('Water Data'!$F$29,0,10*ROW('Water Data'!F183)))</f>
        <v/>
      </c>
      <c r="CB189" s="280" t="str">
        <f ca="true">+IF(OFFSET('Water Data'!$G$27,0,10*ROW('Water Data'!G183))="","",OFFSET('Water Data'!$G$27,0,10*ROW('Water Data'!G183)))</f>
        <v/>
      </c>
      <c r="CC189" s="280" t="str">
        <f ca="true">+IF(OFFSET('Water Data'!$G$28,0,10*ROW('Water Data'!G183))="","",OFFSET('Water Data'!$G$28,0,10*ROW('Water Data'!G183)))</f>
        <v/>
      </c>
      <c r="CD189" s="280" t="str">
        <f ca="true">+IF(OFFSET('Water Data'!$G$29,0,10*ROW('Water Data'!G183))="","",OFFSET('Water Data'!$G$29,0,10*ROW('Water Data'!G183)))</f>
        <v/>
      </c>
      <c r="CE189" s="280" t="str">
        <f ca="true">+IF(OFFSET('Water Data'!$H$27,0,10*ROW('Water Data'!H183))="","",OFFSET('Water Data'!$H$27,0,10*ROW('Water Data'!H183)))</f>
        <v/>
      </c>
      <c r="CF189" s="280" t="str">
        <f ca="true">+IF(OFFSET('Water Data'!$H$28,0,10*ROW('Water Data'!H183))="","",OFFSET('Water Data'!$H$28,0,10*ROW('Water Data'!H183)))</f>
        <v/>
      </c>
      <c r="CG189" s="280" t="str">
        <f ca="true">+IF(OFFSET('Water Data'!$H$29,0,10*ROW('Water Data'!H183))="","",OFFSET('Water Data'!$H$29,0,10*ROW('Water Data'!H183)))</f>
        <v/>
      </c>
      <c r="CH189" s="280" t="str">
        <f ca="true">+IF(OFFSET('Water Data'!$I$27,0,10*ROW('Water Data'!I183))="","",OFFSET('Water Data'!$I$27,0,10*ROW('Water Data'!I183)))</f>
        <v/>
      </c>
      <c r="CI189" s="280" t="str">
        <f ca="true">+IF(OFFSET('Water Data'!$I$28,0,10*ROW('Water Data'!I183))="","",OFFSET('Water Data'!$I$28,0,10*ROW('Water Data'!I183)))</f>
        <v/>
      </c>
      <c r="CJ189" s="280" t="str">
        <f ca="true">+IF(OFFSET('Water Data'!$I$29,0,10*ROW('Water Data'!I183))="","",OFFSET('Water Data'!$I$29,0,10*ROW('Water Data'!I183)))</f>
        <v/>
      </c>
      <c r="CK189" s="280" t="str">
        <f ca="true">+IF(OFFSET('Sanitation Data'!$D$28,0,10*ROW('Sanitation Data'!D183))="","",OFFSET('Sanitation Data'!$D$28,0,10*ROW('Sanitation Data'!D183)))</f>
        <v/>
      </c>
      <c r="CL189" s="280" t="str">
        <f ca="true">+IF(OFFSET('Sanitation Data'!$D$29,0,10*ROW('Sanitation Data'!D183))="","",OFFSET('Sanitation Data'!$D$29,0,10*ROW('Sanitation Data'!D183)))</f>
        <v/>
      </c>
      <c r="CM189" s="280" t="str">
        <f ca="true">+IF(OFFSET('Sanitation Data'!$D$30,0,10*ROW('Sanitation Data'!D183))="","",OFFSET('Sanitation Data'!$D$30,0,10*ROW('Sanitation Data'!D183)))</f>
        <v/>
      </c>
      <c r="CN189" s="280" t="str">
        <f ca="true">+IF(OFFSET('Sanitation Data'!$D$31,0,10*ROW('Sanitation Data'!D183))="","",OFFSET('Sanitation Data'!$D$31,0,10*ROW('Sanitation Data'!D183)))</f>
        <v/>
      </c>
      <c r="CO189" s="280" t="str">
        <f ca="true">+IF(OFFSET('Sanitation Data'!$D$32,0,10*ROW('Sanitation Data'!D183))="","",OFFSET('Sanitation Data'!$D$32,0,10*ROW('Sanitation Data'!D183)))</f>
        <v/>
      </c>
      <c r="CP189" s="280" t="str">
        <f ca="true">+IF(OFFSET('Sanitation Data'!$E$28,0,10*ROW('Sanitation Data'!E183))="","",OFFSET('Sanitation Data'!$E$28,0,10*ROW('Sanitation Data'!E183)))</f>
        <v/>
      </c>
      <c r="CQ189" s="280" t="str">
        <f ca="true">+IF(OFFSET('Sanitation Data'!$E$29,0,10*ROW('Sanitation Data'!E183))="","",OFFSET('Sanitation Data'!$E$29,0,10*ROW('Sanitation Data'!E183)))</f>
        <v/>
      </c>
      <c r="CR189" s="280" t="str">
        <f ca="true">+IF(OFFSET('Sanitation Data'!$E$30,0,10*ROW('Sanitation Data'!E183))="","",OFFSET('Sanitation Data'!$E$30,0,10*ROW('Sanitation Data'!E183)))</f>
        <v/>
      </c>
      <c r="CS189" s="280" t="str">
        <f ca="true">+IF(OFFSET('Sanitation Data'!$E$31,0,10*ROW('Sanitation Data'!E183))="","",OFFSET('Sanitation Data'!$E$31,0,10*ROW('Sanitation Data'!E183)))</f>
        <v/>
      </c>
      <c r="CT189" s="280" t="str">
        <f ca="true">+IF(OFFSET('Sanitation Data'!$E$32,0,10*ROW('Sanitation Data'!E183))="","",OFFSET('Sanitation Data'!$E$32,0,10*ROW('Sanitation Data'!E183)))</f>
        <v/>
      </c>
      <c r="CU189" s="280" t="str">
        <f ca="true">+IF(OFFSET('Sanitation Data'!$F$28,0,10*ROW('Sanitation Data'!F183))="","",OFFSET('Sanitation Data'!$F$28,0,10*ROW('Sanitation Data'!F183)))</f>
        <v/>
      </c>
      <c r="CV189" s="280" t="str">
        <f ca="true">+IF(OFFSET('Sanitation Data'!$F$29,0,10*ROW('Sanitation Data'!F183))="","",OFFSET('Sanitation Data'!$F$29,0,10*ROW('Sanitation Data'!F183)))</f>
        <v/>
      </c>
      <c r="CW189" s="280" t="str">
        <f ca="true">+IF(OFFSET('Sanitation Data'!$F$30,0,10*ROW('Sanitation Data'!F183))="","",OFFSET('Sanitation Data'!$F$30,0,10*ROW('Sanitation Data'!F183)))</f>
        <v/>
      </c>
      <c r="CX189" s="280" t="str">
        <f ca="true">+IF(OFFSET('Sanitation Data'!$F$31,0,10*ROW('Sanitation Data'!F183))="","",OFFSET('Sanitation Data'!$F$31,0,10*ROW('Sanitation Data'!F183)))</f>
        <v/>
      </c>
      <c r="CY189" s="280" t="str">
        <f ca="true">+IF(OFFSET('Sanitation Data'!$F$32,0,10*ROW('Sanitation Data'!F183))="","",OFFSET('Sanitation Data'!$F$32,0,10*ROW('Sanitation Data'!F183)))</f>
        <v/>
      </c>
      <c r="CZ189" s="280" t="str">
        <f ca="true">+IF(OFFSET('Sanitation Data'!$G$28,0,10*ROW('Sanitation Data'!G183))="","",OFFSET('Sanitation Data'!$G$28,0,10*ROW('Sanitation Data'!G183)))</f>
        <v/>
      </c>
      <c r="DA189" s="280" t="str">
        <f ca="true">+IF(OFFSET('Sanitation Data'!$G$29,0,10*ROW('Sanitation Data'!G183))="","",OFFSET('Sanitation Data'!$G$29,0,10*ROW('Sanitation Data'!G183)))</f>
        <v/>
      </c>
      <c r="DB189" s="280" t="str">
        <f ca="true">+IF(OFFSET('Sanitation Data'!$G$30,0,10*ROW('Sanitation Data'!G183))="","",OFFSET('Sanitation Data'!$G$30,0,10*ROW('Sanitation Data'!G183)))</f>
        <v/>
      </c>
      <c r="DC189" s="280" t="str">
        <f ca="true">+IF(OFFSET('Sanitation Data'!$G$31,0,10*ROW('Sanitation Data'!G183))="","",OFFSET('Sanitation Data'!$G$31,0,10*ROW('Sanitation Data'!G183)))</f>
        <v/>
      </c>
      <c r="DD189" s="280" t="str">
        <f ca="true">+IF(OFFSET('Sanitation Data'!$G$32,0,10*ROW('Sanitation Data'!G183))="","",OFFSET('Sanitation Data'!$G$32,0,10*ROW('Sanitation Data'!G183)))</f>
        <v/>
      </c>
      <c r="DE189" s="280" t="str">
        <f ca="true">+IF(OFFSET('Sanitation Data'!$H$28,0,10*ROW('Sanitation Data'!H183))="","",OFFSET('Sanitation Data'!$H$28,0,10*ROW('Sanitation Data'!H183)))</f>
        <v/>
      </c>
      <c r="DF189" s="280" t="str">
        <f ca="true">+IF(OFFSET('Sanitation Data'!$H$29,0,10*ROW('Sanitation Data'!H183))="","",OFFSET('Sanitation Data'!$H$29,0,10*ROW('Sanitation Data'!H183)))</f>
        <v/>
      </c>
      <c r="DG189" s="280" t="str">
        <f ca="true">+IF(OFFSET('Sanitation Data'!$H$30,0,10*ROW('Sanitation Data'!H183))="","",OFFSET('Sanitation Data'!$H$30,0,10*ROW('Sanitation Data'!H183)))</f>
        <v/>
      </c>
      <c r="DH189" s="280" t="str">
        <f ca="true">+IF(OFFSET('Sanitation Data'!$H$31,0,10*ROW('Sanitation Data'!H183))="","",OFFSET('Sanitation Data'!$H$31,0,10*ROW('Sanitation Data'!H183)))</f>
        <v/>
      </c>
      <c r="DI189" s="280" t="str">
        <f ca="true">+IF(OFFSET('Sanitation Data'!$H$32,0,10*ROW('Sanitation Data'!H183))="","",OFFSET('Sanitation Data'!$H$32,0,10*ROW('Sanitation Data'!H183)))</f>
        <v/>
      </c>
      <c r="DJ189" s="280" t="str">
        <f ca="true">+IF(OFFSET('Sanitation Data'!$I$28,0,10*ROW('Sanitation Data'!I183))="","",OFFSET('Sanitation Data'!$I$28,0,10*ROW('Sanitation Data'!I183)))</f>
        <v/>
      </c>
      <c r="DK189" s="280" t="str">
        <f ca="true">+IF(OFFSET('Sanitation Data'!$I$29,0,10*ROW('Sanitation Data'!I183))="","",OFFSET('Sanitation Data'!$I$29,0,10*ROW('Sanitation Data'!I183)))</f>
        <v/>
      </c>
      <c r="DL189" s="280" t="str">
        <f ca="true">+IF(OFFSET('Sanitation Data'!$I$30,0,10*ROW('Sanitation Data'!I183))="","",OFFSET('Sanitation Data'!$I$30,0,10*ROW('Sanitation Data'!I183)))</f>
        <v/>
      </c>
      <c r="DM189" s="280" t="str">
        <f ca="true">+IF(OFFSET('Sanitation Data'!$I$31,0,10*ROW('Sanitation Data'!I183))="","",OFFSET('Sanitation Data'!$I$31,0,10*ROW('Sanitation Data'!I183)))</f>
        <v/>
      </c>
      <c r="DN189" s="280" t="str">
        <f ca="true">+IF(OFFSET('Sanitation Data'!$I$32,0,10*ROW('Sanitation Data'!I183))="","",OFFSET('Sanitation Data'!$I$32,0,10*ROW('Sanitation Data'!I183)))</f>
        <v/>
      </c>
      <c r="DO189" s="280" t="str">
        <f ca="true">+IF(OFFSET('Hygiene Data'!$D$11,0,10*ROW('Hygiene Data'!D183))="","",OFFSET('Hygiene Data'!$D$11,0,10*ROW('Hygiene Data'!D183)))</f>
        <v/>
      </c>
      <c r="DP189" s="280" t="str">
        <f ca="true">+IF(OFFSET('Hygiene Data'!$D$12,0,10*ROW('Hygiene Data'!D183))="","",OFFSET('Hygiene Data'!$D$12,0,10*ROW('Hygiene Data'!D183)))</f>
        <v/>
      </c>
      <c r="DQ189" s="280" t="str">
        <f ca="true">+IF(OFFSET('Hygiene Data'!$D$13,0,10*ROW('Hygiene Data'!D183))="","",OFFSET('Hygiene Data'!$D$13,0,10*ROW('Hygiene Data'!D183)))</f>
        <v/>
      </c>
      <c r="DR189" s="280" t="str">
        <f ca="true">+IF(OFFSET('Hygiene Data'!$E$11,0,10*ROW('Hygiene Data'!E183))="","",OFFSET('Hygiene Data'!$E$11,0,10*ROW('Hygiene Data'!E183)))</f>
        <v/>
      </c>
      <c r="DS189" s="280" t="str">
        <f ca="true">+IF(OFFSET('Hygiene Data'!$E$12,0,10*ROW('Hygiene Data'!E183))="","",OFFSET('Hygiene Data'!$E$12,0,10*ROW('Hygiene Data'!E183)))</f>
        <v/>
      </c>
      <c r="DT189" s="280" t="str">
        <f ca="true">+IF(OFFSET('Hygiene Data'!$E$13,0,10*ROW('Hygiene Data'!E183))="","",OFFSET('Hygiene Data'!$E$13,0,10*ROW('Hygiene Data'!E183)))</f>
        <v/>
      </c>
      <c r="DU189" s="280" t="str">
        <f ca="true">+IF(OFFSET('Hygiene Data'!$F$11,0,10*ROW('Hygiene Data'!F183))="","",OFFSET('Hygiene Data'!$F$11,0,10*ROW('Hygiene Data'!F183)))</f>
        <v/>
      </c>
      <c r="DV189" s="280" t="str">
        <f ca="true">+IF(OFFSET('Hygiene Data'!$F$12,0,10*ROW('Hygiene Data'!F183))="","",OFFSET('Hygiene Data'!$F$12,0,10*ROW('Hygiene Data'!F183)))</f>
        <v/>
      </c>
      <c r="DW189" s="280" t="str">
        <f ca="true">+IF(OFFSET('Hygiene Data'!$F$13,0,10*ROW('Hygiene Data'!F183))="","",OFFSET('Hygiene Data'!$F$13,0,10*ROW('Hygiene Data'!F183)))</f>
        <v/>
      </c>
      <c r="DX189" s="280" t="str">
        <f ca="true">+IF(OFFSET('Hygiene Data'!$G$11,0,10*ROW('Hygiene Data'!G183))="","",OFFSET('Hygiene Data'!$G$11,0,10*ROW('Hygiene Data'!G183)))</f>
        <v/>
      </c>
      <c r="DY189" s="280" t="str">
        <f ca="true">+IF(OFFSET('Hygiene Data'!$G$12,0,10*ROW('Hygiene Data'!G183))="","",OFFSET('Hygiene Data'!$G$12,0,10*ROW('Hygiene Data'!G183)))</f>
        <v/>
      </c>
      <c r="DZ189" s="280" t="str">
        <f ca="true">+IF(OFFSET('Hygiene Data'!$G$13,0,10*ROW('Hygiene Data'!G183))="","",OFFSET('Hygiene Data'!$G$13,0,10*ROW('Hygiene Data'!G183)))</f>
        <v/>
      </c>
      <c r="EA189" s="280" t="str">
        <f ca="true">+IF(OFFSET('Hygiene Data'!$H$11,0,10*ROW('Hygiene Data'!H183))="","",OFFSET('Hygiene Data'!$H$11,0,10*ROW('Hygiene Data'!H183)))</f>
        <v/>
      </c>
      <c r="EB189" s="280" t="str">
        <f ca="true">+IF(OFFSET('Hygiene Data'!$H$12,0,10*ROW('Hygiene Data'!H183))="","",OFFSET('Hygiene Data'!$H$12,0,10*ROW('Hygiene Data'!H183)))</f>
        <v/>
      </c>
      <c r="EC189" s="280" t="str">
        <f ca="true">+IF(OFFSET('Hygiene Data'!$H$13,0,10*ROW('Hygiene Data'!H183))="","",OFFSET('Hygiene Data'!$H$13,0,10*ROW('Hygiene Data'!H183)))</f>
        <v/>
      </c>
      <c r="ED189" s="280" t="str">
        <f ca="true">+IF(OFFSET('Hygiene Data'!$I$11,0,10*ROW('Hygiene Data'!I183))="","",OFFSET('Hygiene Data'!$I$11,0,10*ROW('Hygiene Data'!I183)))</f>
        <v/>
      </c>
      <c r="EE189" s="280" t="str">
        <f ca="true">+IF(OFFSET('Hygiene Data'!$I$12,0,10*ROW('Hygiene Data'!I183))="","",OFFSET('Hygiene Data'!$I$12,0,10*ROW('Hygiene Data'!I183)))</f>
        <v/>
      </c>
      <c r="EF189" s="28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6"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0"/>
      <c r="BS190" s="280" t="str">
        <f ca="true">+IF(OFFSET('Water Data'!$D$27,0,10*ROW('Water Data'!D184))="","",OFFSET('Water Data'!$D$27,0,10*ROW('Water Data'!D184)))</f>
        <v/>
      </c>
      <c r="BT190" s="280" t="str">
        <f ca="true">+IF(OFFSET('Water Data'!$D$28,0,10*ROW('Water Data'!D184))="","",OFFSET('Water Data'!$D$28,0,10*ROW('Water Data'!D184)))</f>
        <v/>
      </c>
      <c r="BU190" s="280" t="str">
        <f ca="true">+IF(OFFSET('Water Data'!$D$29,0,10*ROW('Water Data'!D184))="","",OFFSET('Water Data'!$D$29,0,10*ROW('Water Data'!D184)))</f>
        <v/>
      </c>
      <c r="BV190" s="280" t="str">
        <f ca="true">+IF(OFFSET('Water Data'!$E$27,0,10*ROW('Water Data'!E184))="","",OFFSET('Water Data'!$E$27,0,10*ROW('Water Data'!E184)))</f>
        <v/>
      </c>
      <c r="BW190" s="280" t="str">
        <f ca="true">+IF(OFFSET('Water Data'!$E$28,0,10*ROW('Water Data'!E184))="","",OFFSET('Water Data'!$E$28,0,10*ROW('Water Data'!E184)))</f>
        <v/>
      </c>
      <c r="BX190" s="280" t="str">
        <f ca="true">+IF(OFFSET('Water Data'!$E$29,0,10*ROW('Water Data'!E184))="","",OFFSET('Water Data'!$E$29,0,10*ROW('Water Data'!E184)))</f>
        <v/>
      </c>
      <c r="BY190" s="280" t="str">
        <f ca="true">+IF(OFFSET('Water Data'!$F$27,0,10*ROW('Water Data'!F184))="","",OFFSET('Water Data'!$F$27,0,10*ROW('Water Data'!F184)))</f>
        <v/>
      </c>
      <c r="BZ190" s="280" t="str">
        <f ca="true">+IF(OFFSET('Water Data'!$F$28,0,10*ROW('Water Data'!F184))="","",OFFSET('Water Data'!$F$28,0,10*ROW('Water Data'!F184)))</f>
        <v/>
      </c>
      <c r="CA190" s="280" t="str">
        <f ca="true">+IF(OFFSET('Water Data'!$F$29,0,10*ROW('Water Data'!F184))="","",OFFSET('Water Data'!$F$29,0,10*ROW('Water Data'!F184)))</f>
        <v/>
      </c>
      <c r="CB190" s="280" t="str">
        <f ca="true">+IF(OFFSET('Water Data'!$G$27,0,10*ROW('Water Data'!G184))="","",OFFSET('Water Data'!$G$27,0,10*ROW('Water Data'!G184)))</f>
        <v/>
      </c>
      <c r="CC190" s="280" t="str">
        <f ca="true">+IF(OFFSET('Water Data'!$G$28,0,10*ROW('Water Data'!G184))="","",OFFSET('Water Data'!$G$28,0,10*ROW('Water Data'!G184)))</f>
        <v/>
      </c>
      <c r="CD190" s="280" t="str">
        <f ca="true">+IF(OFFSET('Water Data'!$G$29,0,10*ROW('Water Data'!G184))="","",OFFSET('Water Data'!$G$29,0,10*ROW('Water Data'!G184)))</f>
        <v/>
      </c>
      <c r="CE190" s="280" t="str">
        <f ca="true">+IF(OFFSET('Water Data'!$H$27,0,10*ROW('Water Data'!H184))="","",OFFSET('Water Data'!$H$27,0,10*ROW('Water Data'!H184)))</f>
        <v/>
      </c>
      <c r="CF190" s="280" t="str">
        <f ca="true">+IF(OFFSET('Water Data'!$H$28,0,10*ROW('Water Data'!H184))="","",OFFSET('Water Data'!$H$28,0,10*ROW('Water Data'!H184)))</f>
        <v/>
      </c>
      <c r="CG190" s="280" t="str">
        <f ca="true">+IF(OFFSET('Water Data'!$H$29,0,10*ROW('Water Data'!H184))="","",OFFSET('Water Data'!$H$29,0,10*ROW('Water Data'!H184)))</f>
        <v/>
      </c>
      <c r="CH190" s="280" t="str">
        <f ca="true">+IF(OFFSET('Water Data'!$I$27,0,10*ROW('Water Data'!I184))="","",OFFSET('Water Data'!$I$27,0,10*ROW('Water Data'!I184)))</f>
        <v/>
      </c>
      <c r="CI190" s="280" t="str">
        <f ca="true">+IF(OFFSET('Water Data'!$I$28,0,10*ROW('Water Data'!I184))="","",OFFSET('Water Data'!$I$28,0,10*ROW('Water Data'!I184)))</f>
        <v/>
      </c>
      <c r="CJ190" s="280" t="str">
        <f ca="true">+IF(OFFSET('Water Data'!$I$29,0,10*ROW('Water Data'!I184))="","",OFFSET('Water Data'!$I$29,0,10*ROW('Water Data'!I184)))</f>
        <v/>
      </c>
      <c r="CK190" s="280" t="str">
        <f ca="true">+IF(OFFSET('Sanitation Data'!$D$28,0,10*ROW('Sanitation Data'!D184))="","",OFFSET('Sanitation Data'!$D$28,0,10*ROW('Sanitation Data'!D184)))</f>
        <v/>
      </c>
      <c r="CL190" s="280" t="str">
        <f ca="true">+IF(OFFSET('Sanitation Data'!$D$29,0,10*ROW('Sanitation Data'!D184))="","",OFFSET('Sanitation Data'!$D$29,0,10*ROW('Sanitation Data'!D184)))</f>
        <v/>
      </c>
      <c r="CM190" s="280" t="str">
        <f ca="true">+IF(OFFSET('Sanitation Data'!$D$30,0,10*ROW('Sanitation Data'!D184))="","",OFFSET('Sanitation Data'!$D$30,0,10*ROW('Sanitation Data'!D184)))</f>
        <v/>
      </c>
      <c r="CN190" s="280" t="str">
        <f ca="true">+IF(OFFSET('Sanitation Data'!$D$31,0,10*ROW('Sanitation Data'!D184))="","",OFFSET('Sanitation Data'!$D$31,0,10*ROW('Sanitation Data'!D184)))</f>
        <v/>
      </c>
      <c r="CO190" s="280" t="str">
        <f ca="true">+IF(OFFSET('Sanitation Data'!$D$32,0,10*ROW('Sanitation Data'!D184))="","",OFFSET('Sanitation Data'!$D$32,0,10*ROW('Sanitation Data'!D184)))</f>
        <v/>
      </c>
      <c r="CP190" s="280" t="str">
        <f ca="true">+IF(OFFSET('Sanitation Data'!$E$28,0,10*ROW('Sanitation Data'!E184))="","",OFFSET('Sanitation Data'!$E$28,0,10*ROW('Sanitation Data'!E184)))</f>
        <v/>
      </c>
      <c r="CQ190" s="280" t="str">
        <f ca="true">+IF(OFFSET('Sanitation Data'!$E$29,0,10*ROW('Sanitation Data'!E184))="","",OFFSET('Sanitation Data'!$E$29,0,10*ROW('Sanitation Data'!E184)))</f>
        <v/>
      </c>
      <c r="CR190" s="280" t="str">
        <f ca="true">+IF(OFFSET('Sanitation Data'!$E$30,0,10*ROW('Sanitation Data'!E184))="","",OFFSET('Sanitation Data'!$E$30,0,10*ROW('Sanitation Data'!E184)))</f>
        <v/>
      </c>
      <c r="CS190" s="280" t="str">
        <f ca="true">+IF(OFFSET('Sanitation Data'!$E$31,0,10*ROW('Sanitation Data'!E184))="","",OFFSET('Sanitation Data'!$E$31,0,10*ROW('Sanitation Data'!E184)))</f>
        <v/>
      </c>
      <c r="CT190" s="280" t="str">
        <f ca="true">+IF(OFFSET('Sanitation Data'!$E$32,0,10*ROW('Sanitation Data'!E184))="","",OFFSET('Sanitation Data'!$E$32,0,10*ROW('Sanitation Data'!E184)))</f>
        <v/>
      </c>
      <c r="CU190" s="280" t="str">
        <f ca="true">+IF(OFFSET('Sanitation Data'!$F$28,0,10*ROW('Sanitation Data'!F184))="","",OFFSET('Sanitation Data'!$F$28,0,10*ROW('Sanitation Data'!F184)))</f>
        <v/>
      </c>
      <c r="CV190" s="280" t="str">
        <f ca="true">+IF(OFFSET('Sanitation Data'!$F$29,0,10*ROW('Sanitation Data'!F184))="","",OFFSET('Sanitation Data'!$F$29,0,10*ROW('Sanitation Data'!F184)))</f>
        <v/>
      </c>
      <c r="CW190" s="280" t="str">
        <f ca="true">+IF(OFFSET('Sanitation Data'!$F$30,0,10*ROW('Sanitation Data'!F184))="","",OFFSET('Sanitation Data'!$F$30,0,10*ROW('Sanitation Data'!F184)))</f>
        <v/>
      </c>
      <c r="CX190" s="280" t="str">
        <f ca="true">+IF(OFFSET('Sanitation Data'!$F$31,0,10*ROW('Sanitation Data'!F184))="","",OFFSET('Sanitation Data'!$F$31,0,10*ROW('Sanitation Data'!F184)))</f>
        <v/>
      </c>
      <c r="CY190" s="280" t="str">
        <f ca="true">+IF(OFFSET('Sanitation Data'!$F$32,0,10*ROW('Sanitation Data'!F184))="","",OFFSET('Sanitation Data'!$F$32,0,10*ROW('Sanitation Data'!F184)))</f>
        <v/>
      </c>
      <c r="CZ190" s="280" t="str">
        <f ca="true">+IF(OFFSET('Sanitation Data'!$G$28,0,10*ROW('Sanitation Data'!G184))="","",OFFSET('Sanitation Data'!$G$28,0,10*ROW('Sanitation Data'!G184)))</f>
        <v/>
      </c>
      <c r="DA190" s="280" t="str">
        <f ca="true">+IF(OFFSET('Sanitation Data'!$G$29,0,10*ROW('Sanitation Data'!G184))="","",OFFSET('Sanitation Data'!$G$29,0,10*ROW('Sanitation Data'!G184)))</f>
        <v/>
      </c>
      <c r="DB190" s="280" t="str">
        <f ca="true">+IF(OFFSET('Sanitation Data'!$G$30,0,10*ROW('Sanitation Data'!G184))="","",OFFSET('Sanitation Data'!$G$30,0,10*ROW('Sanitation Data'!G184)))</f>
        <v/>
      </c>
      <c r="DC190" s="280" t="str">
        <f ca="true">+IF(OFFSET('Sanitation Data'!$G$31,0,10*ROW('Sanitation Data'!G184))="","",OFFSET('Sanitation Data'!$G$31,0,10*ROW('Sanitation Data'!G184)))</f>
        <v/>
      </c>
      <c r="DD190" s="280" t="str">
        <f ca="true">+IF(OFFSET('Sanitation Data'!$G$32,0,10*ROW('Sanitation Data'!G184))="","",OFFSET('Sanitation Data'!$G$32,0,10*ROW('Sanitation Data'!G184)))</f>
        <v/>
      </c>
      <c r="DE190" s="280" t="str">
        <f ca="true">+IF(OFFSET('Sanitation Data'!$H$28,0,10*ROW('Sanitation Data'!H184))="","",OFFSET('Sanitation Data'!$H$28,0,10*ROW('Sanitation Data'!H184)))</f>
        <v/>
      </c>
      <c r="DF190" s="280" t="str">
        <f ca="true">+IF(OFFSET('Sanitation Data'!$H$29,0,10*ROW('Sanitation Data'!H184))="","",OFFSET('Sanitation Data'!$H$29,0,10*ROW('Sanitation Data'!H184)))</f>
        <v/>
      </c>
      <c r="DG190" s="280" t="str">
        <f ca="true">+IF(OFFSET('Sanitation Data'!$H$30,0,10*ROW('Sanitation Data'!H184))="","",OFFSET('Sanitation Data'!$H$30,0,10*ROW('Sanitation Data'!H184)))</f>
        <v/>
      </c>
      <c r="DH190" s="280" t="str">
        <f ca="true">+IF(OFFSET('Sanitation Data'!$H$31,0,10*ROW('Sanitation Data'!H184))="","",OFFSET('Sanitation Data'!$H$31,0,10*ROW('Sanitation Data'!H184)))</f>
        <v/>
      </c>
      <c r="DI190" s="280" t="str">
        <f ca="true">+IF(OFFSET('Sanitation Data'!$H$32,0,10*ROW('Sanitation Data'!H184))="","",OFFSET('Sanitation Data'!$H$32,0,10*ROW('Sanitation Data'!H184)))</f>
        <v/>
      </c>
      <c r="DJ190" s="280" t="str">
        <f ca="true">+IF(OFFSET('Sanitation Data'!$I$28,0,10*ROW('Sanitation Data'!I184))="","",OFFSET('Sanitation Data'!$I$28,0,10*ROW('Sanitation Data'!I184)))</f>
        <v/>
      </c>
      <c r="DK190" s="280" t="str">
        <f ca="true">+IF(OFFSET('Sanitation Data'!$I$29,0,10*ROW('Sanitation Data'!I184))="","",OFFSET('Sanitation Data'!$I$29,0,10*ROW('Sanitation Data'!I184)))</f>
        <v/>
      </c>
      <c r="DL190" s="280" t="str">
        <f ca="true">+IF(OFFSET('Sanitation Data'!$I$30,0,10*ROW('Sanitation Data'!I184))="","",OFFSET('Sanitation Data'!$I$30,0,10*ROW('Sanitation Data'!I184)))</f>
        <v/>
      </c>
      <c r="DM190" s="280" t="str">
        <f ca="true">+IF(OFFSET('Sanitation Data'!$I$31,0,10*ROW('Sanitation Data'!I184))="","",OFFSET('Sanitation Data'!$I$31,0,10*ROW('Sanitation Data'!I184)))</f>
        <v/>
      </c>
      <c r="DN190" s="280" t="str">
        <f ca="true">+IF(OFFSET('Sanitation Data'!$I$32,0,10*ROW('Sanitation Data'!I184))="","",OFFSET('Sanitation Data'!$I$32,0,10*ROW('Sanitation Data'!I184)))</f>
        <v/>
      </c>
      <c r="DO190" s="280" t="str">
        <f ca="true">+IF(OFFSET('Hygiene Data'!$D$11,0,10*ROW('Hygiene Data'!D184))="","",OFFSET('Hygiene Data'!$D$11,0,10*ROW('Hygiene Data'!D184)))</f>
        <v/>
      </c>
      <c r="DP190" s="280" t="str">
        <f ca="true">+IF(OFFSET('Hygiene Data'!$D$12,0,10*ROW('Hygiene Data'!D184))="","",OFFSET('Hygiene Data'!$D$12,0,10*ROW('Hygiene Data'!D184)))</f>
        <v/>
      </c>
      <c r="DQ190" s="280" t="str">
        <f ca="true">+IF(OFFSET('Hygiene Data'!$D$13,0,10*ROW('Hygiene Data'!D184))="","",OFFSET('Hygiene Data'!$D$13,0,10*ROW('Hygiene Data'!D184)))</f>
        <v/>
      </c>
      <c r="DR190" s="280" t="str">
        <f ca="true">+IF(OFFSET('Hygiene Data'!$E$11,0,10*ROW('Hygiene Data'!E184))="","",OFFSET('Hygiene Data'!$E$11,0,10*ROW('Hygiene Data'!E184)))</f>
        <v/>
      </c>
      <c r="DS190" s="280" t="str">
        <f ca="true">+IF(OFFSET('Hygiene Data'!$E$12,0,10*ROW('Hygiene Data'!E184))="","",OFFSET('Hygiene Data'!$E$12,0,10*ROW('Hygiene Data'!E184)))</f>
        <v/>
      </c>
      <c r="DT190" s="280" t="str">
        <f ca="true">+IF(OFFSET('Hygiene Data'!$E$13,0,10*ROW('Hygiene Data'!E184))="","",OFFSET('Hygiene Data'!$E$13,0,10*ROW('Hygiene Data'!E184)))</f>
        <v/>
      </c>
      <c r="DU190" s="280" t="str">
        <f ca="true">+IF(OFFSET('Hygiene Data'!$F$11,0,10*ROW('Hygiene Data'!F184))="","",OFFSET('Hygiene Data'!$F$11,0,10*ROW('Hygiene Data'!F184)))</f>
        <v/>
      </c>
      <c r="DV190" s="280" t="str">
        <f ca="true">+IF(OFFSET('Hygiene Data'!$F$12,0,10*ROW('Hygiene Data'!F184))="","",OFFSET('Hygiene Data'!$F$12,0,10*ROW('Hygiene Data'!F184)))</f>
        <v/>
      </c>
      <c r="DW190" s="280" t="str">
        <f ca="true">+IF(OFFSET('Hygiene Data'!$F$13,0,10*ROW('Hygiene Data'!F184))="","",OFFSET('Hygiene Data'!$F$13,0,10*ROW('Hygiene Data'!F184)))</f>
        <v/>
      </c>
      <c r="DX190" s="280" t="str">
        <f ca="true">+IF(OFFSET('Hygiene Data'!$G$11,0,10*ROW('Hygiene Data'!G184))="","",OFFSET('Hygiene Data'!$G$11,0,10*ROW('Hygiene Data'!G184)))</f>
        <v/>
      </c>
      <c r="DY190" s="280" t="str">
        <f ca="true">+IF(OFFSET('Hygiene Data'!$G$12,0,10*ROW('Hygiene Data'!G184))="","",OFFSET('Hygiene Data'!$G$12,0,10*ROW('Hygiene Data'!G184)))</f>
        <v/>
      </c>
      <c r="DZ190" s="280" t="str">
        <f ca="true">+IF(OFFSET('Hygiene Data'!$G$13,0,10*ROW('Hygiene Data'!G184))="","",OFFSET('Hygiene Data'!$G$13,0,10*ROW('Hygiene Data'!G184)))</f>
        <v/>
      </c>
      <c r="EA190" s="280" t="str">
        <f ca="true">+IF(OFFSET('Hygiene Data'!$H$11,0,10*ROW('Hygiene Data'!H184))="","",OFFSET('Hygiene Data'!$H$11,0,10*ROW('Hygiene Data'!H184)))</f>
        <v/>
      </c>
      <c r="EB190" s="280" t="str">
        <f ca="true">+IF(OFFSET('Hygiene Data'!$H$12,0,10*ROW('Hygiene Data'!H184))="","",OFFSET('Hygiene Data'!$H$12,0,10*ROW('Hygiene Data'!H184)))</f>
        <v/>
      </c>
      <c r="EC190" s="280" t="str">
        <f ca="true">+IF(OFFSET('Hygiene Data'!$H$13,0,10*ROW('Hygiene Data'!H184))="","",OFFSET('Hygiene Data'!$H$13,0,10*ROW('Hygiene Data'!H184)))</f>
        <v/>
      </c>
      <c r="ED190" s="280" t="str">
        <f ca="true">+IF(OFFSET('Hygiene Data'!$I$11,0,10*ROW('Hygiene Data'!I184))="","",OFFSET('Hygiene Data'!$I$11,0,10*ROW('Hygiene Data'!I184)))</f>
        <v/>
      </c>
      <c r="EE190" s="280" t="str">
        <f ca="true">+IF(OFFSET('Hygiene Data'!$I$12,0,10*ROW('Hygiene Data'!I184))="","",OFFSET('Hygiene Data'!$I$12,0,10*ROW('Hygiene Data'!I184)))</f>
        <v/>
      </c>
      <c r="EF190" s="28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6"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0"/>
      <c r="BS191" s="280" t="str">
        <f ca="true">+IF(OFFSET('Water Data'!$D$27,0,10*ROW('Water Data'!D185))="","",OFFSET('Water Data'!$D$27,0,10*ROW('Water Data'!D185)))</f>
        <v/>
      </c>
      <c r="BT191" s="280" t="str">
        <f ca="true">+IF(OFFSET('Water Data'!$D$28,0,10*ROW('Water Data'!D185))="","",OFFSET('Water Data'!$D$28,0,10*ROW('Water Data'!D185)))</f>
        <v/>
      </c>
      <c r="BU191" s="280" t="str">
        <f ca="true">+IF(OFFSET('Water Data'!$D$29,0,10*ROW('Water Data'!D185))="","",OFFSET('Water Data'!$D$29,0,10*ROW('Water Data'!D185)))</f>
        <v/>
      </c>
      <c r="BV191" s="280" t="str">
        <f ca="true">+IF(OFFSET('Water Data'!$E$27,0,10*ROW('Water Data'!E185))="","",OFFSET('Water Data'!$E$27,0,10*ROW('Water Data'!E185)))</f>
        <v/>
      </c>
      <c r="BW191" s="280" t="str">
        <f ca="true">+IF(OFFSET('Water Data'!$E$28,0,10*ROW('Water Data'!E185))="","",OFFSET('Water Data'!$E$28,0,10*ROW('Water Data'!E185)))</f>
        <v/>
      </c>
      <c r="BX191" s="280" t="str">
        <f ca="true">+IF(OFFSET('Water Data'!$E$29,0,10*ROW('Water Data'!E185))="","",OFFSET('Water Data'!$E$29,0,10*ROW('Water Data'!E185)))</f>
        <v/>
      </c>
      <c r="BY191" s="280" t="str">
        <f ca="true">+IF(OFFSET('Water Data'!$F$27,0,10*ROW('Water Data'!F185))="","",OFFSET('Water Data'!$F$27,0,10*ROW('Water Data'!F185)))</f>
        <v/>
      </c>
      <c r="BZ191" s="280" t="str">
        <f ca="true">+IF(OFFSET('Water Data'!$F$28,0,10*ROW('Water Data'!F185))="","",OFFSET('Water Data'!$F$28,0,10*ROW('Water Data'!F185)))</f>
        <v/>
      </c>
      <c r="CA191" s="280" t="str">
        <f ca="true">+IF(OFFSET('Water Data'!$F$29,0,10*ROW('Water Data'!F185))="","",OFFSET('Water Data'!$F$29,0,10*ROW('Water Data'!F185)))</f>
        <v/>
      </c>
      <c r="CB191" s="280" t="str">
        <f ca="true">+IF(OFFSET('Water Data'!$G$27,0,10*ROW('Water Data'!G185))="","",OFFSET('Water Data'!$G$27,0,10*ROW('Water Data'!G185)))</f>
        <v/>
      </c>
      <c r="CC191" s="280" t="str">
        <f ca="true">+IF(OFFSET('Water Data'!$G$28,0,10*ROW('Water Data'!G185))="","",OFFSET('Water Data'!$G$28,0,10*ROW('Water Data'!G185)))</f>
        <v/>
      </c>
      <c r="CD191" s="280" t="str">
        <f ca="true">+IF(OFFSET('Water Data'!$G$29,0,10*ROW('Water Data'!G185))="","",OFFSET('Water Data'!$G$29,0,10*ROW('Water Data'!G185)))</f>
        <v/>
      </c>
      <c r="CE191" s="280" t="str">
        <f ca="true">+IF(OFFSET('Water Data'!$H$27,0,10*ROW('Water Data'!H185))="","",OFFSET('Water Data'!$H$27,0,10*ROW('Water Data'!H185)))</f>
        <v/>
      </c>
      <c r="CF191" s="280" t="str">
        <f ca="true">+IF(OFFSET('Water Data'!$H$28,0,10*ROW('Water Data'!H185))="","",OFFSET('Water Data'!$H$28,0,10*ROW('Water Data'!H185)))</f>
        <v/>
      </c>
      <c r="CG191" s="280" t="str">
        <f ca="true">+IF(OFFSET('Water Data'!$H$29,0,10*ROW('Water Data'!H185))="","",OFFSET('Water Data'!$H$29,0,10*ROW('Water Data'!H185)))</f>
        <v/>
      </c>
      <c r="CH191" s="280" t="str">
        <f ca="true">+IF(OFFSET('Water Data'!$I$27,0,10*ROW('Water Data'!I185))="","",OFFSET('Water Data'!$I$27,0,10*ROW('Water Data'!I185)))</f>
        <v/>
      </c>
      <c r="CI191" s="280" t="str">
        <f ca="true">+IF(OFFSET('Water Data'!$I$28,0,10*ROW('Water Data'!I185))="","",OFFSET('Water Data'!$I$28,0,10*ROW('Water Data'!I185)))</f>
        <v/>
      </c>
      <c r="CJ191" s="280" t="str">
        <f ca="true">+IF(OFFSET('Water Data'!$I$29,0,10*ROW('Water Data'!I185))="","",OFFSET('Water Data'!$I$29,0,10*ROW('Water Data'!I185)))</f>
        <v/>
      </c>
      <c r="CK191" s="280" t="str">
        <f ca="true">+IF(OFFSET('Sanitation Data'!$D$28,0,10*ROW('Sanitation Data'!D185))="","",OFFSET('Sanitation Data'!$D$28,0,10*ROW('Sanitation Data'!D185)))</f>
        <v/>
      </c>
      <c r="CL191" s="280" t="str">
        <f ca="true">+IF(OFFSET('Sanitation Data'!$D$29,0,10*ROW('Sanitation Data'!D185))="","",OFFSET('Sanitation Data'!$D$29,0,10*ROW('Sanitation Data'!D185)))</f>
        <v/>
      </c>
      <c r="CM191" s="280" t="str">
        <f ca="true">+IF(OFFSET('Sanitation Data'!$D$30,0,10*ROW('Sanitation Data'!D185))="","",OFFSET('Sanitation Data'!$D$30,0,10*ROW('Sanitation Data'!D185)))</f>
        <v/>
      </c>
      <c r="CN191" s="280" t="str">
        <f ca="true">+IF(OFFSET('Sanitation Data'!$D$31,0,10*ROW('Sanitation Data'!D185))="","",OFFSET('Sanitation Data'!$D$31,0,10*ROW('Sanitation Data'!D185)))</f>
        <v/>
      </c>
      <c r="CO191" s="280" t="str">
        <f ca="true">+IF(OFFSET('Sanitation Data'!$D$32,0,10*ROW('Sanitation Data'!D185))="","",OFFSET('Sanitation Data'!$D$32,0,10*ROW('Sanitation Data'!D185)))</f>
        <v/>
      </c>
      <c r="CP191" s="280" t="str">
        <f ca="true">+IF(OFFSET('Sanitation Data'!$E$28,0,10*ROW('Sanitation Data'!E185))="","",OFFSET('Sanitation Data'!$E$28,0,10*ROW('Sanitation Data'!E185)))</f>
        <v/>
      </c>
      <c r="CQ191" s="280" t="str">
        <f ca="true">+IF(OFFSET('Sanitation Data'!$E$29,0,10*ROW('Sanitation Data'!E185))="","",OFFSET('Sanitation Data'!$E$29,0,10*ROW('Sanitation Data'!E185)))</f>
        <v/>
      </c>
      <c r="CR191" s="280" t="str">
        <f ca="true">+IF(OFFSET('Sanitation Data'!$E$30,0,10*ROW('Sanitation Data'!E185))="","",OFFSET('Sanitation Data'!$E$30,0,10*ROW('Sanitation Data'!E185)))</f>
        <v/>
      </c>
      <c r="CS191" s="280" t="str">
        <f ca="true">+IF(OFFSET('Sanitation Data'!$E$31,0,10*ROW('Sanitation Data'!E185))="","",OFFSET('Sanitation Data'!$E$31,0,10*ROW('Sanitation Data'!E185)))</f>
        <v/>
      </c>
      <c r="CT191" s="280" t="str">
        <f ca="true">+IF(OFFSET('Sanitation Data'!$E$32,0,10*ROW('Sanitation Data'!E185))="","",OFFSET('Sanitation Data'!$E$32,0,10*ROW('Sanitation Data'!E185)))</f>
        <v/>
      </c>
      <c r="CU191" s="280" t="str">
        <f ca="true">+IF(OFFSET('Sanitation Data'!$F$28,0,10*ROW('Sanitation Data'!F185))="","",OFFSET('Sanitation Data'!$F$28,0,10*ROW('Sanitation Data'!F185)))</f>
        <v/>
      </c>
      <c r="CV191" s="280" t="str">
        <f ca="true">+IF(OFFSET('Sanitation Data'!$F$29,0,10*ROW('Sanitation Data'!F185))="","",OFFSET('Sanitation Data'!$F$29,0,10*ROW('Sanitation Data'!F185)))</f>
        <v/>
      </c>
      <c r="CW191" s="280" t="str">
        <f ca="true">+IF(OFFSET('Sanitation Data'!$F$30,0,10*ROW('Sanitation Data'!F185))="","",OFFSET('Sanitation Data'!$F$30,0,10*ROW('Sanitation Data'!F185)))</f>
        <v/>
      </c>
      <c r="CX191" s="280" t="str">
        <f ca="true">+IF(OFFSET('Sanitation Data'!$F$31,0,10*ROW('Sanitation Data'!F185))="","",OFFSET('Sanitation Data'!$F$31,0,10*ROW('Sanitation Data'!F185)))</f>
        <v/>
      </c>
      <c r="CY191" s="280" t="str">
        <f ca="true">+IF(OFFSET('Sanitation Data'!$F$32,0,10*ROW('Sanitation Data'!F185))="","",OFFSET('Sanitation Data'!$F$32,0,10*ROW('Sanitation Data'!F185)))</f>
        <v/>
      </c>
      <c r="CZ191" s="280" t="str">
        <f ca="true">+IF(OFFSET('Sanitation Data'!$G$28,0,10*ROW('Sanitation Data'!G185))="","",OFFSET('Sanitation Data'!$G$28,0,10*ROW('Sanitation Data'!G185)))</f>
        <v/>
      </c>
      <c r="DA191" s="280" t="str">
        <f ca="true">+IF(OFFSET('Sanitation Data'!$G$29,0,10*ROW('Sanitation Data'!G185))="","",OFFSET('Sanitation Data'!$G$29,0,10*ROW('Sanitation Data'!G185)))</f>
        <v/>
      </c>
      <c r="DB191" s="280" t="str">
        <f ca="true">+IF(OFFSET('Sanitation Data'!$G$30,0,10*ROW('Sanitation Data'!G185))="","",OFFSET('Sanitation Data'!$G$30,0,10*ROW('Sanitation Data'!G185)))</f>
        <v/>
      </c>
      <c r="DC191" s="280" t="str">
        <f ca="true">+IF(OFFSET('Sanitation Data'!$G$31,0,10*ROW('Sanitation Data'!G185))="","",OFFSET('Sanitation Data'!$G$31,0,10*ROW('Sanitation Data'!G185)))</f>
        <v/>
      </c>
      <c r="DD191" s="280" t="str">
        <f ca="true">+IF(OFFSET('Sanitation Data'!$G$32,0,10*ROW('Sanitation Data'!G185))="","",OFFSET('Sanitation Data'!$G$32,0,10*ROW('Sanitation Data'!G185)))</f>
        <v/>
      </c>
      <c r="DE191" s="280" t="str">
        <f ca="true">+IF(OFFSET('Sanitation Data'!$H$28,0,10*ROW('Sanitation Data'!H185))="","",OFFSET('Sanitation Data'!$H$28,0,10*ROW('Sanitation Data'!H185)))</f>
        <v/>
      </c>
      <c r="DF191" s="280" t="str">
        <f ca="true">+IF(OFFSET('Sanitation Data'!$H$29,0,10*ROW('Sanitation Data'!H185))="","",OFFSET('Sanitation Data'!$H$29,0,10*ROW('Sanitation Data'!H185)))</f>
        <v/>
      </c>
      <c r="DG191" s="280" t="str">
        <f ca="true">+IF(OFFSET('Sanitation Data'!$H$30,0,10*ROW('Sanitation Data'!H185))="","",OFFSET('Sanitation Data'!$H$30,0,10*ROW('Sanitation Data'!H185)))</f>
        <v/>
      </c>
      <c r="DH191" s="280" t="str">
        <f ca="true">+IF(OFFSET('Sanitation Data'!$H$31,0,10*ROW('Sanitation Data'!H185))="","",OFFSET('Sanitation Data'!$H$31,0,10*ROW('Sanitation Data'!H185)))</f>
        <v/>
      </c>
      <c r="DI191" s="280" t="str">
        <f ca="true">+IF(OFFSET('Sanitation Data'!$H$32,0,10*ROW('Sanitation Data'!H185))="","",OFFSET('Sanitation Data'!$H$32,0,10*ROW('Sanitation Data'!H185)))</f>
        <v/>
      </c>
      <c r="DJ191" s="280" t="str">
        <f ca="true">+IF(OFFSET('Sanitation Data'!$I$28,0,10*ROW('Sanitation Data'!I185))="","",OFFSET('Sanitation Data'!$I$28,0,10*ROW('Sanitation Data'!I185)))</f>
        <v/>
      </c>
      <c r="DK191" s="280" t="str">
        <f ca="true">+IF(OFFSET('Sanitation Data'!$I$29,0,10*ROW('Sanitation Data'!I185))="","",OFFSET('Sanitation Data'!$I$29,0,10*ROW('Sanitation Data'!I185)))</f>
        <v/>
      </c>
      <c r="DL191" s="280" t="str">
        <f ca="true">+IF(OFFSET('Sanitation Data'!$I$30,0,10*ROW('Sanitation Data'!I185))="","",OFFSET('Sanitation Data'!$I$30,0,10*ROW('Sanitation Data'!I185)))</f>
        <v/>
      </c>
      <c r="DM191" s="280" t="str">
        <f ca="true">+IF(OFFSET('Sanitation Data'!$I$31,0,10*ROW('Sanitation Data'!I185))="","",OFFSET('Sanitation Data'!$I$31,0,10*ROW('Sanitation Data'!I185)))</f>
        <v/>
      </c>
      <c r="DN191" s="280" t="str">
        <f ca="true">+IF(OFFSET('Sanitation Data'!$I$32,0,10*ROW('Sanitation Data'!I185))="","",OFFSET('Sanitation Data'!$I$32,0,10*ROW('Sanitation Data'!I185)))</f>
        <v/>
      </c>
      <c r="DO191" s="280" t="str">
        <f ca="true">+IF(OFFSET('Hygiene Data'!$D$11,0,10*ROW('Hygiene Data'!D185))="","",OFFSET('Hygiene Data'!$D$11,0,10*ROW('Hygiene Data'!D185)))</f>
        <v/>
      </c>
      <c r="DP191" s="280" t="str">
        <f ca="true">+IF(OFFSET('Hygiene Data'!$D$12,0,10*ROW('Hygiene Data'!D185))="","",OFFSET('Hygiene Data'!$D$12,0,10*ROW('Hygiene Data'!D185)))</f>
        <v/>
      </c>
      <c r="DQ191" s="280" t="str">
        <f ca="true">+IF(OFFSET('Hygiene Data'!$D$13,0,10*ROW('Hygiene Data'!D185))="","",OFFSET('Hygiene Data'!$D$13,0,10*ROW('Hygiene Data'!D185)))</f>
        <v/>
      </c>
      <c r="DR191" s="280" t="str">
        <f ca="true">+IF(OFFSET('Hygiene Data'!$E$11,0,10*ROW('Hygiene Data'!E185))="","",OFFSET('Hygiene Data'!$E$11,0,10*ROW('Hygiene Data'!E185)))</f>
        <v/>
      </c>
      <c r="DS191" s="280" t="str">
        <f ca="true">+IF(OFFSET('Hygiene Data'!$E$12,0,10*ROW('Hygiene Data'!E185))="","",OFFSET('Hygiene Data'!$E$12,0,10*ROW('Hygiene Data'!E185)))</f>
        <v/>
      </c>
      <c r="DT191" s="280" t="str">
        <f ca="true">+IF(OFFSET('Hygiene Data'!$E$13,0,10*ROW('Hygiene Data'!E185))="","",OFFSET('Hygiene Data'!$E$13,0,10*ROW('Hygiene Data'!E185)))</f>
        <v/>
      </c>
      <c r="DU191" s="280" t="str">
        <f ca="true">+IF(OFFSET('Hygiene Data'!$F$11,0,10*ROW('Hygiene Data'!F185))="","",OFFSET('Hygiene Data'!$F$11,0,10*ROW('Hygiene Data'!F185)))</f>
        <v/>
      </c>
      <c r="DV191" s="280" t="str">
        <f ca="true">+IF(OFFSET('Hygiene Data'!$F$12,0,10*ROW('Hygiene Data'!F185))="","",OFFSET('Hygiene Data'!$F$12,0,10*ROW('Hygiene Data'!F185)))</f>
        <v/>
      </c>
      <c r="DW191" s="280" t="str">
        <f ca="true">+IF(OFFSET('Hygiene Data'!$F$13,0,10*ROW('Hygiene Data'!F185))="","",OFFSET('Hygiene Data'!$F$13,0,10*ROW('Hygiene Data'!F185)))</f>
        <v/>
      </c>
      <c r="DX191" s="280" t="str">
        <f ca="true">+IF(OFFSET('Hygiene Data'!$G$11,0,10*ROW('Hygiene Data'!G185))="","",OFFSET('Hygiene Data'!$G$11,0,10*ROW('Hygiene Data'!G185)))</f>
        <v/>
      </c>
      <c r="DY191" s="280" t="str">
        <f ca="true">+IF(OFFSET('Hygiene Data'!$G$12,0,10*ROW('Hygiene Data'!G185))="","",OFFSET('Hygiene Data'!$G$12,0,10*ROW('Hygiene Data'!G185)))</f>
        <v/>
      </c>
      <c r="DZ191" s="280" t="str">
        <f ca="true">+IF(OFFSET('Hygiene Data'!$G$13,0,10*ROW('Hygiene Data'!G185))="","",OFFSET('Hygiene Data'!$G$13,0,10*ROW('Hygiene Data'!G185)))</f>
        <v/>
      </c>
      <c r="EA191" s="280" t="str">
        <f ca="true">+IF(OFFSET('Hygiene Data'!$H$11,0,10*ROW('Hygiene Data'!H185))="","",OFFSET('Hygiene Data'!$H$11,0,10*ROW('Hygiene Data'!H185)))</f>
        <v/>
      </c>
      <c r="EB191" s="280" t="str">
        <f ca="true">+IF(OFFSET('Hygiene Data'!$H$12,0,10*ROW('Hygiene Data'!H185))="","",OFFSET('Hygiene Data'!$H$12,0,10*ROW('Hygiene Data'!H185)))</f>
        <v/>
      </c>
      <c r="EC191" s="280" t="str">
        <f ca="true">+IF(OFFSET('Hygiene Data'!$H$13,0,10*ROW('Hygiene Data'!H185))="","",OFFSET('Hygiene Data'!$H$13,0,10*ROW('Hygiene Data'!H185)))</f>
        <v/>
      </c>
      <c r="ED191" s="280" t="str">
        <f ca="true">+IF(OFFSET('Hygiene Data'!$I$11,0,10*ROW('Hygiene Data'!I185))="","",OFFSET('Hygiene Data'!$I$11,0,10*ROW('Hygiene Data'!I185)))</f>
        <v/>
      </c>
      <c r="EE191" s="280" t="str">
        <f ca="true">+IF(OFFSET('Hygiene Data'!$I$12,0,10*ROW('Hygiene Data'!I185))="","",OFFSET('Hygiene Data'!$I$12,0,10*ROW('Hygiene Data'!I185)))</f>
        <v/>
      </c>
      <c r="EF191" s="28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6"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0"/>
      <c r="BS192" s="280" t="str">
        <f ca="true">+IF(OFFSET('Water Data'!$D$27,0,10*ROW('Water Data'!D186))="","",OFFSET('Water Data'!$D$27,0,10*ROW('Water Data'!D186)))</f>
        <v/>
      </c>
      <c r="BT192" s="280" t="str">
        <f ca="true">+IF(OFFSET('Water Data'!$D$28,0,10*ROW('Water Data'!D186))="","",OFFSET('Water Data'!$D$28,0,10*ROW('Water Data'!D186)))</f>
        <v/>
      </c>
      <c r="BU192" s="280" t="str">
        <f ca="true">+IF(OFFSET('Water Data'!$D$29,0,10*ROW('Water Data'!D186))="","",OFFSET('Water Data'!$D$29,0,10*ROW('Water Data'!D186)))</f>
        <v/>
      </c>
      <c r="BV192" s="280" t="str">
        <f ca="true">+IF(OFFSET('Water Data'!$E$27,0,10*ROW('Water Data'!E186))="","",OFFSET('Water Data'!$E$27,0,10*ROW('Water Data'!E186)))</f>
        <v/>
      </c>
      <c r="BW192" s="280" t="str">
        <f ca="true">+IF(OFFSET('Water Data'!$E$28,0,10*ROW('Water Data'!E186))="","",OFFSET('Water Data'!$E$28,0,10*ROW('Water Data'!E186)))</f>
        <v/>
      </c>
      <c r="BX192" s="280" t="str">
        <f ca="true">+IF(OFFSET('Water Data'!$E$29,0,10*ROW('Water Data'!E186))="","",OFFSET('Water Data'!$E$29,0,10*ROW('Water Data'!E186)))</f>
        <v/>
      </c>
      <c r="BY192" s="280" t="str">
        <f ca="true">+IF(OFFSET('Water Data'!$F$27,0,10*ROW('Water Data'!F186))="","",OFFSET('Water Data'!$F$27,0,10*ROW('Water Data'!F186)))</f>
        <v/>
      </c>
      <c r="BZ192" s="280" t="str">
        <f ca="true">+IF(OFFSET('Water Data'!$F$28,0,10*ROW('Water Data'!F186))="","",OFFSET('Water Data'!$F$28,0,10*ROW('Water Data'!F186)))</f>
        <v/>
      </c>
      <c r="CA192" s="280" t="str">
        <f ca="true">+IF(OFFSET('Water Data'!$F$29,0,10*ROW('Water Data'!F186))="","",OFFSET('Water Data'!$F$29,0,10*ROW('Water Data'!F186)))</f>
        <v/>
      </c>
      <c r="CB192" s="280" t="str">
        <f ca="true">+IF(OFFSET('Water Data'!$G$27,0,10*ROW('Water Data'!G186))="","",OFFSET('Water Data'!$G$27,0,10*ROW('Water Data'!G186)))</f>
        <v/>
      </c>
      <c r="CC192" s="280" t="str">
        <f ca="true">+IF(OFFSET('Water Data'!$G$28,0,10*ROW('Water Data'!G186))="","",OFFSET('Water Data'!$G$28,0,10*ROW('Water Data'!G186)))</f>
        <v/>
      </c>
      <c r="CD192" s="280" t="str">
        <f ca="true">+IF(OFFSET('Water Data'!$G$29,0,10*ROW('Water Data'!G186))="","",OFFSET('Water Data'!$G$29,0,10*ROW('Water Data'!G186)))</f>
        <v/>
      </c>
      <c r="CE192" s="280" t="str">
        <f ca="true">+IF(OFFSET('Water Data'!$H$27,0,10*ROW('Water Data'!H186))="","",OFFSET('Water Data'!$H$27,0,10*ROW('Water Data'!H186)))</f>
        <v/>
      </c>
      <c r="CF192" s="280" t="str">
        <f ca="true">+IF(OFFSET('Water Data'!$H$28,0,10*ROW('Water Data'!H186))="","",OFFSET('Water Data'!$H$28,0,10*ROW('Water Data'!H186)))</f>
        <v/>
      </c>
      <c r="CG192" s="280" t="str">
        <f ca="true">+IF(OFFSET('Water Data'!$H$29,0,10*ROW('Water Data'!H186))="","",OFFSET('Water Data'!$H$29,0,10*ROW('Water Data'!H186)))</f>
        <v/>
      </c>
      <c r="CH192" s="280" t="str">
        <f ca="true">+IF(OFFSET('Water Data'!$I$27,0,10*ROW('Water Data'!I186))="","",OFFSET('Water Data'!$I$27,0,10*ROW('Water Data'!I186)))</f>
        <v/>
      </c>
      <c r="CI192" s="280" t="str">
        <f ca="true">+IF(OFFSET('Water Data'!$I$28,0,10*ROW('Water Data'!I186))="","",OFFSET('Water Data'!$I$28,0,10*ROW('Water Data'!I186)))</f>
        <v/>
      </c>
      <c r="CJ192" s="280" t="str">
        <f ca="true">+IF(OFFSET('Water Data'!$I$29,0,10*ROW('Water Data'!I186))="","",OFFSET('Water Data'!$I$29,0,10*ROW('Water Data'!I186)))</f>
        <v/>
      </c>
      <c r="CK192" s="280" t="str">
        <f ca="true">+IF(OFFSET('Sanitation Data'!$D$28,0,10*ROW('Sanitation Data'!D186))="","",OFFSET('Sanitation Data'!$D$28,0,10*ROW('Sanitation Data'!D186)))</f>
        <v/>
      </c>
      <c r="CL192" s="280" t="str">
        <f ca="true">+IF(OFFSET('Sanitation Data'!$D$29,0,10*ROW('Sanitation Data'!D186))="","",OFFSET('Sanitation Data'!$D$29,0,10*ROW('Sanitation Data'!D186)))</f>
        <v/>
      </c>
      <c r="CM192" s="280" t="str">
        <f ca="true">+IF(OFFSET('Sanitation Data'!$D$30,0,10*ROW('Sanitation Data'!D186))="","",OFFSET('Sanitation Data'!$D$30,0,10*ROW('Sanitation Data'!D186)))</f>
        <v/>
      </c>
      <c r="CN192" s="280" t="str">
        <f ca="true">+IF(OFFSET('Sanitation Data'!$D$31,0,10*ROW('Sanitation Data'!D186))="","",OFFSET('Sanitation Data'!$D$31,0,10*ROW('Sanitation Data'!D186)))</f>
        <v/>
      </c>
      <c r="CO192" s="280" t="str">
        <f ca="true">+IF(OFFSET('Sanitation Data'!$D$32,0,10*ROW('Sanitation Data'!D186))="","",OFFSET('Sanitation Data'!$D$32,0,10*ROW('Sanitation Data'!D186)))</f>
        <v/>
      </c>
      <c r="CP192" s="280" t="str">
        <f ca="true">+IF(OFFSET('Sanitation Data'!$E$28,0,10*ROW('Sanitation Data'!E186))="","",OFFSET('Sanitation Data'!$E$28,0,10*ROW('Sanitation Data'!E186)))</f>
        <v/>
      </c>
      <c r="CQ192" s="280" t="str">
        <f ca="true">+IF(OFFSET('Sanitation Data'!$E$29,0,10*ROW('Sanitation Data'!E186))="","",OFFSET('Sanitation Data'!$E$29,0,10*ROW('Sanitation Data'!E186)))</f>
        <v/>
      </c>
      <c r="CR192" s="280" t="str">
        <f ca="true">+IF(OFFSET('Sanitation Data'!$E$30,0,10*ROW('Sanitation Data'!E186))="","",OFFSET('Sanitation Data'!$E$30,0,10*ROW('Sanitation Data'!E186)))</f>
        <v/>
      </c>
      <c r="CS192" s="280" t="str">
        <f ca="true">+IF(OFFSET('Sanitation Data'!$E$31,0,10*ROW('Sanitation Data'!E186))="","",OFFSET('Sanitation Data'!$E$31,0,10*ROW('Sanitation Data'!E186)))</f>
        <v/>
      </c>
      <c r="CT192" s="280" t="str">
        <f ca="true">+IF(OFFSET('Sanitation Data'!$E$32,0,10*ROW('Sanitation Data'!E186))="","",OFFSET('Sanitation Data'!$E$32,0,10*ROW('Sanitation Data'!E186)))</f>
        <v/>
      </c>
      <c r="CU192" s="280" t="str">
        <f ca="true">+IF(OFFSET('Sanitation Data'!$F$28,0,10*ROW('Sanitation Data'!F186))="","",OFFSET('Sanitation Data'!$F$28,0,10*ROW('Sanitation Data'!F186)))</f>
        <v/>
      </c>
      <c r="CV192" s="280" t="str">
        <f ca="true">+IF(OFFSET('Sanitation Data'!$F$29,0,10*ROW('Sanitation Data'!F186))="","",OFFSET('Sanitation Data'!$F$29,0,10*ROW('Sanitation Data'!F186)))</f>
        <v/>
      </c>
      <c r="CW192" s="280" t="str">
        <f ca="true">+IF(OFFSET('Sanitation Data'!$F$30,0,10*ROW('Sanitation Data'!F186))="","",OFFSET('Sanitation Data'!$F$30,0,10*ROW('Sanitation Data'!F186)))</f>
        <v/>
      </c>
      <c r="CX192" s="280" t="str">
        <f ca="true">+IF(OFFSET('Sanitation Data'!$F$31,0,10*ROW('Sanitation Data'!F186))="","",OFFSET('Sanitation Data'!$F$31,0,10*ROW('Sanitation Data'!F186)))</f>
        <v/>
      </c>
      <c r="CY192" s="280" t="str">
        <f ca="true">+IF(OFFSET('Sanitation Data'!$F$32,0,10*ROW('Sanitation Data'!F186))="","",OFFSET('Sanitation Data'!$F$32,0,10*ROW('Sanitation Data'!F186)))</f>
        <v/>
      </c>
      <c r="CZ192" s="280" t="str">
        <f ca="true">+IF(OFFSET('Sanitation Data'!$G$28,0,10*ROW('Sanitation Data'!G186))="","",OFFSET('Sanitation Data'!$G$28,0,10*ROW('Sanitation Data'!G186)))</f>
        <v/>
      </c>
      <c r="DA192" s="280" t="str">
        <f ca="true">+IF(OFFSET('Sanitation Data'!$G$29,0,10*ROW('Sanitation Data'!G186))="","",OFFSET('Sanitation Data'!$G$29,0,10*ROW('Sanitation Data'!G186)))</f>
        <v/>
      </c>
      <c r="DB192" s="280" t="str">
        <f ca="true">+IF(OFFSET('Sanitation Data'!$G$30,0,10*ROW('Sanitation Data'!G186))="","",OFFSET('Sanitation Data'!$G$30,0,10*ROW('Sanitation Data'!G186)))</f>
        <v/>
      </c>
      <c r="DC192" s="280" t="str">
        <f ca="true">+IF(OFFSET('Sanitation Data'!$G$31,0,10*ROW('Sanitation Data'!G186))="","",OFFSET('Sanitation Data'!$G$31,0,10*ROW('Sanitation Data'!G186)))</f>
        <v/>
      </c>
      <c r="DD192" s="280" t="str">
        <f ca="true">+IF(OFFSET('Sanitation Data'!$G$32,0,10*ROW('Sanitation Data'!G186))="","",OFFSET('Sanitation Data'!$G$32,0,10*ROW('Sanitation Data'!G186)))</f>
        <v/>
      </c>
      <c r="DE192" s="280" t="str">
        <f ca="true">+IF(OFFSET('Sanitation Data'!$H$28,0,10*ROW('Sanitation Data'!H186))="","",OFFSET('Sanitation Data'!$H$28,0,10*ROW('Sanitation Data'!H186)))</f>
        <v/>
      </c>
      <c r="DF192" s="280" t="str">
        <f ca="true">+IF(OFFSET('Sanitation Data'!$H$29,0,10*ROW('Sanitation Data'!H186))="","",OFFSET('Sanitation Data'!$H$29,0,10*ROW('Sanitation Data'!H186)))</f>
        <v/>
      </c>
      <c r="DG192" s="280" t="str">
        <f ca="true">+IF(OFFSET('Sanitation Data'!$H$30,0,10*ROW('Sanitation Data'!H186))="","",OFFSET('Sanitation Data'!$H$30,0,10*ROW('Sanitation Data'!H186)))</f>
        <v/>
      </c>
      <c r="DH192" s="280" t="str">
        <f ca="true">+IF(OFFSET('Sanitation Data'!$H$31,0,10*ROW('Sanitation Data'!H186))="","",OFFSET('Sanitation Data'!$H$31,0,10*ROW('Sanitation Data'!H186)))</f>
        <v/>
      </c>
      <c r="DI192" s="280" t="str">
        <f ca="true">+IF(OFFSET('Sanitation Data'!$H$32,0,10*ROW('Sanitation Data'!H186))="","",OFFSET('Sanitation Data'!$H$32,0,10*ROW('Sanitation Data'!H186)))</f>
        <v/>
      </c>
      <c r="DJ192" s="280" t="str">
        <f ca="true">+IF(OFFSET('Sanitation Data'!$I$28,0,10*ROW('Sanitation Data'!I186))="","",OFFSET('Sanitation Data'!$I$28,0,10*ROW('Sanitation Data'!I186)))</f>
        <v/>
      </c>
      <c r="DK192" s="280" t="str">
        <f ca="true">+IF(OFFSET('Sanitation Data'!$I$29,0,10*ROW('Sanitation Data'!I186))="","",OFFSET('Sanitation Data'!$I$29,0,10*ROW('Sanitation Data'!I186)))</f>
        <v/>
      </c>
      <c r="DL192" s="280" t="str">
        <f ca="true">+IF(OFFSET('Sanitation Data'!$I$30,0,10*ROW('Sanitation Data'!I186))="","",OFFSET('Sanitation Data'!$I$30,0,10*ROW('Sanitation Data'!I186)))</f>
        <v/>
      </c>
      <c r="DM192" s="280" t="str">
        <f ca="true">+IF(OFFSET('Sanitation Data'!$I$31,0,10*ROW('Sanitation Data'!I186))="","",OFFSET('Sanitation Data'!$I$31,0,10*ROW('Sanitation Data'!I186)))</f>
        <v/>
      </c>
      <c r="DN192" s="280" t="str">
        <f ca="true">+IF(OFFSET('Sanitation Data'!$I$32,0,10*ROW('Sanitation Data'!I186))="","",OFFSET('Sanitation Data'!$I$32,0,10*ROW('Sanitation Data'!I186)))</f>
        <v/>
      </c>
      <c r="DO192" s="280" t="str">
        <f ca="true">+IF(OFFSET('Hygiene Data'!$D$11,0,10*ROW('Hygiene Data'!D186))="","",OFFSET('Hygiene Data'!$D$11,0,10*ROW('Hygiene Data'!D186)))</f>
        <v/>
      </c>
      <c r="DP192" s="280" t="str">
        <f ca="true">+IF(OFFSET('Hygiene Data'!$D$12,0,10*ROW('Hygiene Data'!D186))="","",OFFSET('Hygiene Data'!$D$12,0,10*ROW('Hygiene Data'!D186)))</f>
        <v/>
      </c>
      <c r="DQ192" s="280" t="str">
        <f ca="true">+IF(OFFSET('Hygiene Data'!$D$13,0,10*ROW('Hygiene Data'!D186))="","",OFFSET('Hygiene Data'!$D$13,0,10*ROW('Hygiene Data'!D186)))</f>
        <v/>
      </c>
      <c r="DR192" s="280" t="str">
        <f ca="true">+IF(OFFSET('Hygiene Data'!$E$11,0,10*ROW('Hygiene Data'!E186))="","",OFFSET('Hygiene Data'!$E$11,0,10*ROW('Hygiene Data'!E186)))</f>
        <v/>
      </c>
      <c r="DS192" s="280" t="str">
        <f ca="true">+IF(OFFSET('Hygiene Data'!$E$12,0,10*ROW('Hygiene Data'!E186))="","",OFFSET('Hygiene Data'!$E$12,0,10*ROW('Hygiene Data'!E186)))</f>
        <v/>
      </c>
      <c r="DT192" s="280" t="str">
        <f ca="true">+IF(OFFSET('Hygiene Data'!$E$13,0,10*ROW('Hygiene Data'!E186))="","",OFFSET('Hygiene Data'!$E$13,0,10*ROW('Hygiene Data'!E186)))</f>
        <v/>
      </c>
      <c r="DU192" s="280" t="str">
        <f ca="true">+IF(OFFSET('Hygiene Data'!$F$11,0,10*ROW('Hygiene Data'!F186))="","",OFFSET('Hygiene Data'!$F$11,0,10*ROW('Hygiene Data'!F186)))</f>
        <v/>
      </c>
      <c r="DV192" s="280" t="str">
        <f ca="true">+IF(OFFSET('Hygiene Data'!$F$12,0,10*ROW('Hygiene Data'!F186))="","",OFFSET('Hygiene Data'!$F$12,0,10*ROW('Hygiene Data'!F186)))</f>
        <v/>
      </c>
      <c r="DW192" s="280" t="str">
        <f ca="true">+IF(OFFSET('Hygiene Data'!$F$13,0,10*ROW('Hygiene Data'!F186))="","",OFFSET('Hygiene Data'!$F$13,0,10*ROW('Hygiene Data'!F186)))</f>
        <v/>
      </c>
      <c r="DX192" s="280" t="str">
        <f ca="true">+IF(OFFSET('Hygiene Data'!$G$11,0,10*ROW('Hygiene Data'!G186))="","",OFFSET('Hygiene Data'!$G$11,0,10*ROW('Hygiene Data'!G186)))</f>
        <v/>
      </c>
      <c r="DY192" s="280" t="str">
        <f ca="true">+IF(OFFSET('Hygiene Data'!$G$12,0,10*ROW('Hygiene Data'!G186))="","",OFFSET('Hygiene Data'!$G$12,0,10*ROW('Hygiene Data'!G186)))</f>
        <v/>
      </c>
      <c r="DZ192" s="280" t="str">
        <f ca="true">+IF(OFFSET('Hygiene Data'!$G$13,0,10*ROW('Hygiene Data'!G186))="","",OFFSET('Hygiene Data'!$G$13,0,10*ROW('Hygiene Data'!G186)))</f>
        <v/>
      </c>
      <c r="EA192" s="280" t="str">
        <f ca="true">+IF(OFFSET('Hygiene Data'!$H$11,0,10*ROW('Hygiene Data'!H186))="","",OFFSET('Hygiene Data'!$H$11,0,10*ROW('Hygiene Data'!H186)))</f>
        <v/>
      </c>
      <c r="EB192" s="280" t="str">
        <f ca="true">+IF(OFFSET('Hygiene Data'!$H$12,0,10*ROW('Hygiene Data'!H186))="","",OFFSET('Hygiene Data'!$H$12,0,10*ROW('Hygiene Data'!H186)))</f>
        <v/>
      </c>
      <c r="EC192" s="280" t="str">
        <f ca="true">+IF(OFFSET('Hygiene Data'!$H$13,0,10*ROW('Hygiene Data'!H186))="","",OFFSET('Hygiene Data'!$H$13,0,10*ROW('Hygiene Data'!H186)))</f>
        <v/>
      </c>
      <c r="ED192" s="280" t="str">
        <f ca="true">+IF(OFFSET('Hygiene Data'!$I$11,0,10*ROW('Hygiene Data'!I186))="","",OFFSET('Hygiene Data'!$I$11,0,10*ROW('Hygiene Data'!I186)))</f>
        <v/>
      </c>
      <c r="EE192" s="280" t="str">
        <f ca="true">+IF(OFFSET('Hygiene Data'!$I$12,0,10*ROW('Hygiene Data'!I186))="","",OFFSET('Hygiene Data'!$I$12,0,10*ROW('Hygiene Data'!I186)))</f>
        <v/>
      </c>
      <c r="EF192" s="28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6"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0"/>
      <c r="BS193" s="280" t="str">
        <f ca="true">+IF(OFFSET('Water Data'!$D$27,0,10*ROW('Water Data'!D187))="","",OFFSET('Water Data'!$D$27,0,10*ROW('Water Data'!D187)))</f>
        <v/>
      </c>
      <c r="BT193" s="280" t="str">
        <f ca="true">+IF(OFFSET('Water Data'!$D$28,0,10*ROW('Water Data'!D187))="","",OFFSET('Water Data'!$D$28,0,10*ROW('Water Data'!D187)))</f>
        <v/>
      </c>
      <c r="BU193" s="280" t="str">
        <f ca="true">+IF(OFFSET('Water Data'!$D$29,0,10*ROW('Water Data'!D187))="","",OFFSET('Water Data'!$D$29,0,10*ROW('Water Data'!D187)))</f>
        <v/>
      </c>
      <c r="BV193" s="280" t="str">
        <f ca="true">+IF(OFFSET('Water Data'!$E$27,0,10*ROW('Water Data'!E187))="","",OFFSET('Water Data'!$E$27,0,10*ROW('Water Data'!E187)))</f>
        <v/>
      </c>
      <c r="BW193" s="280" t="str">
        <f ca="true">+IF(OFFSET('Water Data'!$E$28,0,10*ROW('Water Data'!E187))="","",OFFSET('Water Data'!$E$28,0,10*ROW('Water Data'!E187)))</f>
        <v/>
      </c>
      <c r="BX193" s="280" t="str">
        <f ca="true">+IF(OFFSET('Water Data'!$E$29,0,10*ROW('Water Data'!E187))="","",OFFSET('Water Data'!$E$29,0,10*ROW('Water Data'!E187)))</f>
        <v/>
      </c>
      <c r="BY193" s="280" t="str">
        <f ca="true">+IF(OFFSET('Water Data'!$F$27,0,10*ROW('Water Data'!F187))="","",OFFSET('Water Data'!$F$27,0,10*ROW('Water Data'!F187)))</f>
        <v/>
      </c>
      <c r="BZ193" s="280" t="str">
        <f ca="true">+IF(OFFSET('Water Data'!$F$28,0,10*ROW('Water Data'!F187))="","",OFFSET('Water Data'!$F$28,0,10*ROW('Water Data'!F187)))</f>
        <v/>
      </c>
      <c r="CA193" s="280" t="str">
        <f ca="true">+IF(OFFSET('Water Data'!$F$29,0,10*ROW('Water Data'!F187))="","",OFFSET('Water Data'!$F$29,0,10*ROW('Water Data'!F187)))</f>
        <v/>
      </c>
      <c r="CB193" s="280" t="str">
        <f ca="true">+IF(OFFSET('Water Data'!$G$27,0,10*ROW('Water Data'!G187))="","",OFFSET('Water Data'!$G$27,0,10*ROW('Water Data'!G187)))</f>
        <v/>
      </c>
      <c r="CC193" s="280" t="str">
        <f ca="true">+IF(OFFSET('Water Data'!$G$28,0,10*ROW('Water Data'!G187))="","",OFFSET('Water Data'!$G$28,0,10*ROW('Water Data'!G187)))</f>
        <v/>
      </c>
      <c r="CD193" s="280" t="str">
        <f ca="true">+IF(OFFSET('Water Data'!$G$29,0,10*ROW('Water Data'!G187))="","",OFFSET('Water Data'!$G$29,0,10*ROW('Water Data'!G187)))</f>
        <v/>
      </c>
      <c r="CE193" s="280" t="str">
        <f ca="true">+IF(OFFSET('Water Data'!$H$27,0,10*ROW('Water Data'!H187))="","",OFFSET('Water Data'!$H$27,0,10*ROW('Water Data'!H187)))</f>
        <v/>
      </c>
      <c r="CF193" s="280" t="str">
        <f ca="true">+IF(OFFSET('Water Data'!$H$28,0,10*ROW('Water Data'!H187))="","",OFFSET('Water Data'!$H$28,0,10*ROW('Water Data'!H187)))</f>
        <v/>
      </c>
      <c r="CG193" s="280" t="str">
        <f ca="true">+IF(OFFSET('Water Data'!$H$29,0,10*ROW('Water Data'!H187))="","",OFFSET('Water Data'!$H$29,0,10*ROW('Water Data'!H187)))</f>
        <v/>
      </c>
      <c r="CH193" s="280" t="str">
        <f ca="true">+IF(OFFSET('Water Data'!$I$27,0,10*ROW('Water Data'!I187))="","",OFFSET('Water Data'!$I$27,0,10*ROW('Water Data'!I187)))</f>
        <v/>
      </c>
      <c r="CI193" s="280" t="str">
        <f ca="true">+IF(OFFSET('Water Data'!$I$28,0,10*ROW('Water Data'!I187))="","",OFFSET('Water Data'!$I$28,0,10*ROW('Water Data'!I187)))</f>
        <v/>
      </c>
      <c r="CJ193" s="280" t="str">
        <f ca="true">+IF(OFFSET('Water Data'!$I$29,0,10*ROW('Water Data'!I187))="","",OFFSET('Water Data'!$I$29,0,10*ROW('Water Data'!I187)))</f>
        <v/>
      </c>
      <c r="CK193" s="280" t="str">
        <f ca="true">+IF(OFFSET('Sanitation Data'!$D$28,0,10*ROW('Sanitation Data'!D187))="","",OFFSET('Sanitation Data'!$D$28,0,10*ROW('Sanitation Data'!D187)))</f>
        <v/>
      </c>
      <c r="CL193" s="280" t="str">
        <f ca="true">+IF(OFFSET('Sanitation Data'!$D$29,0,10*ROW('Sanitation Data'!D187))="","",OFFSET('Sanitation Data'!$D$29,0,10*ROW('Sanitation Data'!D187)))</f>
        <v/>
      </c>
      <c r="CM193" s="280" t="str">
        <f ca="true">+IF(OFFSET('Sanitation Data'!$D$30,0,10*ROW('Sanitation Data'!D187))="","",OFFSET('Sanitation Data'!$D$30,0,10*ROW('Sanitation Data'!D187)))</f>
        <v/>
      </c>
      <c r="CN193" s="280" t="str">
        <f ca="true">+IF(OFFSET('Sanitation Data'!$D$31,0,10*ROW('Sanitation Data'!D187))="","",OFFSET('Sanitation Data'!$D$31,0,10*ROW('Sanitation Data'!D187)))</f>
        <v/>
      </c>
      <c r="CO193" s="280" t="str">
        <f ca="true">+IF(OFFSET('Sanitation Data'!$D$32,0,10*ROW('Sanitation Data'!D187))="","",OFFSET('Sanitation Data'!$D$32,0,10*ROW('Sanitation Data'!D187)))</f>
        <v/>
      </c>
      <c r="CP193" s="280" t="str">
        <f ca="true">+IF(OFFSET('Sanitation Data'!$E$28,0,10*ROW('Sanitation Data'!E187))="","",OFFSET('Sanitation Data'!$E$28,0,10*ROW('Sanitation Data'!E187)))</f>
        <v/>
      </c>
      <c r="CQ193" s="280" t="str">
        <f ca="true">+IF(OFFSET('Sanitation Data'!$E$29,0,10*ROW('Sanitation Data'!E187))="","",OFFSET('Sanitation Data'!$E$29,0,10*ROW('Sanitation Data'!E187)))</f>
        <v/>
      </c>
      <c r="CR193" s="280" t="str">
        <f ca="true">+IF(OFFSET('Sanitation Data'!$E$30,0,10*ROW('Sanitation Data'!E187))="","",OFFSET('Sanitation Data'!$E$30,0,10*ROW('Sanitation Data'!E187)))</f>
        <v/>
      </c>
      <c r="CS193" s="280" t="str">
        <f ca="true">+IF(OFFSET('Sanitation Data'!$E$31,0,10*ROW('Sanitation Data'!E187))="","",OFFSET('Sanitation Data'!$E$31,0,10*ROW('Sanitation Data'!E187)))</f>
        <v/>
      </c>
      <c r="CT193" s="280" t="str">
        <f ca="true">+IF(OFFSET('Sanitation Data'!$E$32,0,10*ROW('Sanitation Data'!E187))="","",OFFSET('Sanitation Data'!$E$32,0,10*ROW('Sanitation Data'!E187)))</f>
        <v/>
      </c>
      <c r="CU193" s="280" t="str">
        <f ca="true">+IF(OFFSET('Sanitation Data'!$F$28,0,10*ROW('Sanitation Data'!F187))="","",OFFSET('Sanitation Data'!$F$28,0,10*ROW('Sanitation Data'!F187)))</f>
        <v/>
      </c>
      <c r="CV193" s="280" t="str">
        <f ca="true">+IF(OFFSET('Sanitation Data'!$F$29,0,10*ROW('Sanitation Data'!F187))="","",OFFSET('Sanitation Data'!$F$29,0,10*ROW('Sanitation Data'!F187)))</f>
        <v/>
      </c>
      <c r="CW193" s="280" t="str">
        <f ca="true">+IF(OFFSET('Sanitation Data'!$F$30,0,10*ROW('Sanitation Data'!F187))="","",OFFSET('Sanitation Data'!$F$30,0,10*ROW('Sanitation Data'!F187)))</f>
        <v/>
      </c>
      <c r="CX193" s="280" t="str">
        <f ca="true">+IF(OFFSET('Sanitation Data'!$F$31,0,10*ROW('Sanitation Data'!F187))="","",OFFSET('Sanitation Data'!$F$31,0,10*ROW('Sanitation Data'!F187)))</f>
        <v/>
      </c>
      <c r="CY193" s="280" t="str">
        <f ca="true">+IF(OFFSET('Sanitation Data'!$F$32,0,10*ROW('Sanitation Data'!F187))="","",OFFSET('Sanitation Data'!$F$32,0,10*ROW('Sanitation Data'!F187)))</f>
        <v/>
      </c>
      <c r="CZ193" s="280" t="str">
        <f ca="true">+IF(OFFSET('Sanitation Data'!$G$28,0,10*ROW('Sanitation Data'!G187))="","",OFFSET('Sanitation Data'!$G$28,0,10*ROW('Sanitation Data'!G187)))</f>
        <v/>
      </c>
      <c r="DA193" s="280" t="str">
        <f ca="true">+IF(OFFSET('Sanitation Data'!$G$29,0,10*ROW('Sanitation Data'!G187))="","",OFFSET('Sanitation Data'!$G$29,0,10*ROW('Sanitation Data'!G187)))</f>
        <v/>
      </c>
      <c r="DB193" s="280" t="str">
        <f ca="true">+IF(OFFSET('Sanitation Data'!$G$30,0,10*ROW('Sanitation Data'!G187))="","",OFFSET('Sanitation Data'!$G$30,0,10*ROW('Sanitation Data'!G187)))</f>
        <v/>
      </c>
      <c r="DC193" s="280" t="str">
        <f ca="true">+IF(OFFSET('Sanitation Data'!$G$31,0,10*ROW('Sanitation Data'!G187))="","",OFFSET('Sanitation Data'!$G$31,0,10*ROW('Sanitation Data'!G187)))</f>
        <v/>
      </c>
      <c r="DD193" s="280" t="str">
        <f ca="true">+IF(OFFSET('Sanitation Data'!$G$32,0,10*ROW('Sanitation Data'!G187))="","",OFFSET('Sanitation Data'!$G$32,0,10*ROW('Sanitation Data'!G187)))</f>
        <v/>
      </c>
      <c r="DE193" s="280" t="str">
        <f ca="true">+IF(OFFSET('Sanitation Data'!$H$28,0,10*ROW('Sanitation Data'!H187))="","",OFFSET('Sanitation Data'!$H$28,0,10*ROW('Sanitation Data'!H187)))</f>
        <v/>
      </c>
      <c r="DF193" s="280" t="str">
        <f ca="true">+IF(OFFSET('Sanitation Data'!$H$29,0,10*ROW('Sanitation Data'!H187))="","",OFFSET('Sanitation Data'!$H$29,0,10*ROW('Sanitation Data'!H187)))</f>
        <v/>
      </c>
      <c r="DG193" s="280" t="str">
        <f ca="true">+IF(OFFSET('Sanitation Data'!$H$30,0,10*ROW('Sanitation Data'!H187))="","",OFFSET('Sanitation Data'!$H$30,0,10*ROW('Sanitation Data'!H187)))</f>
        <v/>
      </c>
      <c r="DH193" s="280" t="str">
        <f ca="true">+IF(OFFSET('Sanitation Data'!$H$31,0,10*ROW('Sanitation Data'!H187))="","",OFFSET('Sanitation Data'!$H$31,0,10*ROW('Sanitation Data'!H187)))</f>
        <v/>
      </c>
      <c r="DI193" s="280" t="str">
        <f ca="true">+IF(OFFSET('Sanitation Data'!$H$32,0,10*ROW('Sanitation Data'!H187))="","",OFFSET('Sanitation Data'!$H$32,0,10*ROW('Sanitation Data'!H187)))</f>
        <v/>
      </c>
      <c r="DJ193" s="280" t="str">
        <f ca="true">+IF(OFFSET('Sanitation Data'!$I$28,0,10*ROW('Sanitation Data'!I187))="","",OFFSET('Sanitation Data'!$I$28,0,10*ROW('Sanitation Data'!I187)))</f>
        <v/>
      </c>
      <c r="DK193" s="280" t="str">
        <f ca="true">+IF(OFFSET('Sanitation Data'!$I$29,0,10*ROW('Sanitation Data'!I187))="","",OFFSET('Sanitation Data'!$I$29,0,10*ROW('Sanitation Data'!I187)))</f>
        <v/>
      </c>
      <c r="DL193" s="280" t="str">
        <f ca="true">+IF(OFFSET('Sanitation Data'!$I$30,0,10*ROW('Sanitation Data'!I187))="","",OFFSET('Sanitation Data'!$I$30,0,10*ROW('Sanitation Data'!I187)))</f>
        <v/>
      </c>
      <c r="DM193" s="280" t="str">
        <f ca="true">+IF(OFFSET('Sanitation Data'!$I$31,0,10*ROW('Sanitation Data'!I187))="","",OFFSET('Sanitation Data'!$I$31,0,10*ROW('Sanitation Data'!I187)))</f>
        <v/>
      </c>
      <c r="DN193" s="280" t="str">
        <f ca="true">+IF(OFFSET('Sanitation Data'!$I$32,0,10*ROW('Sanitation Data'!I187))="","",OFFSET('Sanitation Data'!$I$32,0,10*ROW('Sanitation Data'!I187)))</f>
        <v/>
      </c>
      <c r="DO193" s="280" t="str">
        <f ca="true">+IF(OFFSET('Hygiene Data'!$D$11,0,10*ROW('Hygiene Data'!D187))="","",OFFSET('Hygiene Data'!$D$11,0,10*ROW('Hygiene Data'!D187)))</f>
        <v/>
      </c>
      <c r="DP193" s="280" t="str">
        <f ca="true">+IF(OFFSET('Hygiene Data'!$D$12,0,10*ROW('Hygiene Data'!D187))="","",OFFSET('Hygiene Data'!$D$12,0,10*ROW('Hygiene Data'!D187)))</f>
        <v/>
      </c>
      <c r="DQ193" s="280" t="str">
        <f ca="true">+IF(OFFSET('Hygiene Data'!$D$13,0,10*ROW('Hygiene Data'!D187))="","",OFFSET('Hygiene Data'!$D$13,0,10*ROW('Hygiene Data'!D187)))</f>
        <v/>
      </c>
      <c r="DR193" s="280" t="str">
        <f ca="true">+IF(OFFSET('Hygiene Data'!$E$11,0,10*ROW('Hygiene Data'!E187))="","",OFFSET('Hygiene Data'!$E$11,0,10*ROW('Hygiene Data'!E187)))</f>
        <v/>
      </c>
      <c r="DS193" s="280" t="str">
        <f ca="true">+IF(OFFSET('Hygiene Data'!$E$12,0,10*ROW('Hygiene Data'!E187))="","",OFFSET('Hygiene Data'!$E$12,0,10*ROW('Hygiene Data'!E187)))</f>
        <v/>
      </c>
      <c r="DT193" s="280" t="str">
        <f ca="true">+IF(OFFSET('Hygiene Data'!$E$13,0,10*ROW('Hygiene Data'!E187))="","",OFFSET('Hygiene Data'!$E$13,0,10*ROW('Hygiene Data'!E187)))</f>
        <v/>
      </c>
      <c r="DU193" s="280" t="str">
        <f ca="true">+IF(OFFSET('Hygiene Data'!$F$11,0,10*ROW('Hygiene Data'!F187))="","",OFFSET('Hygiene Data'!$F$11,0,10*ROW('Hygiene Data'!F187)))</f>
        <v/>
      </c>
      <c r="DV193" s="280" t="str">
        <f ca="true">+IF(OFFSET('Hygiene Data'!$F$12,0,10*ROW('Hygiene Data'!F187))="","",OFFSET('Hygiene Data'!$F$12,0,10*ROW('Hygiene Data'!F187)))</f>
        <v/>
      </c>
      <c r="DW193" s="280" t="str">
        <f ca="true">+IF(OFFSET('Hygiene Data'!$F$13,0,10*ROW('Hygiene Data'!F187))="","",OFFSET('Hygiene Data'!$F$13,0,10*ROW('Hygiene Data'!F187)))</f>
        <v/>
      </c>
      <c r="DX193" s="280" t="str">
        <f ca="true">+IF(OFFSET('Hygiene Data'!$G$11,0,10*ROW('Hygiene Data'!G187))="","",OFFSET('Hygiene Data'!$G$11,0,10*ROW('Hygiene Data'!G187)))</f>
        <v/>
      </c>
      <c r="DY193" s="280" t="str">
        <f ca="true">+IF(OFFSET('Hygiene Data'!$G$12,0,10*ROW('Hygiene Data'!G187))="","",OFFSET('Hygiene Data'!$G$12,0,10*ROW('Hygiene Data'!G187)))</f>
        <v/>
      </c>
      <c r="DZ193" s="280" t="str">
        <f ca="true">+IF(OFFSET('Hygiene Data'!$G$13,0,10*ROW('Hygiene Data'!G187))="","",OFFSET('Hygiene Data'!$G$13,0,10*ROW('Hygiene Data'!G187)))</f>
        <v/>
      </c>
      <c r="EA193" s="280" t="str">
        <f ca="true">+IF(OFFSET('Hygiene Data'!$H$11,0,10*ROW('Hygiene Data'!H187))="","",OFFSET('Hygiene Data'!$H$11,0,10*ROW('Hygiene Data'!H187)))</f>
        <v/>
      </c>
      <c r="EB193" s="280" t="str">
        <f ca="true">+IF(OFFSET('Hygiene Data'!$H$12,0,10*ROW('Hygiene Data'!H187))="","",OFFSET('Hygiene Data'!$H$12,0,10*ROW('Hygiene Data'!H187)))</f>
        <v/>
      </c>
      <c r="EC193" s="280" t="str">
        <f ca="true">+IF(OFFSET('Hygiene Data'!$H$13,0,10*ROW('Hygiene Data'!H187))="","",OFFSET('Hygiene Data'!$H$13,0,10*ROW('Hygiene Data'!H187)))</f>
        <v/>
      </c>
      <c r="ED193" s="280" t="str">
        <f ca="true">+IF(OFFSET('Hygiene Data'!$I$11,0,10*ROW('Hygiene Data'!I187))="","",OFFSET('Hygiene Data'!$I$11,0,10*ROW('Hygiene Data'!I187)))</f>
        <v/>
      </c>
      <c r="EE193" s="280" t="str">
        <f ca="true">+IF(OFFSET('Hygiene Data'!$I$12,0,10*ROW('Hygiene Data'!I187))="","",OFFSET('Hygiene Data'!$I$12,0,10*ROW('Hygiene Data'!I187)))</f>
        <v/>
      </c>
      <c r="EF193" s="28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6"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0"/>
      <c r="BS194" s="280" t="str">
        <f ca="true">+IF(OFFSET('Water Data'!$D$27,0,10*ROW('Water Data'!D188))="","",OFFSET('Water Data'!$D$27,0,10*ROW('Water Data'!D188)))</f>
        <v/>
      </c>
      <c r="BT194" s="280" t="str">
        <f ca="true">+IF(OFFSET('Water Data'!$D$28,0,10*ROW('Water Data'!D188))="","",OFFSET('Water Data'!$D$28,0,10*ROW('Water Data'!D188)))</f>
        <v/>
      </c>
      <c r="BU194" s="280" t="str">
        <f ca="true">+IF(OFFSET('Water Data'!$D$29,0,10*ROW('Water Data'!D188))="","",OFFSET('Water Data'!$D$29,0,10*ROW('Water Data'!D188)))</f>
        <v/>
      </c>
      <c r="BV194" s="280" t="str">
        <f ca="true">+IF(OFFSET('Water Data'!$E$27,0,10*ROW('Water Data'!E188))="","",OFFSET('Water Data'!$E$27,0,10*ROW('Water Data'!E188)))</f>
        <v/>
      </c>
      <c r="BW194" s="280" t="str">
        <f ca="true">+IF(OFFSET('Water Data'!$E$28,0,10*ROW('Water Data'!E188))="","",OFFSET('Water Data'!$E$28,0,10*ROW('Water Data'!E188)))</f>
        <v/>
      </c>
      <c r="BX194" s="280" t="str">
        <f ca="true">+IF(OFFSET('Water Data'!$E$29,0,10*ROW('Water Data'!E188))="","",OFFSET('Water Data'!$E$29,0,10*ROW('Water Data'!E188)))</f>
        <v/>
      </c>
      <c r="BY194" s="280" t="str">
        <f ca="true">+IF(OFFSET('Water Data'!$F$27,0,10*ROW('Water Data'!F188))="","",OFFSET('Water Data'!$F$27,0,10*ROW('Water Data'!F188)))</f>
        <v/>
      </c>
      <c r="BZ194" s="280" t="str">
        <f ca="true">+IF(OFFSET('Water Data'!$F$28,0,10*ROW('Water Data'!F188))="","",OFFSET('Water Data'!$F$28,0,10*ROW('Water Data'!F188)))</f>
        <v/>
      </c>
      <c r="CA194" s="280" t="str">
        <f ca="true">+IF(OFFSET('Water Data'!$F$29,0,10*ROW('Water Data'!F188))="","",OFFSET('Water Data'!$F$29,0,10*ROW('Water Data'!F188)))</f>
        <v/>
      </c>
      <c r="CB194" s="280" t="str">
        <f ca="true">+IF(OFFSET('Water Data'!$G$27,0,10*ROW('Water Data'!G188))="","",OFFSET('Water Data'!$G$27,0,10*ROW('Water Data'!G188)))</f>
        <v/>
      </c>
      <c r="CC194" s="280" t="str">
        <f ca="true">+IF(OFFSET('Water Data'!$G$28,0,10*ROW('Water Data'!G188))="","",OFFSET('Water Data'!$G$28,0,10*ROW('Water Data'!G188)))</f>
        <v/>
      </c>
      <c r="CD194" s="280" t="str">
        <f ca="true">+IF(OFFSET('Water Data'!$G$29,0,10*ROW('Water Data'!G188))="","",OFFSET('Water Data'!$G$29,0,10*ROW('Water Data'!G188)))</f>
        <v/>
      </c>
      <c r="CE194" s="280" t="str">
        <f ca="true">+IF(OFFSET('Water Data'!$H$27,0,10*ROW('Water Data'!H188))="","",OFFSET('Water Data'!$H$27,0,10*ROW('Water Data'!H188)))</f>
        <v/>
      </c>
      <c r="CF194" s="280" t="str">
        <f ca="true">+IF(OFFSET('Water Data'!$H$28,0,10*ROW('Water Data'!H188))="","",OFFSET('Water Data'!$H$28,0,10*ROW('Water Data'!H188)))</f>
        <v/>
      </c>
      <c r="CG194" s="280" t="str">
        <f ca="true">+IF(OFFSET('Water Data'!$H$29,0,10*ROW('Water Data'!H188))="","",OFFSET('Water Data'!$H$29,0,10*ROW('Water Data'!H188)))</f>
        <v/>
      </c>
      <c r="CH194" s="280" t="str">
        <f ca="true">+IF(OFFSET('Water Data'!$I$27,0,10*ROW('Water Data'!I188))="","",OFFSET('Water Data'!$I$27,0,10*ROW('Water Data'!I188)))</f>
        <v/>
      </c>
      <c r="CI194" s="280" t="str">
        <f ca="true">+IF(OFFSET('Water Data'!$I$28,0,10*ROW('Water Data'!I188))="","",OFFSET('Water Data'!$I$28,0,10*ROW('Water Data'!I188)))</f>
        <v/>
      </c>
      <c r="CJ194" s="280" t="str">
        <f ca="true">+IF(OFFSET('Water Data'!$I$29,0,10*ROW('Water Data'!I188))="","",OFFSET('Water Data'!$I$29,0,10*ROW('Water Data'!I188)))</f>
        <v/>
      </c>
      <c r="CK194" s="280" t="str">
        <f ca="true">+IF(OFFSET('Sanitation Data'!$D$28,0,10*ROW('Sanitation Data'!D188))="","",OFFSET('Sanitation Data'!$D$28,0,10*ROW('Sanitation Data'!D188)))</f>
        <v/>
      </c>
      <c r="CL194" s="280" t="str">
        <f ca="true">+IF(OFFSET('Sanitation Data'!$D$29,0,10*ROW('Sanitation Data'!D188))="","",OFFSET('Sanitation Data'!$D$29,0,10*ROW('Sanitation Data'!D188)))</f>
        <v/>
      </c>
      <c r="CM194" s="280" t="str">
        <f ca="true">+IF(OFFSET('Sanitation Data'!$D$30,0,10*ROW('Sanitation Data'!D188))="","",OFFSET('Sanitation Data'!$D$30,0,10*ROW('Sanitation Data'!D188)))</f>
        <v/>
      </c>
      <c r="CN194" s="280" t="str">
        <f ca="true">+IF(OFFSET('Sanitation Data'!$D$31,0,10*ROW('Sanitation Data'!D188))="","",OFFSET('Sanitation Data'!$D$31,0,10*ROW('Sanitation Data'!D188)))</f>
        <v/>
      </c>
      <c r="CO194" s="280" t="str">
        <f ca="true">+IF(OFFSET('Sanitation Data'!$D$32,0,10*ROW('Sanitation Data'!D188))="","",OFFSET('Sanitation Data'!$D$32,0,10*ROW('Sanitation Data'!D188)))</f>
        <v/>
      </c>
      <c r="CP194" s="280" t="str">
        <f ca="true">+IF(OFFSET('Sanitation Data'!$E$28,0,10*ROW('Sanitation Data'!E188))="","",OFFSET('Sanitation Data'!$E$28,0,10*ROW('Sanitation Data'!E188)))</f>
        <v/>
      </c>
      <c r="CQ194" s="280" t="str">
        <f ca="true">+IF(OFFSET('Sanitation Data'!$E$29,0,10*ROW('Sanitation Data'!E188))="","",OFFSET('Sanitation Data'!$E$29,0,10*ROW('Sanitation Data'!E188)))</f>
        <v/>
      </c>
      <c r="CR194" s="280" t="str">
        <f ca="true">+IF(OFFSET('Sanitation Data'!$E$30,0,10*ROW('Sanitation Data'!E188))="","",OFFSET('Sanitation Data'!$E$30,0,10*ROW('Sanitation Data'!E188)))</f>
        <v/>
      </c>
      <c r="CS194" s="280" t="str">
        <f ca="true">+IF(OFFSET('Sanitation Data'!$E$31,0,10*ROW('Sanitation Data'!E188))="","",OFFSET('Sanitation Data'!$E$31,0,10*ROW('Sanitation Data'!E188)))</f>
        <v/>
      </c>
      <c r="CT194" s="280" t="str">
        <f ca="true">+IF(OFFSET('Sanitation Data'!$E$32,0,10*ROW('Sanitation Data'!E188))="","",OFFSET('Sanitation Data'!$E$32,0,10*ROW('Sanitation Data'!E188)))</f>
        <v/>
      </c>
      <c r="CU194" s="280" t="str">
        <f ca="true">+IF(OFFSET('Sanitation Data'!$F$28,0,10*ROW('Sanitation Data'!F188))="","",OFFSET('Sanitation Data'!$F$28,0,10*ROW('Sanitation Data'!F188)))</f>
        <v/>
      </c>
      <c r="CV194" s="280" t="str">
        <f ca="true">+IF(OFFSET('Sanitation Data'!$F$29,0,10*ROW('Sanitation Data'!F188))="","",OFFSET('Sanitation Data'!$F$29,0,10*ROW('Sanitation Data'!F188)))</f>
        <v/>
      </c>
      <c r="CW194" s="280" t="str">
        <f ca="true">+IF(OFFSET('Sanitation Data'!$F$30,0,10*ROW('Sanitation Data'!F188))="","",OFFSET('Sanitation Data'!$F$30,0,10*ROW('Sanitation Data'!F188)))</f>
        <v/>
      </c>
      <c r="CX194" s="280" t="str">
        <f ca="true">+IF(OFFSET('Sanitation Data'!$F$31,0,10*ROW('Sanitation Data'!F188))="","",OFFSET('Sanitation Data'!$F$31,0,10*ROW('Sanitation Data'!F188)))</f>
        <v/>
      </c>
      <c r="CY194" s="280" t="str">
        <f ca="true">+IF(OFFSET('Sanitation Data'!$F$32,0,10*ROW('Sanitation Data'!F188))="","",OFFSET('Sanitation Data'!$F$32,0,10*ROW('Sanitation Data'!F188)))</f>
        <v/>
      </c>
      <c r="CZ194" s="280" t="str">
        <f ca="true">+IF(OFFSET('Sanitation Data'!$G$28,0,10*ROW('Sanitation Data'!G188))="","",OFFSET('Sanitation Data'!$G$28,0,10*ROW('Sanitation Data'!G188)))</f>
        <v/>
      </c>
      <c r="DA194" s="280" t="str">
        <f ca="true">+IF(OFFSET('Sanitation Data'!$G$29,0,10*ROW('Sanitation Data'!G188))="","",OFFSET('Sanitation Data'!$G$29,0,10*ROW('Sanitation Data'!G188)))</f>
        <v/>
      </c>
      <c r="DB194" s="280" t="str">
        <f ca="true">+IF(OFFSET('Sanitation Data'!$G$30,0,10*ROW('Sanitation Data'!G188))="","",OFFSET('Sanitation Data'!$G$30,0,10*ROW('Sanitation Data'!G188)))</f>
        <v/>
      </c>
      <c r="DC194" s="280" t="str">
        <f ca="true">+IF(OFFSET('Sanitation Data'!$G$31,0,10*ROW('Sanitation Data'!G188))="","",OFFSET('Sanitation Data'!$G$31,0,10*ROW('Sanitation Data'!G188)))</f>
        <v/>
      </c>
      <c r="DD194" s="280" t="str">
        <f ca="true">+IF(OFFSET('Sanitation Data'!$G$32,0,10*ROW('Sanitation Data'!G188))="","",OFFSET('Sanitation Data'!$G$32,0,10*ROW('Sanitation Data'!G188)))</f>
        <v/>
      </c>
      <c r="DE194" s="280" t="str">
        <f ca="true">+IF(OFFSET('Sanitation Data'!$H$28,0,10*ROW('Sanitation Data'!H188))="","",OFFSET('Sanitation Data'!$H$28,0,10*ROW('Sanitation Data'!H188)))</f>
        <v/>
      </c>
      <c r="DF194" s="280" t="str">
        <f ca="true">+IF(OFFSET('Sanitation Data'!$H$29,0,10*ROW('Sanitation Data'!H188))="","",OFFSET('Sanitation Data'!$H$29,0,10*ROW('Sanitation Data'!H188)))</f>
        <v/>
      </c>
      <c r="DG194" s="280" t="str">
        <f ca="true">+IF(OFFSET('Sanitation Data'!$H$30,0,10*ROW('Sanitation Data'!H188))="","",OFFSET('Sanitation Data'!$H$30,0,10*ROW('Sanitation Data'!H188)))</f>
        <v/>
      </c>
      <c r="DH194" s="280" t="str">
        <f ca="true">+IF(OFFSET('Sanitation Data'!$H$31,0,10*ROW('Sanitation Data'!H188))="","",OFFSET('Sanitation Data'!$H$31,0,10*ROW('Sanitation Data'!H188)))</f>
        <v/>
      </c>
      <c r="DI194" s="280" t="str">
        <f ca="true">+IF(OFFSET('Sanitation Data'!$H$32,0,10*ROW('Sanitation Data'!H188))="","",OFFSET('Sanitation Data'!$H$32,0,10*ROW('Sanitation Data'!H188)))</f>
        <v/>
      </c>
      <c r="DJ194" s="280" t="str">
        <f ca="true">+IF(OFFSET('Sanitation Data'!$I$28,0,10*ROW('Sanitation Data'!I188))="","",OFFSET('Sanitation Data'!$I$28,0,10*ROW('Sanitation Data'!I188)))</f>
        <v/>
      </c>
      <c r="DK194" s="280" t="str">
        <f ca="true">+IF(OFFSET('Sanitation Data'!$I$29,0,10*ROW('Sanitation Data'!I188))="","",OFFSET('Sanitation Data'!$I$29,0,10*ROW('Sanitation Data'!I188)))</f>
        <v/>
      </c>
      <c r="DL194" s="280" t="str">
        <f ca="true">+IF(OFFSET('Sanitation Data'!$I$30,0,10*ROW('Sanitation Data'!I188))="","",OFFSET('Sanitation Data'!$I$30,0,10*ROW('Sanitation Data'!I188)))</f>
        <v/>
      </c>
      <c r="DM194" s="280" t="str">
        <f ca="true">+IF(OFFSET('Sanitation Data'!$I$31,0,10*ROW('Sanitation Data'!I188))="","",OFFSET('Sanitation Data'!$I$31,0,10*ROW('Sanitation Data'!I188)))</f>
        <v/>
      </c>
      <c r="DN194" s="280" t="str">
        <f ca="true">+IF(OFFSET('Sanitation Data'!$I$32,0,10*ROW('Sanitation Data'!I188))="","",OFFSET('Sanitation Data'!$I$32,0,10*ROW('Sanitation Data'!I188)))</f>
        <v/>
      </c>
      <c r="DO194" s="280" t="str">
        <f ca="true">+IF(OFFSET('Hygiene Data'!$D$11,0,10*ROW('Hygiene Data'!D188))="","",OFFSET('Hygiene Data'!$D$11,0,10*ROW('Hygiene Data'!D188)))</f>
        <v/>
      </c>
      <c r="DP194" s="280" t="str">
        <f ca="true">+IF(OFFSET('Hygiene Data'!$D$12,0,10*ROW('Hygiene Data'!D188))="","",OFFSET('Hygiene Data'!$D$12,0,10*ROW('Hygiene Data'!D188)))</f>
        <v/>
      </c>
      <c r="DQ194" s="280" t="str">
        <f ca="true">+IF(OFFSET('Hygiene Data'!$D$13,0,10*ROW('Hygiene Data'!D188))="","",OFFSET('Hygiene Data'!$D$13,0,10*ROW('Hygiene Data'!D188)))</f>
        <v/>
      </c>
      <c r="DR194" s="280" t="str">
        <f ca="true">+IF(OFFSET('Hygiene Data'!$E$11,0,10*ROW('Hygiene Data'!E188))="","",OFFSET('Hygiene Data'!$E$11,0,10*ROW('Hygiene Data'!E188)))</f>
        <v/>
      </c>
      <c r="DS194" s="280" t="str">
        <f ca="true">+IF(OFFSET('Hygiene Data'!$E$12,0,10*ROW('Hygiene Data'!E188))="","",OFFSET('Hygiene Data'!$E$12,0,10*ROW('Hygiene Data'!E188)))</f>
        <v/>
      </c>
      <c r="DT194" s="280" t="str">
        <f ca="true">+IF(OFFSET('Hygiene Data'!$E$13,0,10*ROW('Hygiene Data'!E188))="","",OFFSET('Hygiene Data'!$E$13,0,10*ROW('Hygiene Data'!E188)))</f>
        <v/>
      </c>
      <c r="DU194" s="280" t="str">
        <f ca="true">+IF(OFFSET('Hygiene Data'!$F$11,0,10*ROW('Hygiene Data'!F188))="","",OFFSET('Hygiene Data'!$F$11,0,10*ROW('Hygiene Data'!F188)))</f>
        <v/>
      </c>
      <c r="DV194" s="280" t="str">
        <f ca="true">+IF(OFFSET('Hygiene Data'!$F$12,0,10*ROW('Hygiene Data'!F188))="","",OFFSET('Hygiene Data'!$F$12,0,10*ROW('Hygiene Data'!F188)))</f>
        <v/>
      </c>
      <c r="DW194" s="280" t="str">
        <f ca="true">+IF(OFFSET('Hygiene Data'!$F$13,0,10*ROW('Hygiene Data'!F188))="","",OFFSET('Hygiene Data'!$F$13,0,10*ROW('Hygiene Data'!F188)))</f>
        <v/>
      </c>
      <c r="DX194" s="280" t="str">
        <f ca="true">+IF(OFFSET('Hygiene Data'!$G$11,0,10*ROW('Hygiene Data'!G188))="","",OFFSET('Hygiene Data'!$G$11,0,10*ROW('Hygiene Data'!G188)))</f>
        <v/>
      </c>
      <c r="DY194" s="280" t="str">
        <f ca="true">+IF(OFFSET('Hygiene Data'!$G$12,0,10*ROW('Hygiene Data'!G188))="","",OFFSET('Hygiene Data'!$G$12,0,10*ROW('Hygiene Data'!G188)))</f>
        <v/>
      </c>
      <c r="DZ194" s="280" t="str">
        <f ca="true">+IF(OFFSET('Hygiene Data'!$G$13,0,10*ROW('Hygiene Data'!G188))="","",OFFSET('Hygiene Data'!$G$13,0,10*ROW('Hygiene Data'!G188)))</f>
        <v/>
      </c>
      <c r="EA194" s="280" t="str">
        <f ca="true">+IF(OFFSET('Hygiene Data'!$H$11,0,10*ROW('Hygiene Data'!H188))="","",OFFSET('Hygiene Data'!$H$11,0,10*ROW('Hygiene Data'!H188)))</f>
        <v/>
      </c>
      <c r="EB194" s="280" t="str">
        <f ca="true">+IF(OFFSET('Hygiene Data'!$H$12,0,10*ROW('Hygiene Data'!H188))="","",OFFSET('Hygiene Data'!$H$12,0,10*ROW('Hygiene Data'!H188)))</f>
        <v/>
      </c>
      <c r="EC194" s="280" t="str">
        <f ca="true">+IF(OFFSET('Hygiene Data'!$H$13,0,10*ROW('Hygiene Data'!H188))="","",OFFSET('Hygiene Data'!$H$13,0,10*ROW('Hygiene Data'!H188)))</f>
        <v/>
      </c>
      <c r="ED194" s="280" t="str">
        <f ca="true">+IF(OFFSET('Hygiene Data'!$I$11,0,10*ROW('Hygiene Data'!I188))="","",OFFSET('Hygiene Data'!$I$11,0,10*ROW('Hygiene Data'!I188)))</f>
        <v/>
      </c>
      <c r="EE194" s="280" t="str">
        <f ca="true">+IF(OFFSET('Hygiene Data'!$I$12,0,10*ROW('Hygiene Data'!I188))="","",OFFSET('Hygiene Data'!$I$12,0,10*ROW('Hygiene Data'!I188)))</f>
        <v/>
      </c>
      <c r="EF194" s="28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6"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0"/>
      <c r="BS195" s="280" t="str">
        <f ca="true">+IF(OFFSET('Water Data'!$D$27,0,10*ROW('Water Data'!D189))="","",OFFSET('Water Data'!$D$27,0,10*ROW('Water Data'!D189)))</f>
        <v/>
      </c>
      <c r="BT195" s="280" t="str">
        <f ca="true">+IF(OFFSET('Water Data'!$D$28,0,10*ROW('Water Data'!D189))="","",OFFSET('Water Data'!$D$28,0,10*ROW('Water Data'!D189)))</f>
        <v/>
      </c>
      <c r="BU195" s="280" t="str">
        <f ca="true">+IF(OFFSET('Water Data'!$D$29,0,10*ROW('Water Data'!D189))="","",OFFSET('Water Data'!$D$29,0,10*ROW('Water Data'!D189)))</f>
        <v/>
      </c>
      <c r="BV195" s="280" t="str">
        <f ca="true">+IF(OFFSET('Water Data'!$E$27,0,10*ROW('Water Data'!E189))="","",OFFSET('Water Data'!$E$27,0,10*ROW('Water Data'!E189)))</f>
        <v/>
      </c>
      <c r="BW195" s="280" t="str">
        <f ca="true">+IF(OFFSET('Water Data'!$E$28,0,10*ROW('Water Data'!E189))="","",OFFSET('Water Data'!$E$28,0,10*ROW('Water Data'!E189)))</f>
        <v/>
      </c>
      <c r="BX195" s="280" t="str">
        <f ca="true">+IF(OFFSET('Water Data'!$E$29,0,10*ROW('Water Data'!E189))="","",OFFSET('Water Data'!$E$29,0,10*ROW('Water Data'!E189)))</f>
        <v/>
      </c>
      <c r="BY195" s="280" t="str">
        <f ca="true">+IF(OFFSET('Water Data'!$F$27,0,10*ROW('Water Data'!F189))="","",OFFSET('Water Data'!$F$27,0,10*ROW('Water Data'!F189)))</f>
        <v/>
      </c>
      <c r="BZ195" s="280" t="str">
        <f ca="true">+IF(OFFSET('Water Data'!$F$28,0,10*ROW('Water Data'!F189))="","",OFFSET('Water Data'!$F$28,0,10*ROW('Water Data'!F189)))</f>
        <v/>
      </c>
      <c r="CA195" s="280" t="str">
        <f ca="true">+IF(OFFSET('Water Data'!$F$29,0,10*ROW('Water Data'!F189))="","",OFFSET('Water Data'!$F$29,0,10*ROW('Water Data'!F189)))</f>
        <v/>
      </c>
      <c r="CB195" s="280" t="str">
        <f ca="true">+IF(OFFSET('Water Data'!$G$27,0,10*ROW('Water Data'!G189))="","",OFFSET('Water Data'!$G$27,0,10*ROW('Water Data'!G189)))</f>
        <v/>
      </c>
      <c r="CC195" s="280" t="str">
        <f ca="true">+IF(OFFSET('Water Data'!$G$28,0,10*ROW('Water Data'!G189))="","",OFFSET('Water Data'!$G$28,0,10*ROW('Water Data'!G189)))</f>
        <v/>
      </c>
      <c r="CD195" s="280" t="str">
        <f ca="true">+IF(OFFSET('Water Data'!$G$29,0,10*ROW('Water Data'!G189))="","",OFFSET('Water Data'!$G$29,0,10*ROW('Water Data'!G189)))</f>
        <v/>
      </c>
      <c r="CE195" s="280" t="str">
        <f ca="true">+IF(OFFSET('Water Data'!$H$27,0,10*ROW('Water Data'!H189))="","",OFFSET('Water Data'!$H$27,0,10*ROW('Water Data'!H189)))</f>
        <v/>
      </c>
      <c r="CF195" s="280" t="str">
        <f ca="true">+IF(OFFSET('Water Data'!$H$28,0,10*ROW('Water Data'!H189))="","",OFFSET('Water Data'!$H$28,0,10*ROW('Water Data'!H189)))</f>
        <v/>
      </c>
      <c r="CG195" s="280" t="str">
        <f ca="true">+IF(OFFSET('Water Data'!$H$29,0,10*ROW('Water Data'!H189))="","",OFFSET('Water Data'!$H$29,0,10*ROW('Water Data'!H189)))</f>
        <v/>
      </c>
      <c r="CH195" s="280" t="str">
        <f ca="true">+IF(OFFSET('Water Data'!$I$27,0,10*ROW('Water Data'!I189))="","",OFFSET('Water Data'!$I$27,0,10*ROW('Water Data'!I189)))</f>
        <v/>
      </c>
      <c r="CI195" s="280" t="str">
        <f ca="true">+IF(OFFSET('Water Data'!$I$28,0,10*ROW('Water Data'!I189))="","",OFFSET('Water Data'!$I$28,0,10*ROW('Water Data'!I189)))</f>
        <v/>
      </c>
      <c r="CJ195" s="280" t="str">
        <f ca="true">+IF(OFFSET('Water Data'!$I$29,0,10*ROW('Water Data'!I189))="","",OFFSET('Water Data'!$I$29,0,10*ROW('Water Data'!I189)))</f>
        <v/>
      </c>
      <c r="CK195" s="280" t="str">
        <f ca="true">+IF(OFFSET('Sanitation Data'!$D$28,0,10*ROW('Sanitation Data'!D189))="","",OFFSET('Sanitation Data'!$D$28,0,10*ROW('Sanitation Data'!D189)))</f>
        <v/>
      </c>
      <c r="CL195" s="280" t="str">
        <f ca="true">+IF(OFFSET('Sanitation Data'!$D$29,0,10*ROW('Sanitation Data'!D189))="","",OFFSET('Sanitation Data'!$D$29,0,10*ROW('Sanitation Data'!D189)))</f>
        <v/>
      </c>
      <c r="CM195" s="280" t="str">
        <f ca="true">+IF(OFFSET('Sanitation Data'!$D$30,0,10*ROW('Sanitation Data'!D189))="","",OFFSET('Sanitation Data'!$D$30,0,10*ROW('Sanitation Data'!D189)))</f>
        <v/>
      </c>
      <c r="CN195" s="280" t="str">
        <f ca="true">+IF(OFFSET('Sanitation Data'!$D$31,0,10*ROW('Sanitation Data'!D189))="","",OFFSET('Sanitation Data'!$D$31,0,10*ROW('Sanitation Data'!D189)))</f>
        <v/>
      </c>
      <c r="CO195" s="280" t="str">
        <f ca="true">+IF(OFFSET('Sanitation Data'!$D$32,0,10*ROW('Sanitation Data'!D189))="","",OFFSET('Sanitation Data'!$D$32,0,10*ROW('Sanitation Data'!D189)))</f>
        <v/>
      </c>
      <c r="CP195" s="280" t="str">
        <f ca="true">+IF(OFFSET('Sanitation Data'!$E$28,0,10*ROW('Sanitation Data'!E189))="","",OFFSET('Sanitation Data'!$E$28,0,10*ROW('Sanitation Data'!E189)))</f>
        <v/>
      </c>
      <c r="CQ195" s="280" t="str">
        <f ca="true">+IF(OFFSET('Sanitation Data'!$E$29,0,10*ROW('Sanitation Data'!E189))="","",OFFSET('Sanitation Data'!$E$29,0,10*ROW('Sanitation Data'!E189)))</f>
        <v/>
      </c>
      <c r="CR195" s="280" t="str">
        <f ca="true">+IF(OFFSET('Sanitation Data'!$E$30,0,10*ROW('Sanitation Data'!E189))="","",OFFSET('Sanitation Data'!$E$30,0,10*ROW('Sanitation Data'!E189)))</f>
        <v/>
      </c>
      <c r="CS195" s="280" t="str">
        <f ca="true">+IF(OFFSET('Sanitation Data'!$E$31,0,10*ROW('Sanitation Data'!E189))="","",OFFSET('Sanitation Data'!$E$31,0,10*ROW('Sanitation Data'!E189)))</f>
        <v/>
      </c>
      <c r="CT195" s="280" t="str">
        <f ca="true">+IF(OFFSET('Sanitation Data'!$E$32,0,10*ROW('Sanitation Data'!E189))="","",OFFSET('Sanitation Data'!$E$32,0,10*ROW('Sanitation Data'!E189)))</f>
        <v/>
      </c>
      <c r="CU195" s="280" t="str">
        <f ca="true">+IF(OFFSET('Sanitation Data'!$F$28,0,10*ROW('Sanitation Data'!F189))="","",OFFSET('Sanitation Data'!$F$28,0,10*ROW('Sanitation Data'!F189)))</f>
        <v/>
      </c>
      <c r="CV195" s="280" t="str">
        <f ca="true">+IF(OFFSET('Sanitation Data'!$F$29,0,10*ROW('Sanitation Data'!F189))="","",OFFSET('Sanitation Data'!$F$29,0,10*ROW('Sanitation Data'!F189)))</f>
        <v/>
      </c>
      <c r="CW195" s="280" t="str">
        <f ca="true">+IF(OFFSET('Sanitation Data'!$F$30,0,10*ROW('Sanitation Data'!F189))="","",OFFSET('Sanitation Data'!$F$30,0,10*ROW('Sanitation Data'!F189)))</f>
        <v/>
      </c>
      <c r="CX195" s="280" t="str">
        <f ca="true">+IF(OFFSET('Sanitation Data'!$F$31,0,10*ROW('Sanitation Data'!F189))="","",OFFSET('Sanitation Data'!$F$31,0,10*ROW('Sanitation Data'!F189)))</f>
        <v/>
      </c>
      <c r="CY195" s="280" t="str">
        <f ca="true">+IF(OFFSET('Sanitation Data'!$F$32,0,10*ROW('Sanitation Data'!F189))="","",OFFSET('Sanitation Data'!$F$32,0,10*ROW('Sanitation Data'!F189)))</f>
        <v/>
      </c>
      <c r="CZ195" s="280" t="str">
        <f ca="true">+IF(OFFSET('Sanitation Data'!$G$28,0,10*ROW('Sanitation Data'!G189))="","",OFFSET('Sanitation Data'!$G$28,0,10*ROW('Sanitation Data'!G189)))</f>
        <v/>
      </c>
      <c r="DA195" s="280" t="str">
        <f ca="true">+IF(OFFSET('Sanitation Data'!$G$29,0,10*ROW('Sanitation Data'!G189))="","",OFFSET('Sanitation Data'!$G$29,0,10*ROW('Sanitation Data'!G189)))</f>
        <v/>
      </c>
      <c r="DB195" s="280" t="str">
        <f ca="true">+IF(OFFSET('Sanitation Data'!$G$30,0,10*ROW('Sanitation Data'!G189))="","",OFFSET('Sanitation Data'!$G$30,0,10*ROW('Sanitation Data'!G189)))</f>
        <v/>
      </c>
      <c r="DC195" s="280" t="str">
        <f ca="true">+IF(OFFSET('Sanitation Data'!$G$31,0,10*ROW('Sanitation Data'!G189))="","",OFFSET('Sanitation Data'!$G$31,0,10*ROW('Sanitation Data'!G189)))</f>
        <v/>
      </c>
      <c r="DD195" s="280" t="str">
        <f ca="true">+IF(OFFSET('Sanitation Data'!$G$32,0,10*ROW('Sanitation Data'!G189))="","",OFFSET('Sanitation Data'!$G$32,0,10*ROW('Sanitation Data'!G189)))</f>
        <v/>
      </c>
      <c r="DE195" s="280" t="str">
        <f ca="true">+IF(OFFSET('Sanitation Data'!$H$28,0,10*ROW('Sanitation Data'!H189))="","",OFFSET('Sanitation Data'!$H$28,0,10*ROW('Sanitation Data'!H189)))</f>
        <v/>
      </c>
      <c r="DF195" s="280" t="str">
        <f ca="true">+IF(OFFSET('Sanitation Data'!$H$29,0,10*ROW('Sanitation Data'!H189))="","",OFFSET('Sanitation Data'!$H$29,0,10*ROW('Sanitation Data'!H189)))</f>
        <v/>
      </c>
      <c r="DG195" s="280" t="str">
        <f ca="true">+IF(OFFSET('Sanitation Data'!$H$30,0,10*ROW('Sanitation Data'!H189))="","",OFFSET('Sanitation Data'!$H$30,0,10*ROW('Sanitation Data'!H189)))</f>
        <v/>
      </c>
      <c r="DH195" s="280" t="str">
        <f ca="true">+IF(OFFSET('Sanitation Data'!$H$31,0,10*ROW('Sanitation Data'!H189))="","",OFFSET('Sanitation Data'!$H$31,0,10*ROW('Sanitation Data'!H189)))</f>
        <v/>
      </c>
      <c r="DI195" s="280" t="str">
        <f ca="true">+IF(OFFSET('Sanitation Data'!$H$32,0,10*ROW('Sanitation Data'!H189))="","",OFFSET('Sanitation Data'!$H$32,0,10*ROW('Sanitation Data'!H189)))</f>
        <v/>
      </c>
      <c r="DJ195" s="280" t="str">
        <f ca="true">+IF(OFFSET('Sanitation Data'!$I$28,0,10*ROW('Sanitation Data'!I189))="","",OFFSET('Sanitation Data'!$I$28,0,10*ROW('Sanitation Data'!I189)))</f>
        <v/>
      </c>
      <c r="DK195" s="280" t="str">
        <f ca="true">+IF(OFFSET('Sanitation Data'!$I$29,0,10*ROW('Sanitation Data'!I189))="","",OFFSET('Sanitation Data'!$I$29,0,10*ROW('Sanitation Data'!I189)))</f>
        <v/>
      </c>
      <c r="DL195" s="280" t="str">
        <f ca="true">+IF(OFFSET('Sanitation Data'!$I$30,0,10*ROW('Sanitation Data'!I189))="","",OFFSET('Sanitation Data'!$I$30,0,10*ROW('Sanitation Data'!I189)))</f>
        <v/>
      </c>
      <c r="DM195" s="280" t="str">
        <f ca="true">+IF(OFFSET('Sanitation Data'!$I$31,0,10*ROW('Sanitation Data'!I189))="","",OFFSET('Sanitation Data'!$I$31,0,10*ROW('Sanitation Data'!I189)))</f>
        <v/>
      </c>
      <c r="DN195" s="280" t="str">
        <f ca="true">+IF(OFFSET('Sanitation Data'!$I$32,0,10*ROW('Sanitation Data'!I189))="","",OFFSET('Sanitation Data'!$I$32,0,10*ROW('Sanitation Data'!I189)))</f>
        <v/>
      </c>
      <c r="DO195" s="280" t="str">
        <f ca="true">+IF(OFFSET('Hygiene Data'!$D$11,0,10*ROW('Hygiene Data'!D189))="","",OFFSET('Hygiene Data'!$D$11,0,10*ROW('Hygiene Data'!D189)))</f>
        <v/>
      </c>
      <c r="DP195" s="280" t="str">
        <f ca="true">+IF(OFFSET('Hygiene Data'!$D$12,0,10*ROW('Hygiene Data'!D189))="","",OFFSET('Hygiene Data'!$D$12,0,10*ROW('Hygiene Data'!D189)))</f>
        <v/>
      </c>
      <c r="DQ195" s="280" t="str">
        <f ca="true">+IF(OFFSET('Hygiene Data'!$D$13,0,10*ROW('Hygiene Data'!D189))="","",OFFSET('Hygiene Data'!$D$13,0,10*ROW('Hygiene Data'!D189)))</f>
        <v/>
      </c>
      <c r="DR195" s="280" t="str">
        <f ca="true">+IF(OFFSET('Hygiene Data'!$E$11,0,10*ROW('Hygiene Data'!E189))="","",OFFSET('Hygiene Data'!$E$11,0,10*ROW('Hygiene Data'!E189)))</f>
        <v/>
      </c>
      <c r="DS195" s="280" t="str">
        <f ca="true">+IF(OFFSET('Hygiene Data'!$E$12,0,10*ROW('Hygiene Data'!E189))="","",OFFSET('Hygiene Data'!$E$12,0,10*ROW('Hygiene Data'!E189)))</f>
        <v/>
      </c>
      <c r="DT195" s="280" t="str">
        <f ca="true">+IF(OFFSET('Hygiene Data'!$E$13,0,10*ROW('Hygiene Data'!E189))="","",OFFSET('Hygiene Data'!$E$13,0,10*ROW('Hygiene Data'!E189)))</f>
        <v/>
      </c>
      <c r="DU195" s="280" t="str">
        <f ca="true">+IF(OFFSET('Hygiene Data'!$F$11,0,10*ROW('Hygiene Data'!F189))="","",OFFSET('Hygiene Data'!$F$11,0,10*ROW('Hygiene Data'!F189)))</f>
        <v/>
      </c>
      <c r="DV195" s="280" t="str">
        <f ca="true">+IF(OFFSET('Hygiene Data'!$F$12,0,10*ROW('Hygiene Data'!F189))="","",OFFSET('Hygiene Data'!$F$12,0,10*ROW('Hygiene Data'!F189)))</f>
        <v/>
      </c>
      <c r="DW195" s="280" t="str">
        <f ca="true">+IF(OFFSET('Hygiene Data'!$F$13,0,10*ROW('Hygiene Data'!F189))="","",OFFSET('Hygiene Data'!$F$13,0,10*ROW('Hygiene Data'!F189)))</f>
        <v/>
      </c>
      <c r="DX195" s="280" t="str">
        <f ca="true">+IF(OFFSET('Hygiene Data'!$G$11,0,10*ROW('Hygiene Data'!G189))="","",OFFSET('Hygiene Data'!$G$11,0,10*ROW('Hygiene Data'!G189)))</f>
        <v/>
      </c>
      <c r="DY195" s="280" t="str">
        <f ca="true">+IF(OFFSET('Hygiene Data'!$G$12,0,10*ROW('Hygiene Data'!G189))="","",OFFSET('Hygiene Data'!$G$12,0,10*ROW('Hygiene Data'!G189)))</f>
        <v/>
      </c>
      <c r="DZ195" s="280" t="str">
        <f ca="true">+IF(OFFSET('Hygiene Data'!$G$13,0,10*ROW('Hygiene Data'!G189))="","",OFFSET('Hygiene Data'!$G$13,0,10*ROW('Hygiene Data'!G189)))</f>
        <v/>
      </c>
      <c r="EA195" s="280" t="str">
        <f ca="true">+IF(OFFSET('Hygiene Data'!$H$11,0,10*ROW('Hygiene Data'!H189))="","",OFFSET('Hygiene Data'!$H$11,0,10*ROW('Hygiene Data'!H189)))</f>
        <v/>
      </c>
      <c r="EB195" s="280" t="str">
        <f ca="true">+IF(OFFSET('Hygiene Data'!$H$12,0,10*ROW('Hygiene Data'!H189))="","",OFFSET('Hygiene Data'!$H$12,0,10*ROW('Hygiene Data'!H189)))</f>
        <v/>
      </c>
      <c r="EC195" s="280" t="str">
        <f ca="true">+IF(OFFSET('Hygiene Data'!$H$13,0,10*ROW('Hygiene Data'!H189))="","",OFFSET('Hygiene Data'!$H$13,0,10*ROW('Hygiene Data'!H189)))</f>
        <v/>
      </c>
      <c r="ED195" s="280" t="str">
        <f ca="true">+IF(OFFSET('Hygiene Data'!$I$11,0,10*ROW('Hygiene Data'!I189))="","",OFFSET('Hygiene Data'!$I$11,0,10*ROW('Hygiene Data'!I189)))</f>
        <v/>
      </c>
      <c r="EE195" s="280" t="str">
        <f ca="true">+IF(OFFSET('Hygiene Data'!$I$12,0,10*ROW('Hygiene Data'!I189))="","",OFFSET('Hygiene Data'!$I$12,0,10*ROW('Hygiene Data'!I189)))</f>
        <v/>
      </c>
      <c r="EF195" s="28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6"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0"/>
      <c r="BS196" s="280" t="str">
        <f ca="true">+IF(OFFSET('Water Data'!$D$27,0,10*ROW('Water Data'!D190))="","",OFFSET('Water Data'!$D$27,0,10*ROW('Water Data'!D190)))</f>
        <v/>
      </c>
      <c r="BT196" s="280" t="str">
        <f ca="true">+IF(OFFSET('Water Data'!$D$28,0,10*ROW('Water Data'!D190))="","",OFFSET('Water Data'!$D$28,0,10*ROW('Water Data'!D190)))</f>
        <v/>
      </c>
      <c r="BU196" s="280" t="str">
        <f ca="true">+IF(OFFSET('Water Data'!$D$29,0,10*ROW('Water Data'!D190))="","",OFFSET('Water Data'!$D$29,0,10*ROW('Water Data'!D190)))</f>
        <v/>
      </c>
      <c r="BV196" s="280" t="str">
        <f ca="true">+IF(OFFSET('Water Data'!$E$27,0,10*ROW('Water Data'!E190))="","",OFFSET('Water Data'!$E$27,0,10*ROW('Water Data'!E190)))</f>
        <v/>
      </c>
      <c r="BW196" s="280" t="str">
        <f ca="true">+IF(OFFSET('Water Data'!$E$28,0,10*ROW('Water Data'!E190))="","",OFFSET('Water Data'!$E$28,0,10*ROW('Water Data'!E190)))</f>
        <v/>
      </c>
      <c r="BX196" s="280" t="str">
        <f ca="true">+IF(OFFSET('Water Data'!$E$29,0,10*ROW('Water Data'!E190))="","",OFFSET('Water Data'!$E$29,0,10*ROW('Water Data'!E190)))</f>
        <v/>
      </c>
      <c r="BY196" s="280" t="str">
        <f ca="true">+IF(OFFSET('Water Data'!$F$27,0,10*ROW('Water Data'!F190))="","",OFFSET('Water Data'!$F$27,0,10*ROW('Water Data'!F190)))</f>
        <v/>
      </c>
      <c r="BZ196" s="280" t="str">
        <f ca="true">+IF(OFFSET('Water Data'!$F$28,0,10*ROW('Water Data'!F190))="","",OFFSET('Water Data'!$F$28,0,10*ROW('Water Data'!F190)))</f>
        <v/>
      </c>
      <c r="CA196" s="280" t="str">
        <f ca="true">+IF(OFFSET('Water Data'!$F$29,0,10*ROW('Water Data'!F190))="","",OFFSET('Water Data'!$F$29,0,10*ROW('Water Data'!F190)))</f>
        <v/>
      </c>
      <c r="CB196" s="280" t="str">
        <f ca="true">+IF(OFFSET('Water Data'!$G$27,0,10*ROW('Water Data'!G190))="","",OFFSET('Water Data'!$G$27,0,10*ROW('Water Data'!G190)))</f>
        <v/>
      </c>
      <c r="CC196" s="280" t="str">
        <f ca="true">+IF(OFFSET('Water Data'!$G$28,0,10*ROW('Water Data'!G190))="","",OFFSET('Water Data'!$G$28,0,10*ROW('Water Data'!G190)))</f>
        <v/>
      </c>
      <c r="CD196" s="280" t="str">
        <f ca="true">+IF(OFFSET('Water Data'!$G$29,0,10*ROW('Water Data'!G190))="","",OFFSET('Water Data'!$G$29,0,10*ROW('Water Data'!G190)))</f>
        <v/>
      </c>
      <c r="CE196" s="280" t="str">
        <f ca="true">+IF(OFFSET('Water Data'!$H$27,0,10*ROW('Water Data'!H190))="","",OFFSET('Water Data'!$H$27,0,10*ROW('Water Data'!H190)))</f>
        <v/>
      </c>
      <c r="CF196" s="280" t="str">
        <f ca="true">+IF(OFFSET('Water Data'!$H$28,0,10*ROW('Water Data'!H190))="","",OFFSET('Water Data'!$H$28,0,10*ROW('Water Data'!H190)))</f>
        <v/>
      </c>
      <c r="CG196" s="280" t="str">
        <f ca="true">+IF(OFFSET('Water Data'!$H$29,0,10*ROW('Water Data'!H190))="","",OFFSET('Water Data'!$H$29,0,10*ROW('Water Data'!H190)))</f>
        <v/>
      </c>
      <c r="CH196" s="280" t="str">
        <f ca="true">+IF(OFFSET('Water Data'!$I$27,0,10*ROW('Water Data'!I190))="","",OFFSET('Water Data'!$I$27,0,10*ROW('Water Data'!I190)))</f>
        <v/>
      </c>
      <c r="CI196" s="280" t="str">
        <f ca="true">+IF(OFFSET('Water Data'!$I$28,0,10*ROW('Water Data'!I190))="","",OFFSET('Water Data'!$I$28,0,10*ROW('Water Data'!I190)))</f>
        <v/>
      </c>
      <c r="CJ196" s="280" t="str">
        <f ca="true">+IF(OFFSET('Water Data'!$I$29,0,10*ROW('Water Data'!I190))="","",OFFSET('Water Data'!$I$29,0,10*ROW('Water Data'!I190)))</f>
        <v/>
      </c>
      <c r="CK196" s="280" t="str">
        <f ca="true">+IF(OFFSET('Sanitation Data'!$D$28,0,10*ROW('Sanitation Data'!D190))="","",OFFSET('Sanitation Data'!$D$28,0,10*ROW('Sanitation Data'!D190)))</f>
        <v/>
      </c>
      <c r="CL196" s="280" t="str">
        <f ca="true">+IF(OFFSET('Sanitation Data'!$D$29,0,10*ROW('Sanitation Data'!D190))="","",OFFSET('Sanitation Data'!$D$29,0,10*ROW('Sanitation Data'!D190)))</f>
        <v/>
      </c>
      <c r="CM196" s="280" t="str">
        <f ca="true">+IF(OFFSET('Sanitation Data'!$D$30,0,10*ROW('Sanitation Data'!D190))="","",OFFSET('Sanitation Data'!$D$30,0,10*ROW('Sanitation Data'!D190)))</f>
        <v/>
      </c>
      <c r="CN196" s="280" t="str">
        <f ca="true">+IF(OFFSET('Sanitation Data'!$D$31,0,10*ROW('Sanitation Data'!D190))="","",OFFSET('Sanitation Data'!$D$31,0,10*ROW('Sanitation Data'!D190)))</f>
        <v/>
      </c>
      <c r="CO196" s="280" t="str">
        <f ca="true">+IF(OFFSET('Sanitation Data'!$D$32,0,10*ROW('Sanitation Data'!D190))="","",OFFSET('Sanitation Data'!$D$32,0,10*ROW('Sanitation Data'!D190)))</f>
        <v/>
      </c>
      <c r="CP196" s="280" t="str">
        <f ca="true">+IF(OFFSET('Sanitation Data'!$E$28,0,10*ROW('Sanitation Data'!E190))="","",OFFSET('Sanitation Data'!$E$28,0,10*ROW('Sanitation Data'!E190)))</f>
        <v/>
      </c>
      <c r="CQ196" s="280" t="str">
        <f ca="true">+IF(OFFSET('Sanitation Data'!$E$29,0,10*ROW('Sanitation Data'!E190))="","",OFFSET('Sanitation Data'!$E$29,0,10*ROW('Sanitation Data'!E190)))</f>
        <v/>
      </c>
      <c r="CR196" s="280" t="str">
        <f ca="true">+IF(OFFSET('Sanitation Data'!$E$30,0,10*ROW('Sanitation Data'!E190))="","",OFFSET('Sanitation Data'!$E$30,0,10*ROW('Sanitation Data'!E190)))</f>
        <v/>
      </c>
      <c r="CS196" s="280" t="str">
        <f ca="true">+IF(OFFSET('Sanitation Data'!$E$31,0,10*ROW('Sanitation Data'!E190))="","",OFFSET('Sanitation Data'!$E$31,0,10*ROW('Sanitation Data'!E190)))</f>
        <v/>
      </c>
      <c r="CT196" s="280" t="str">
        <f ca="true">+IF(OFFSET('Sanitation Data'!$E$32,0,10*ROW('Sanitation Data'!E190))="","",OFFSET('Sanitation Data'!$E$32,0,10*ROW('Sanitation Data'!E190)))</f>
        <v/>
      </c>
      <c r="CU196" s="280" t="str">
        <f ca="true">+IF(OFFSET('Sanitation Data'!$F$28,0,10*ROW('Sanitation Data'!F190))="","",OFFSET('Sanitation Data'!$F$28,0,10*ROW('Sanitation Data'!F190)))</f>
        <v/>
      </c>
      <c r="CV196" s="280" t="str">
        <f ca="true">+IF(OFFSET('Sanitation Data'!$F$29,0,10*ROW('Sanitation Data'!F190))="","",OFFSET('Sanitation Data'!$F$29,0,10*ROW('Sanitation Data'!F190)))</f>
        <v/>
      </c>
      <c r="CW196" s="280" t="str">
        <f ca="true">+IF(OFFSET('Sanitation Data'!$F$30,0,10*ROW('Sanitation Data'!F190))="","",OFFSET('Sanitation Data'!$F$30,0,10*ROW('Sanitation Data'!F190)))</f>
        <v/>
      </c>
      <c r="CX196" s="280" t="str">
        <f ca="true">+IF(OFFSET('Sanitation Data'!$F$31,0,10*ROW('Sanitation Data'!F190))="","",OFFSET('Sanitation Data'!$F$31,0,10*ROW('Sanitation Data'!F190)))</f>
        <v/>
      </c>
      <c r="CY196" s="280" t="str">
        <f ca="true">+IF(OFFSET('Sanitation Data'!$F$32,0,10*ROW('Sanitation Data'!F190))="","",OFFSET('Sanitation Data'!$F$32,0,10*ROW('Sanitation Data'!F190)))</f>
        <v/>
      </c>
      <c r="CZ196" s="280" t="str">
        <f ca="true">+IF(OFFSET('Sanitation Data'!$G$28,0,10*ROW('Sanitation Data'!G190))="","",OFFSET('Sanitation Data'!$G$28,0,10*ROW('Sanitation Data'!G190)))</f>
        <v/>
      </c>
      <c r="DA196" s="280" t="str">
        <f ca="true">+IF(OFFSET('Sanitation Data'!$G$29,0,10*ROW('Sanitation Data'!G190))="","",OFFSET('Sanitation Data'!$G$29,0,10*ROW('Sanitation Data'!G190)))</f>
        <v/>
      </c>
      <c r="DB196" s="280" t="str">
        <f ca="true">+IF(OFFSET('Sanitation Data'!$G$30,0,10*ROW('Sanitation Data'!G190))="","",OFFSET('Sanitation Data'!$G$30,0,10*ROW('Sanitation Data'!G190)))</f>
        <v/>
      </c>
      <c r="DC196" s="280" t="str">
        <f ca="true">+IF(OFFSET('Sanitation Data'!$G$31,0,10*ROW('Sanitation Data'!G190))="","",OFFSET('Sanitation Data'!$G$31,0,10*ROW('Sanitation Data'!G190)))</f>
        <v/>
      </c>
      <c r="DD196" s="280" t="str">
        <f ca="true">+IF(OFFSET('Sanitation Data'!$G$32,0,10*ROW('Sanitation Data'!G190))="","",OFFSET('Sanitation Data'!$G$32,0,10*ROW('Sanitation Data'!G190)))</f>
        <v/>
      </c>
      <c r="DE196" s="280" t="str">
        <f ca="true">+IF(OFFSET('Sanitation Data'!$H$28,0,10*ROW('Sanitation Data'!H190))="","",OFFSET('Sanitation Data'!$H$28,0,10*ROW('Sanitation Data'!H190)))</f>
        <v/>
      </c>
      <c r="DF196" s="280" t="str">
        <f ca="true">+IF(OFFSET('Sanitation Data'!$H$29,0,10*ROW('Sanitation Data'!H190))="","",OFFSET('Sanitation Data'!$H$29,0,10*ROW('Sanitation Data'!H190)))</f>
        <v/>
      </c>
      <c r="DG196" s="280" t="str">
        <f ca="true">+IF(OFFSET('Sanitation Data'!$H$30,0,10*ROW('Sanitation Data'!H190))="","",OFFSET('Sanitation Data'!$H$30,0,10*ROW('Sanitation Data'!H190)))</f>
        <v/>
      </c>
      <c r="DH196" s="280" t="str">
        <f ca="true">+IF(OFFSET('Sanitation Data'!$H$31,0,10*ROW('Sanitation Data'!H190))="","",OFFSET('Sanitation Data'!$H$31,0,10*ROW('Sanitation Data'!H190)))</f>
        <v/>
      </c>
      <c r="DI196" s="280" t="str">
        <f ca="true">+IF(OFFSET('Sanitation Data'!$H$32,0,10*ROW('Sanitation Data'!H190))="","",OFFSET('Sanitation Data'!$H$32,0,10*ROW('Sanitation Data'!H190)))</f>
        <v/>
      </c>
      <c r="DJ196" s="280" t="str">
        <f ca="true">+IF(OFFSET('Sanitation Data'!$I$28,0,10*ROW('Sanitation Data'!I190))="","",OFFSET('Sanitation Data'!$I$28,0,10*ROW('Sanitation Data'!I190)))</f>
        <v/>
      </c>
      <c r="DK196" s="280" t="str">
        <f ca="true">+IF(OFFSET('Sanitation Data'!$I$29,0,10*ROW('Sanitation Data'!I190))="","",OFFSET('Sanitation Data'!$I$29,0,10*ROW('Sanitation Data'!I190)))</f>
        <v/>
      </c>
      <c r="DL196" s="280" t="str">
        <f ca="true">+IF(OFFSET('Sanitation Data'!$I$30,0,10*ROW('Sanitation Data'!I190))="","",OFFSET('Sanitation Data'!$I$30,0,10*ROW('Sanitation Data'!I190)))</f>
        <v/>
      </c>
      <c r="DM196" s="280" t="str">
        <f ca="true">+IF(OFFSET('Sanitation Data'!$I$31,0,10*ROW('Sanitation Data'!I190))="","",OFFSET('Sanitation Data'!$I$31,0,10*ROW('Sanitation Data'!I190)))</f>
        <v/>
      </c>
      <c r="DN196" s="280" t="str">
        <f ca="true">+IF(OFFSET('Sanitation Data'!$I$32,0,10*ROW('Sanitation Data'!I190))="","",OFFSET('Sanitation Data'!$I$32,0,10*ROW('Sanitation Data'!I190)))</f>
        <v/>
      </c>
      <c r="DO196" s="280" t="str">
        <f ca="true">+IF(OFFSET('Hygiene Data'!$D$11,0,10*ROW('Hygiene Data'!D190))="","",OFFSET('Hygiene Data'!$D$11,0,10*ROW('Hygiene Data'!D190)))</f>
        <v/>
      </c>
      <c r="DP196" s="280" t="str">
        <f ca="true">+IF(OFFSET('Hygiene Data'!$D$12,0,10*ROW('Hygiene Data'!D190))="","",OFFSET('Hygiene Data'!$D$12,0,10*ROW('Hygiene Data'!D190)))</f>
        <v/>
      </c>
      <c r="DQ196" s="280" t="str">
        <f ca="true">+IF(OFFSET('Hygiene Data'!$D$13,0,10*ROW('Hygiene Data'!D190))="","",OFFSET('Hygiene Data'!$D$13,0,10*ROW('Hygiene Data'!D190)))</f>
        <v/>
      </c>
      <c r="DR196" s="280" t="str">
        <f ca="true">+IF(OFFSET('Hygiene Data'!$E$11,0,10*ROW('Hygiene Data'!E190))="","",OFFSET('Hygiene Data'!$E$11,0,10*ROW('Hygiene Data'!E190)))</f>
        <v/>
      </c>
      <c r="DS196" s="280" t="str">
        <f ca="true">+IF(OFFSET('Hygiene Data'!$E$12,0,10*ROW('Hygiene Data'!E190))="","",OFFSET('Hygiene Data'!$E$12,0,10*ROW('Hygiene Data'!E190)))</f>
        <v/>
      </c>
      <c r="DT196" s="280" t="str">
        <f ca="true">+IF(OFFSET('Hygiene Data'!$E$13,0,10*ROW('Hygiene Data'!E190))="","",OFFSET('Hygiene Data'!$E$13,0,10*ROW('Hygiene Data'!E190)))</f>
        <v/>
      </c>
      <c r="DU196" s="280" t="str">
        <f ca="true">+IF(OFFSET('Hygiene Data'!$F$11,0,10*ROW('Hygiene Data'!F190))="","",OFFSET('Hygiene Data'!$F$11,0,10*ROW('Hygiene Data'!F190)))</f>
        <v/>
      </c>
      <c r="DV196" s="280" t="str">
        <f ca="true">+IF(OFFSET('Hygiene Data'!$F$12,0,10*ROW('Hygiene Data'!F190))="","",OFFSET('Hygiene Data'!$F$12,0,10*ROW('Hygiene Data'!F190)))</f>
        <v/>
      </c>
      <c r="DW196" s="280" t="str">
        <f ca="true">+IF(OFFSET('Hygiene Data'!$F$13,0,10*ROW('Hygiene Data'!F190))="","",OFFSET('Hygiene Data'!$F$13,0,10*ROW('Hygiene Data'!F190)))</f>
        <v/>
      </c>
      <c r="DX196" s="280" t="str">
        <f ca="true">+IF(OFFSET('Hygiene Data'!$G$11,0,10*ROW('Hygiene Data'!G190))="","",OFFSET('Hygiene Data'!$G$11,0,10*ROW('Hygiene Data'!G190)))</f>
        <v/>
      </c>
      <c r="DY196" s="280" t="str">
        <f ca="true">+IF(OFFSET('Hygiene Data'!$G$12,0,10*ROW('Hygiene Data'!G190))="","",OFFSET('Hygiene Data'!$G$12,0,10*ROW('Hygiene Data'!G190)))</f>
        <v/>
      </c>
      <c r="DZ196" s="280" t="str">
        <f ca="true">+IF(OFFSET('Hygiene Data'!$G$13,0,10*ROW('Hygiene Data'!G190))="","",OFFSET('Hygiene Data'!$G$13,0,10*ROW('Hygiene Data'!G190)))</f>
        <v/>
      </c>
      <c r="EA196" s="280" t="str">
        <f ca="true">+IF(OFFSET('Hygiene Data'!$H$11,0,10*ROW('Hygiene Data'!H190))="","",OFFSET('Hygiene Data'!$H$11,0,10*ROW('Hygiene Data'!H190)))</f>
        <v/>
      </c>
      <c r="EB196" s="280" t="str">
        <f ca="true">+IF(OFFSET('Hygiene Data'!$H$12,0,10*ROW('Hygiene Data'!H190))="","",OFFSET('Hygiene Data'!$H$12,0,10*ROW('Hygiene Data'!H190)))</f>
        <v/>
      </c>
      <c r="EC196" s="280" t="str">
        <f ca="true">+IF(OFFSET('Hygiene Data'!$H$13,0,10*ROW('Hygiene Data'!H190))="","",OFFSET('Hygiene Data'!$H$13,0,10*ROW('Hygiene Data'!H190)))</f>
        <v/>
      </c>
      <c r="ED196" s="280" t="str">
        <f ca="true">+IF(OFFSET('Hygiene Data'!$I$11,0,10*ROW('Hygiene Data'!I190))="","",OFFSET('Hygiene Data'!$I$11,0,10*ROW('Hygiene Data'!I190)))</f>
        <v/>
      </c>
      <c r="EE196" s="280" t="str">
        <f ca="true">+IF(OFFSET('Hygiene Data'!$I$12,0,10*ROW('Hygiene Data'!I190))="","",OFFSET('Hygiene Data'!$I$12,0,10*ROW('Hygiene Data'!I190)))</f>
        <v/>
      </c>
      <c r="EF196" s="28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6"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0"/>
      <c r="BS197" s="280" t="str">
        <f ca="true">+IF(OFFSET('Water Data'!$D$27,0,10*ROW('Water Data'!D191))="","",OFFSET('Water Data'!$D$27,0,10*ROW('Water Data'!D191)))</f>
        <v/>
      </c>
      <c r="BT197" s="280" t="str">
        <f ca="true">+IF(OFFSET('Water Data'!$D$28,0,10*ROW('Water Data'!D191))="","",OFFSET('Water Data'!$D$28,0,10*ROW('Water Data'!D191)))</f>
        <v/>
      </c>
      <c r="BU197" s="280" t="str">
        <f ca="true">+IF(OFFSET('Water Data'!$D$29,0,10*ROW('Water Data'!D191))="","",OFFSET('Water Data'!$D$29,0,10*ROW('Water Data'!D191)))</f>
        <v/>
      </c>
      <c r="BV197" s="280" t="str">
        <f ca="true">+IF(OFFSET('Water Data'!$E$27,0,10*ROW('Water Data'!E191))="","",OFFSET('Water Data'!$E$27,0,10*ROW('Water Data'!E191)))</f>
        <v/>
      </c>
      <c r="BW197" s="280" t="str">
        <f ca="true">+IF(OFFSET('Water Data'!$E$28,0,10*ROW('Water Data'!E191))="","",OFFSET('Water Data'!$E$28,0,10*ROW('Water Data'!E191)))</f>
        <v/>
      </c>
      <c r="BX197" s="280" t="str">
        <f ca="true">+IF(OFFSET('Water Data'!$E$29,0,10*ROW('Water Data'!E191))="","",OFFSET('Water Data'!$E$29,0,10*ROW('Water Data'!E191)))</f>
        <v/>
      </c>
      <c r="BY197" s="280" t="str">
        <f ca="true">+IF(OFFSET('Water Data'!$F$27,0,10*ROW('Water Data'!F191))="","",OFFSET('Water Data'!$F$27,0,10*ROW('Water Data'!F191)))</f>
        <v/>
      </c>
      <c r="BZ197" s="280" t="str">
        <f ca="true">+IF(OFFSET('Water Data'!$F$28,0,10*ROW('Water Data'!F191))="","",OFFSET('Water Data'!$F$28,0,10*ROW('Water Data'!F191)))</f>
        <v/>
      </c>
      <c r="CA197" s="280" t="str">
        <f ca="true">+IF(OFFSET('Water Data'!$F$29,0,10*ROW('Water Data'!F191))="","",OFFSET('Water Data'!$F$29,0,10*ROW('Water Data'!F191)))</f>
        <v/>
      </c>
      <c r="CB197" s="280" t="str">
        <f ca="true">+IF(OFFSET('Water Data'!$G$27,0,10*ROW('Water Data'!G191))="","",OFFSET('Water Data'!$G$27,0,10*ROW('Water Data'!G191)))</f>
        <v/>
      </c>
      <c r="CC197" s="280" t="str">
        <f ca="true">+IF(OFFSET('Water Data'!$G$28,0,10*ROW('Water Data'!G191))="","",OFFSET('Water Data'!$G$28,0,10*ROW('Water Data'!G191)))</f>
        <v/>
      </c>
      <c r="CD197" s="280" t="str">
        <f ca="true">+IF(OFFSET('Water Data'!$G$29,0,10*ROW('Water Data'!G191))="","",OFFSET('Water Data'!$G$29,0,10*ROW('Water Data'!G191)))</f>
        <v/>
      </c>
      <c r="CE197" s="280" t="str">
        <f ca="true">+IF(OFFSET('Water Data'!$H$27,0,10*ROW('Water Data'!H191))="","",OFFSET('Water Data'!$H$27,0,10*ROW('Water Data'!H191)))</f>
        <v/>
      </c>
      <c r="CF197" s="280" t="str">
        <f ca="true">+IF(OFFSET('Water Data'!$H$28,0,10*ROW('Water Data'!H191))="","",OFFSET('Water Data'!$H$28,0,10*ROW('Water Data'!H191)))</f>
        <v/>
      </c>
      <c r="CG197" s="280" t="str">
        <f ca="true">+IF(OFFSET('Water Data'!$H$29,0,10*ROW('Water Data'!H191))="","",OFFSET('Water Data'!$H$29,0,10*ROW('Water Data'!H191)))</f>
        <v/>
      </c>
      <c r="CH197" s="280" t="str">
        <f ca="true">+IF(OFFSET('Water Data'!$I$27,0,10*ROW('Water Data'!I191))="","",OFFSET('Water Data'!$I$27,0,10*ROW('Water Data'!I191)))</f>
        <v/>
      </c>
      <c r="CI197" s="280" t="str">
        <f ca="true">+IF(OFFSET('Water Data'!$I$28,0,10*ROW('Water Data'!I191))="","",OFFSET('Water Data'!$I$28,0,10*ROW('Water Data'!I191)))</f>
        <v/>
      </c>
      <c r="CJ197" s="280" t="str">
        <f ca="true">+IF(OFFSET('Water Data'!$I$29,0,10*ROW('Water Data'!I191))="","",OFFSET('Water Data'!$I$29,0,10*ROW('Water Data'!I191)))</f>
        <v/>
      </c>
      <c r="CK197" s="280" t="str">
        <f ca="true">+IF(OFFSET('Sanitation Data'!$D$28,0,10*ROW('Sanitation Data'!D191))="","",OFFSET('Sanitation Data'!$D$28,0,10*ROW('Sanitation Data'!D191)))</f>
        <v/>
      </c>
      <c r="CL197" s="280" t="str">
        <f ca="true">+IF(OFFSET('Sanitation Data'!$D$29,0,10*ROW('Sanitation Data'!D191))="","",OFFSET('Sanitation Data'!$D$29,0,10*ROW('Sanitation Data'!D191)))</f>
        <v/>
      </c>
      <c r="CM197" s="280" t="str">
        <f ca="true">+IF(OFFSET('Sanitation Data'!$D$30,0,10*ROW('Sanitation Data'!D191))="","",OFFSET('Sanitation Data'!$D$30,0,10*ROW('Sanitation Data'!D191)))</f>
        <v/>
      </c>
      <c r="CN197" s="280" t="str">
        <f ca="true">+IF(OFFSET('Sanitation Data'!$D$31,0,10*ROW('Sanitation Data'!D191))="","",OFFSET('Sanitation Data'!$D$31,0,10*ROW('Sanitation Data'!D191)))</f>
        <v/>
      </c>
      <c r="CO197" s="280" t="str">
        <f ca="true">+IF(OFFSET('Sanitation Data'!$D$32,0,10*ROW('Sanitation Data'!D191))="","",OFFSET('Sanitation Data'!$D$32,0,10*ROW('Sanitation Data'!D191)))</f>
        <v/>
      </c>
      <c r="CP197" s="280" t="str">
        <f ca="true">+IF(OFFSET('Sanitation Data'!$E$28,0,10*ROW('Sanitation Data'!E191))="","",OFFSET('Sanitation Data'!$E$28,0,10*ROW('Sanitation Data'!E191)))</f>
        <v/>
      </c>
      <c r="CQ197" s="280" t="str">
        <f ca="true">+IF(OFFSET('Sanitation Data'!$E$29,0,10*ROW('Sanitation Data'!E191))="","",OFFSET('Sanitation Data'!$E$29,0,10*ROW('Sanitation Data'!E191)))</f>
        <v/>
      </c>
      <c r="CR197" s="280" t="str">
        <f ca="true">+IF(OFFSET('Sanitation Data'!$E$30,0,10*ROW('Sanitation Data'!E191))="","",OFFSET('Sanitation Data'!$E$30,0,10*ROW('Sanitation Data'!E191)))</f>
        <v/>
      </c>
      <c r="CS197" s="280" t="str">
        <f ca="true">+IF(OFFSET('Sanitation Data'!$E$31,0,10*ROW('Sanitation Data'!E191))="","",OFFSET('Sanitation Data'!$E$31,0,10*ROW('Sanitation Data'!E191)))</f>
        <v/>
      </c>
      <c r="CT197" s="280" t="str">
        <f ca="true">+IF(OFFSET('Sanitation Data'!$E$32,0,10*ROW('Sanitation Data'!E191))="","",OFFSET('Sanitation Data'!$E$32,0,10*ROW('Sanitation Data'!E191)))</f>
        <v/>
      </c>
      <c r="CU197" s="280" t="str">
        <f ca="true">+IF(OFFSET('Sanitation Data'!$F$28,0,10*ROW('Sanitation Data'!F191))="","",OFFSET('Sanitation Data'!$F$28,0,10*ROW('Sanitation Data'!F191)))</f>
        <v/>
      </c>
      <c r="CV197" s="280" t="str">
        <f ca="true">+IF(OFFSET('Sanitation Data'!$F$29,0,10*ROW('Sanitation Data'!F191))="","",OFFSET('Sanitation Data'!$F$29,0,10*ROW('Sanitation Data'!F191)))</f>
        <v/>
      </c>
      <c r="CW197" s="280" t="str">
        <f ca="true">+IF(OFFSET('Sanitation Data'!$F$30,0,10*ROW('Sanitation Data'!F191))="","",OFFSET('Sanitation Data'!$F$30,0,10*ROW('Sanitation Data'!F191)))</f>
        <v/>
      </c>
      <c r="CX197" s="280" t="str">
        <f ca="true">+IF(OFFSET('Sanitation Data'!$F$31,0,10*ROW('Sanitation Data'!F191))="","",OFFSET('Sanitation Data'!$F$31,0,10*ROW('Sanitation Data'!F191)))</f>
        <v/>
      </c>
      <c r="CY197" s="280" t="str">
        <f ca="true">+IF(OFFSET('Sanitation Data'!$F$32,0,10*ROW('Sanitation Data'!F191))="","",OFFSET('Sanitation Data'!$F$32,0,10*ROW('Sanitation Data'!F191)))</f>
        <v/>
      </c>
      <c r="CZ197" s="280" t="str">
        <f ca="true">+IF(OFFSET('Sanitation Data'!$G$28,0,10*ROW('Sanitation Data'!G191))="","",OFFSET('Sanitation Data'!$G$28,0,10*ROW('Sanitation Data'!G191)))</f>
        <v/>
      </c>
      <c r="DA197" s="280" t="str">
        <f ca="true">+IF(OFFSET('Sanitation Data'!$G$29,0,10*ROW('Sanitation Data'!G191))="","",OFFSET('Sanitation Data'!$G$29,0,10*ROW('Sanitation Data'!G191)))</f>
        <v/>
      </c>
      <c r="DB197" s="280" t="str">
        <f ca="true">+IF(OFFSET('Sanitation Data'!$G$30,0,10*ROW('Sanitation Data'!G191))="","",OFFSET('Sanitation Data'!$G$30,0,10*ROW('Sanitation Data'!G191)))</f>
        <v/>
      </c>
      <c r="DC197" s="280" t="str">
        <f ca="true">+IF(OFFSET('Sanitation Data'!$G$31,0,10*ROW('Sanitation Data'!G191))="","",OFFSET('Sanitation Data'!$G$31,0,10*ROW('Sanitation Data'!G191)))</f>
        <v/>
      </c>
      <c r="DD197" s="280" t="str">
        <f ca="true">+IF(OFFSET('Sanitation Data'!$G$32,0,10*ROW('Sanitation Data'!G191))="","",OFFSET('Sanitation Data'!$G$32,0,10*ROW('Sanitation Data'!G191)))</f>
        <v/>
      </c>
      <c r="DE197" s="280" t="str">
        <f ca="true">+IF(OFFSET('Sanitation Data'!$H$28,0,10*ROW('Sanitation Data'!H191))="","",OFFSET('Sanitation Data'!$H$28,0,10*ROW('Sanitation Data'!H191)))</f>
        <v/>
      </c>
      <c r="DF197" s="280" t="str">
        <f ca="true">+IF(OFFSET('Sanitation Data'!$H$29,0,10*ROW('Sanitation Data'!H191))="","",OFFSET('Sanitation Data'!$H$29,0,10*ROW('Sanitation Data'!H191)))</f>
        <v/>
      </c>
      <c r="DG197" s="280" t="str">
        <f ca="true">+IF(OFFSET('Sanitation Data'!$H$30,0,10*ROW('Sanitation Data'!H191))="","",OFFSET('Sanitation Data'!$H$30,0,10*ROW('Sanitation Data'!H191)))</f>
        <v/>
      </c>
      <c r="DH197" s="280" t="str">
        <f ca="true">+IF(OFFSET('Sanitation Data'!$H$31,0,10*ROW('Sanitation Data'!H191))="","",OFFSET('Sanitation Data'!$H$31,0,10*ROW('Sanitation Data'!H191)))</f>
        <v/>
      </c>
      <c r="DI197" s="280" t="str">
        <f ca="true">+IF(OFFSET('Sanitation Data'!$H$32,0,10*ROW('Sanitation Data'!H191))="","",OFFSET('Sanitation Data'!$H$32,0,10*ROW('Sanitation Data'!H191)))</f>
        <v/>
      </c>
      <c r="DJ197" s="280" t="str">
        <f ca="true">+IF(OFFSET('Sanitation Data'!$I$28,0,10*ROW('Sanitation Data'!I191))="","",OFFSET('Sanitation Data'!$I$28,0,10*ROW('Sanitation Data'!I191)))</f>
        <v/>
      </c>
      <c r="DK197" s="280" t="str">
        <f ca="true">+IF(OFFSET('Sanitation Data'!$I$29,0,10*ROW('Sanitation Data'!I191))="","",OFFSET('Sanitation Data'!$I$29,0,10*ROW('Sanitation Data'!I191)))</f>
        <v/>
      </c>
      <c r="DL197" s="280" t="str">
        <f ca="true">+IF(OFFSET('Sanitation Data'!$I$30,0,10*ROW('Sanitation Data'!I191))="","",OFFSET('Sanitation Data'!$I$30,0,10*ROW('Sanitation Data'!I191)))</f>
        <v/>
      </c>
      <c r="DM197" s="280" t="str">
        <f ca="true">+IF(OFFSET('Sanitation Data'!$I$31,0,10*ROW('Sanitation Data'!I191))="","",OFFSET('Sanitation Data'!$I$31,0,10*ROW('Sanitation Data'!I191)))</f>
        <v/>
      </c>
      <c r="DN197" s="280" t="str">
        <f ca="true">+IF(OFFSET('Sanitation Data'!$I$32,0,10*ROW('Sanitation Data'!I191))="","",OFFSET('Sanitation Data'!$I$32,0,10*ROW('Sanitation Data'!I191)))</f>
        <v/>
      </c>
      <c r="DO197" s="280" t="str">
        <f ca="true">+IF(OFFSET('Hygiene Data'!$D$11,0,10*ROW('Hygiene Data'!D191))="","",OFFSET('Hygiene Data'!$D$11,0,10*ROW('Hygiene Data'!D191)))</f>
        <v/>
      </c>
      <c r="DP197" s="280" t="str">
        <f ca="true">+IF(OFFSET('Hygiene Data'!$D$12,0,10*ROW('Hygiene Data'!D191))="","",OFFSET('Hygiene Data'!$D$12,0,10*ROW('Hygiene Data'!D191)))</f>
        <v/>
      </c>
      <c r="DQ197" s="280" t="str">
        <f ca="true">+IF(OFFSET('Hygiene Data'!$D$13,0,10*ROW('Hygiene Data'!D191))="","",OFFSET('Hygiene Data'!$D$13,0,10*ROW('Hygiene Data'!D191)))</f>
        <v/>
      </c>
      <c r="DR197" s="280" t="str">
        <f ca="true">+IF(OFFSET('Hygiene Data'!$E$11,0,10*ROW('Hygiene Data'!E191))="","",OFFSET('Hygiene Data'!$E$11,0,10*ROW('Hygiene Data'!E191)))</f>
        <v/>
      </c>
      <c r="DS197" s="280" t="str">
        <f ca="true">+IF(OFFSET('Hygiene Data'!$E$12,0,10*ROW('Hygiene Data'!E191))="","",OFFSET('Hygiene Data'!$E$12,0,10*ROW('Hygiene Data'!E191)))</f>
        <v/>
      </c>
      <c r="DT197" s="280" t="str">
        <f ca="true">+IF(OFFSET('Hygiene Data'!$E$13,0,10*ROW('Hygiene Data'!E191))="","",OFFSET('Hygiene Data'!$E$13,0,10*ROW('Hygiene Data'!E191)))</f>
        <v/>
      </c>
      <c r="DU197" s="280" t="str">
        <f ca="true">+IF(OFFSET('Hygiene Data'!$F$11,0,10*ROW('Hygiene Data'!F191))="","",OFFSET('Hygiene Data'!$F$11,0,10*ROW('Hygiene Data'!F191)))</f>
        <v/>
      </c>
      <c r="DV197" s="280" t="str">
        <f ca="true">+IF(OFFSET('Hygiene Data'!$F$12,0,10*ROW('Hygiene Data'!F191))="","",OFFSET('Hygiene Data'!$F$12,0,10*ROW('Hygiene Data'!F191)))</f>
        <v/>
      </c>
      <c r="DW197" s="280" t="str">
        <f ca="true">+IF(OFFSET('Hygiene Data'!$F$13,0,10*ROW('Hygiene Data'!F191))="","",OFFSET('Hygiene Data'!$F$13,0,10*ROW('Hygiene Data'!F191)))</f>
        <v/>
      </c>
      <c r="DX197" s="280" t="str">
        <f ca="true">+IF(OFFSET('Hygiene Data'!$G$11,0,10*ROW('Hygiene Data'!G191))="","",OFFSET('Hygiene Data'!$G$11,0,10*ROW('Hygiene Data'!G191)))</f>
        <v/>
      </c>
      <c r="DY197" s="280" t="str">
        <f ca="true">+IF(OFFSET('Hygiene Data'!$G$12,0,10*ROW('Hygiene Data'!G191))="","",OFFSET('Hygiene Data'!$G$12,0,10*ROW('Hygiene Data'!G191)))</f>
        <v/>
      </c>
      <c r="DZ197" s="280" t="str">
        <f ca="true">+IF(OFFSET('Hygiene Data'!$G$13,0,10*ROW('Hygiene Data'!G191))="","",OFFSET('Hygiene Data'!$G$13,0,10*ROW('Hygiene Data'!G191)))</f>
        <v/>
      </c>
      <c r="EA197" s="280" t="str">
        <f ca="true">+IF(OFFSET('Hygiene Data'!$H$11,0,10*ROW('Hygiene Data'!H191))="","",OFFSET('Hygiene Data'!$H$11,0,10*ROW('Hygiene Data'!H191)))</f>
        <v/>
      </c>
      <c r="EB197" s="280" t="str">
        <f ca="true">+IF(OFFSET('Hygiene Data'!$H$12,0,10*ROW('Hygiene Data'!H191))="","",OFFSET('Hygiene Data'!$H$12,0,10*ROW('Hygiene Data'!H191)))</f>
        <v/>
      </c>
      <c r="EC197" s="280" t="str">
        <f ca="true">+IF(OFFSET('Hygiene Data'!$H$13,0,10*ROW('Hygiene Data'!H191))="","",OFFSET('Hygiene Data'!$H$13,0,10*ROW('Hygiene Data'!H191)))</f>
        <v/>
      </c>
      <c r="ED197" s="280" t="str">
        <f ca="true">+IF(OFFSET('Hygiene Data'!$I$11,0,10*ROW('Hygiene Data'!I191))="","",OFFSET('Hygiene Data'!$I$11,0,10*ROW('Hygiene Data'!I191)))</f>
        <v/>
      </c>
      <c r="EE197" s="280" t="str">
        <f ca="true">+IF(OFFSET('Hygiene Data'!$I$12,0,10*ROW('Hygiene Data'!I191))="","",OFFSET('Hygiene Data'!$I$12,0,10*ROW('Hygiene Data'!I191)))</f>
        <v/>
      </c>
      <c r="EF197" s="28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6"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0"/>
      <c r="BS198" s="280" t="str">
        <f ca="true">+IF(OFFSET('Water Data'!$D$27,0,10*ROW('Water Data'!D192))="","",OFFSET('Water Data'!$D$27,0,10*ROW('Water Data'!D192)))</f>
        <v/>
      </c>
      <c r="BT198" s="280" t="str">
        <f ca="true">+IF(OFFSET('Water Data'!$D$28,0,10*ROW('Water Data'!D192))="","",OFFSET('Water Data'!$D$28,0,10*ROW('Water Data'!D192)))</f>
        <v/>
      </c>
      <c r="BU198" s="280" t="str">
        <f ca="true">+IF(OFFSET('Water Data'!$D$29,0,10*ROW('Water Data'!D192))="","",OFFSET('Water Data'!$D$29,0,10*ROW('Water Data'!D192)))</f>
        <v/>
      </c>
      <c r="BV198" s="280" t="str">
        <f ca="true">+IF(OFFSET('Water Data'!$E$27,0,10*ROW('Water Data'!E192))="","",OFFSET('Water Data'!$E$27,0,10*ROW('Water Data'!E192)))</f>
        <v/>
      </c>
      <c r="BW198" s="280" t="str">
        <f ca="true">+IF(OFFSET('Water Data'!$E$28,0,10*ROW('Water Data'!E192))="","",OFFSET('Water Data'!$E$28,0,10*ROW('Water Data'!E192)))</f>
        <v/>
      </c>
      <c r="BX198" s="280" t="str">
        <f ca="true">+IF(OFFSET('Water Data'!$E$29,0,10*ROW('Water Data'!E192))="","",OFFSET('Water Data'!$E$29,0,10*ROW('Water Data'!E192)))</f>
        <v/>
      </c>
      <c r="BY198" s="280" t="str">
        <f ca="true">+IF(OFFSET('Water Data'!$F$27,0,10*ROW('Water Data'!F192))="","",OFFSET('Water Data'!$F$27,0,10*ROW('Water Data'!F192)))</f>
        <v/>
      </c>
      <c r="BZ198" s="280" t="str">
        <f ca="true">+IF(OFFSET('Water Data'!$F$28,0,10*ROW('Water Data'!F192))="","",OFFSET('Water Data'!$F$28,0,10*ROW('Water Data'!F192)))</f>
        <v/>
      </c>
      <c r="CA198" s="280" t="str">
        <f ca="true">+IF(OFFSET('Water Data'!$F$29,0,10*ROW('Water Data'!F192))="","",OFFSET('Water Data'!$F$29,0,10*ROW('Water Data'!F192)))</f>
        <v/>
      </c>
      <c r="CB198" s="280" t="str">
        <f ca="true">+IF(OFFSET('Water Data'!$G$27,0,10*ROW('Water Data'!G192))="","",OFFSET('Water Data'!$G$27,0,10*ROW('Water Data'!G192)))</f>
        <v/>
      </c>
      <c r="CC198" s="280" t="str">
        <f ca="true">+IF(OFFSET('Water Data'!$G$28,0,10*ROW('Water Data'!G192))="","",OFFSET('Water Data'!$G$28,0,10*ROW('Water Data'!G192)))</f>
        <v/>
      </c>
      <c r="CD198" s="280" t="str">
        <f ca="true">+IF(OFFSET('Water Data'!$G$29,0,10*ROW('Water Data'!G192))="","",OFFSET('Water Data'!$G$29,0,10*ROW('Water Data'!G192)))</f>
        <v/>
      </c>
      <c r="CE198" s="280" t="str">
        <f ca="true">+IF(OFFSET('Water Data'!$H$27,0,10*ROW('Water Data'!H192))="","",OFFSET('Water Data'!$H$27,0,10*ROW('Water Data'!H192)))</f>
        <v/>
      </c>
      <c r="CF198" s="280" t="str">
        <f ca="true">+IF(OFFSET('Water Data'!$H$28,0,10*ROW('Water Data'!H192))="","",OFFSET('Water Data'!$H$28,0,10*ROW('Water Data'!H192)))</f>
        <v/>
      </c>
      <c r="CG198" s="280" t="str">
        <f ca="true">+IF(OFFSET('Water Data'!$H$29,0,10*ROW('Water Data'!H192))="","",OFFSET('Water Data'!$H$29,0,10*ROW('Water Data'!H192)))</f>
        <v/>
      </c>
      <c r="CH198" s="280" t="str">
        <f ca="true">+IF(OFFSET('Water Data'!$I$27,0,10*ROW('Water Data'!I192))="","",OFFSET('Water Data'!$I$27,0,10*ROW('Water Data'!I192)))</f>
        <v/>
      </c>
      <c r="CI198" s="280" t="str">
        <f ca="true">+IF(OFFSET('Water Data'!$I$28,0,10*ROW('Water Data'!I192))="","",OFFSET('Water Data'!$I$28,0,10*ROW('Water Data'!I192)))</f>
        <v/>
      </c>
      <c r="CJ198" s="280" t="str">
        <f ca="true">+IF(OFFSET('Water Data'!$I$29,0,10*ROW('Water Data'!I192))="","",OFFSET('Water Data'!$I$29,0,10*ROW('Water Data'!I192)))</f>
        <v/>
      </c>
      <c r="CK198" s="280" t="str">
        <f ca="true">+IF(OFFSET('Sanitation Data'!$D$28,0,10*ROW('Sanitation Data'!D192))="","",OFFSET('Sanitation Data'!$D$28,0,10*ROW('Sanitation Data'!D192)))</f>
        <v/>
      </c>
      <c r="CL198" s="280" t="str">
        <f ca="true">+IF(OFFSET('Sanitation Data'!$D$29,0,10*ROW('Sanitation Data'!D192))="","",OFFSET('Sanitation Data'!$D$29,0,10*ROW('Sanitation Data'!D192)))</f>
        <v/>
      </c>
      <c r="CM198" s="280" t="str">
        <f ca="true">+IF(OFFSET('Sanitation Data'!$D$30,0,10*ROW('Sanitation Data'!D192))="","",OFFSET('Sanitation Data'!$D$30,0,10*ROW('Sanitation Data'!D192)))</f>
        <v/>
      </c>
      <c r="CN198" s="280" t="str">
        <f ca="true">+IF(OFFSET('Sanitation Data'!$D$31,0,10*ROW('Sanitation Data'!D192))="","",OFFSET('Sanitation Data'!$D$31,0,10*ROW('Sanitation Data'!D192)))</f>
        <v/>
      </c>
      <c r="CO198" s="280" t="str">
        <f ca="true">+IF(OFFSET('Sanitation Data'!$D$32,0,10*ROW('Sanitation Data'!D192))="","",OFFSET('Sanitation Data'!$D$32,0,10*ROW('Sanitation Data'!D192)))</f>
        <v/>
      </c>
      <c r="CP198" s="280" t="str">
        <f ca="true">+IF(OFFSET('Sanitation Data'!$E$28,0,10*ROW('Sanitation Data'!E192))="","",OFFSET('Sanitation Data'!$E$28,0,10*ROW('Sanitation Data'!E192)))</f>
        <v/>
      </c>
      <c r="CQ198" s="280" t="str">
        <f ca="true">+IF(OFFSET('Sanitation Data'!$E$29,0,10*ROW('Sanitation Data'!E192))="","",OFFSET('Sanitation Data'!$E$29,0,10*ROW('Sanitation Data'!E192)))</f>
        <v/>
      </c>
      <c r="CR198" s="280" t="str">
        <f ca="true">+IF(OFFSET('Sanitation Data'!$E$30,0,10*ROW('Sanitation Data'!E192))="","",OFFSET('Sanitation Data'!$E$30,0,10*ROW('Sanitation Data'!E192)))</f>
        <v/>
      </c>
      <c r="CS198" s="280" t="str">
        <f ca="true">+IF(OFFSET('Sanitation Data'!$E$31,0,10*ROW('Sanitation Data'!E192))="","",OFFSET('Sanitation Data'!$E$31,0,10*ROW('Sanitation Data'!E192)))</f>
        <v/>
      </c>
      <c r="CT198" s="280" t="str">
        <f ca="true">+IF(OFFSET('Sanitation Data'!$E$32,0,10*ROW('Sanitation Data'!E192))="","",OFFSET('Sanitation Data'!$E$32,0,10*ROW('Sanitation Data'!E192)))</f>
        <v/>
      </c>
      <c r="CU198" s="280" t="str">
        <f ca="true">+IF(OFFSET('Sanitation Data'!$F$28,0,10*ROW('Sanitation Data'!F192))="","",OFFSET('Sanitation Data'!$F$28,0,10*ROW('Sanitation Data'!F192)))</f>
        <v/>
      </c>
      <c r="CV198" s="280" t="str">
        <f ca="true">+IF(OFFSET('Sanitation Data'!$F$29,0,10*ROW('Sanitation Data'!F192))="","",OFFSET('Sanitation Data'!$F$29,0,10*ROW('Sanitation Data'!F192)))</f>
        <v/>
      </c>
      <c r="CW198" s="280" t="str">
        <f ca="true">+IF(OFFSET('Sanitation Data'!$F$30,0,10*ROW('Sanitation Data'!F192))="","",OFFSET('Sanitation Data'!$F$30,0,10*ROW('Sanitation Data'!F192)))</f>
        <v/>
      </c>
      <c r="CX198" s="280" t="str">
        <f ca="true">+IF(OFFSET('Sanitation Data'!$F$31,0,10*ROW('Sanitation Data'!F192))="","",OFFSET('Sanitation Data'!$F$31,0,10*ROW('Sanitation Data'!F192)))</f>
        <v/>
      </c>
      <c r="CY198" s="280" t="str">
        <f ca="true">+IF(OFFSET('Sanitation Data'!$F$32,0,10*ROW('Sanitation Data'!F192))="","",OFFSET('Sanitation Data'!$F$32,0,10*ROW('Sanitation Data'!F192)))</f>
        <v/>
      </c>
      <c r="CZ198" s="280" t="str">
        <f ca="true">+IF(OFFSET('Sanitation Data'!$G$28,0,10*ROW('Sanitation Data'!G192))="","",OFFSET('Sanitation Data'!$G$28,0,10*ROW('Sanitation Data'!G192)))</f>
        <v/>
      </c>
      <c r="DA198" s="280" t="str">
        <f ca="true">+IF(OFFSET('Sanitation Data'!$G$29,0,10*ROW('Sanitation Data'!G192))="","",OFFSET('Sanitation Data'!$G$29,0,10*ROW('Sanitation Data'!G192)))</f>
        <v/>
      </c>
      <c r="DB198" s="280" t="str">
        <f ca="true">+IF(OFFSET('Sanitation Data'!$G$30,0,10*ROW('Sanitation Data'!G192))="","",OFFSET('Sanitation Data'!$G$30,0,10*ROW('Sanitation Data'!G192)))</f>
        <v/>
      </c>
      <c r="DC198" s="280" t="str">
        <f ca="true">+IF(OFFSET('Sanitation Data'!$G$31,0,10*ROW('Sanitation Data'!G192))="","",OFFSET('Sanitation Data'!$G$31,0,10*ROW('Sanitation Data'!G192)))</f>
        <v/>
      </c>
      <c r="DD198" s="280" t="str">
        <f ca="true">+IF(OFFSET('Sanitation Data'!$G$32,0,10*ROW('Sanitation Data'!G192))="","",OFFSET('Sanitation Data'!$G$32,0,10*ROW('Sanitation Data'!G192)))</f>
        <v/>
      </c>
      <c r="DE198" s="280" t="str">
        <f ca="true">+IF(OFFSET('Sanitation Data'!$H$28,0,10*ROW('Sanitation Data'!H192))="","",OFFSET('Sanitation Data'!$H$28,0,10*ROW('Sanitation Data'!H192)))</f>
        <v/>
      </c>
      <c r="DF198" s="280" t="str">
        <f ca="true">+IF(OFFSET('Sanitation Data'!$H$29,0,10*ROW('Sanitation Data'!H192))="","",OFFSET('Sanitation Data'!$H$29,0,10*ROW('Sanitation Data'!H192)))</f>
        <v/>
      </c>
      <c r="DG198" s="280" t="str">
        <f ca="true">+IF(OFFSET('Sanitation Data'!$H$30,0,10*ROW('Sanitation Data'!H192))="","",OFFSET('Sanitation Data'!$H$30,0,10*ROW('Sanitation Data'!H192)))</f>
        <v/>
      </c>
      <c r="DH198" s="280" t="str">
        <f ca="true">+IF(OFFSET('Sanitation Data'!$H$31,0,10*ROW('Sanitation Data'!H192))="","",OFFSET('Sanitation Data'!$H$31,0,10*ROW('Sanitation Data'!H192)))</f>
        <v/>
      </c>
      <c r="DI198" s="280" t="str">
        <f ca="true">+IF(OFFSET('Sanitation Data'!$H$32,0,10*ROW('Sanitation Data'!H192))="","",OFFSET('Sanitation Data'!$H$32,0,10*ROW('Sanitation Data'!H192)))</f>
        <v/>
      </c>
      <c r="DJ198" s="280" t="str">
        <f ca="true">+IF(OFFSET('Sanitation Data'!$I$28,0,10*ROW('Sanitation Data'!I192))="","",OFFSET('Sanitation Data'!$I$28,0,10*ROW('Sanitation Data'!I192)))</f>
        <v/>
      </c>
      <c r="DK198" s="280" t="str">
        <f ca="true">+IF(OFFSET('Sanitation Data'!$I$29,0,10*ROW('Sanitation Data'!I192))="","",OFFSET('Sanitation Data'!$I$29,0,10*ROW('Sanitation Data'!I192)))</f>
        <v/>
      </c>
      <c r="DL198" s="280" t="str">
        <f ca="true">+IF(OFFSET('Sanitation Data'!$I$30,0,10*ROW('Sanitation Data'!I192))="","",OFFSET('Sanitation Data'!$I$30,0,10*ROW('Sanitation Data'!I192)))</f>
        <v/>
      </c>
      <c r="DM198" s="280" t="str">
        <f ca="true">+IF(OFFSET('Sanitation Data'!$I$31,0,10*ROW('Sanitation Data'!I192))="","",OFFSET('Sanitation Data'!$I$31,0,10*ROW('Sanitation Data'!I192)))</f>
        <v/>
      </c>
      <c r="DN198" s="280" t="str">
        <f ca="true">+IF(OFFSET('Sanitation Data'!$I$32,0,10*ROW('Sanitation Data'!I192))="","",OFFSET('Sanitation Data'!$I$32,0,10*ROW('Sanitation Data'!I192)))</f>
        <v/>
      </c>
      <c r="DO198" s="280" t="str">
        <f ca="true">+IF(OFFSET('Hygiene Data'!$D$11,0,10*ROW('Hygiene Data'!D192))="","",OFFSET('Hygiene Data'!$D$11,0,10*ROW('Hygiene Data'!D192)))</f>
        <v/>
      </c>
      <c r="DP198" s="280" t="str">
        <f ca="true">+IF(OFFSET('Hygiene Data'!$D$12,0,10*ROW('Hygiene Data'!D192))="","",OFFSET('Hygiene Data'!$D$12,0,10*ROW('Hygiene Data'!D192)))</f>
        <v/>
      </c>
      <c r="DQ198" s="280" t="str">
        <f ca="true">+IF(OFFSET('Hygiene Data'!$D$13,0,10*ROW('Hygiene Data'!D192))="","",OFFSET('Hygiene Data'!$D$13,0,10*ROW('Hygiene Data'!D192)))</f>
        <v/>
      </c>
      <c r="DR198" s="280" t="str">
        <f ca="true">+IF(OFFSET('Hygiene Data'!$E$11,0,10*ROW('Hygiene Data'!E192))="","",OFFSET('Hygiene Data'!$E$11,0,10*ROW('Hygiene Data'!E192)))</f>
        <v/>
      </c>
      <c r="DS198" s="280" t="str">
        <f ca="true">+IF(OFFSET('Hygiene Data'!$E$12,0,10*ROW('Hygiene Data'!E192))="","",OFFSET('Hygiene Data'!$E$12,0,10*ROW('Hygiene Data'!E192)))</f>
        <v/>
      </c>
      <c r="DT198" s="280" t="str">
        <f ca="true">+IF(OFFSET('Hygiene Data'!$E$13,0,10*ROW('Hygiene Data'!E192))="","",OFFSET('Hygiene Data'!$E$13,0,10*ROW('Hygiene Data'!E192)))</f>
        <v/>
      </c>
      <c r="DU198" s="280" t="str">
        <f ca="true">+IF(OFFSET('Hygiene Data'!$F$11,0,10*ROW('Hygiene Data'!F192))="","",OFFSET('Hygiene Data'!$F$11,0,10*ROW('Hygiene Data'!F192)))</f>
        <v/>
      </c>
      <c r="DV198" s="280" t="str">
        <f ca="true">+IF(OFFSET('Hygiene Data'!$F$12,0,10*ROW('Hygiene Data'!F192))="","",OFFSET('Hygiene Data'!$F$12,0,10*ROW('Hygiene Data'!F192)))</f>
        <v/>
      </c>
      <c r="DW198" s="280" t="str">
        <f ca="true">+IF(OFFSET('Hygiene Data'!$F$13,0,10*ROW('Hygiene Data'!F192))="","",OFFSET('Hygiene Data'!$F$13,0,10*ROW('Hygiene Data'!F192)))</f>
        <v/>
      </c>
      <c r="DX198" s="280" t="str">
        <f ca="true">+IF(OFFSET('Hygiene Data'!$G$11,0,10*ROW('Hygiene Data'!G192))="","",OFFSET('Hygiene Data'!$G$11,0,10*ROW('Hygiene Data'!G192)))</f>
        <v/>
      </c>
      <c r="DY198" s="280" t="str">
        <f ca="true">+IF(OFFSET('Hygiene Data'!$G$12,0,10*ROW('Hygiene Data'!G192))="","",OFFSET('Hygiene Data'!$G$12,0,10*ROW('Hygiene Data'!G192)))</f>
        <v/>
      </c>
      <c r="DZ198" s="280" t="str">
        <f ca="true">+IF(OFFSET('Hygiene Data'!$G$13,0,10*ROW('Hygiene Data'!G192))="","",OFFSET('Hygiene Data'!$G$13,0,10*ROW('Hygiene Data'!G192)))</f>
        <v/>
      </c>
      <c r="EA198" s="280" t="str">
        <f ca="true">+IF(OFFSET('Hygiene Data'!$H$11,0,10*ROW('Hygiene Data'!H192))="","",OFFSET('Hygiene Data'!$H$11,0,10*ROW('Hygiene Data'!H192)))</f>
        <v/>
      </c>
      <c r="EB198" s="280" t="str">
        <f ca="true">+IF(OFFSET('Hygiene Data'!$H$12,0,10*ROW('Hygiene Data'!H192))="","",OFFSET('Hygiene Data'!$H$12,0,10*ROW('Hygiene Data'!H192)))</f>
        <v/>
      </c>
      <c r="EC198" s="280" t="str">
        <f ca="true">+IF(OFFSET('Hygiene Data'!$H$13,0,10*ROW('Hygiene Data'!H192))="","",OFFSET('Hygiene Data'!$H$13,0,10*ROW('Hygiene Data'!H192)))</f>
        <v/>
      </c>
      <c r="ED198" s="280" t="str">
        <f ca="true">+IF(OFFSET('Hygiene Data'!$I$11,0,10*ROW('Hygiene Data'!I192))="","",OFFSET('Hygiene Data'!$I$11,0,10*ROW('Hygiene Data'!I192)))</f>
        <v/>
      </c>
      <c r="EE198" s="280" t="str">
        <f ca="true">+IF(OFFSET('Hygiene Data'!$I$12,0,10*ROW('Hygiene Data'!I192))="","",OFFSET('Hygiene Data'!$I$12,0,10*ROW('Hygiene Data'!I192)))</f>
        <v/>
      </c>
      <c r="EF198" s="28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6"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0"/>
      <c r="BS199" s="280" t="str">
        <f ca="true">+IF(OFFSET('Water Data'!$D$27,0,10*ROW('Water Data'!D193))="","",OFFSET('Water Data'!$D$27,0,10*ROW('Water Data'!D193)))</f>
        <v/>
      </c>
      <c r="BT199" s="280" t="str">
        <f ca="true">+IF(OFFSET('Water Data'!$D$28,0,10*ROW('Water Data'!D193))="","",OFFSET('Water Data'!$D$28,0,10*ROW('Water Data'!D193)))</f>
        <v/>
      </c>
      <c r="BU199" s="280" t="str">
        <f ca="true">+IF(OFFSET('Water Data'!$D$29,0,10*ROW('Water Data'!D193))="","",OFFSET('Water Data'!$D$29,0,10*ROW('Water Data'!D193)))</f>
        <v/>
      </c>
      <c r="BV199" s="280" t="str">
        <f ca="true">+IF(OFFSET('Water Data'!$E$27,0,10*ROW('Water Data'!E193))="","",OFFSET('Water Data'!$E$27,0,10*ROW('Water Data'!E193)))</f>
        <v/>
      </c>
      <c r="BW199" s="280" t="str">
        <f ca="true">+IF(OFFSET('Water Data'!$E$28,0,10*ROW('Water Data'!E193))="","",OFFSET('Water Data'!$E$28,0,10*ROW('Water Data'!E193)))</f>
        <v/>
      </c>
      <c r="BX199" s="280" t="str">
        <f ca="true">+IF(OFFSET('Water Data'!$E$29,0,10*ROW('Water Data'!E193))="","",OFFSET('Water Data'!$E$29,0,10*ROW('Water Data'!E193)))</f>
        <v/>
      </c>
      <c r="BY199" s="280" t="str">
        <f ca="true">+IF(OFFSET('Water Data'!$F$27,0,10*ROW('Water Data'!F193))="","",OFFSET('Water Data'!$F$27,0,10*ROW('Water Data'!F193)))</f>
        <v/>
      </c>
      <c r="BZ199" s="280" t="str">
        <f ca="true">+IF(OFFSET('Water Data'!$F$28,0,10*ROW('Water Data'!F193))="","",OFFSET('Water Data'!$F$28,0,10*ROW('Water Data'!F193)))</f>
        <v/>
      </c>
      <c r="CA199" s="280" t="str">
        <f ca="true">+IF(OFFSET('Water Data'!$F$29,0,10*ROW('Water Data'!F193))="","",OFFSET('Water Data'!$F$29,0,10*ROW('Water Data'!F193)))</f>
        <v/>
      </c>
      <c r="CB199" s="280" t="str">
        <f ca="true">+IF(OFFSET('Water Data'!$G$27,0,10*ROW('Water Data'!G193))="","",OFFSET('Water Data'!$G$27,0,10*ROW('Water Data'!G193)))</f>
        <v/>
      </c>
      <c r="CC199" s="280" t="str">
        <f ca="true">+IF(OFFSET('Water Data'!$G$28,0,10*ROW('Water Data'!G193))="","",OFFSET('Water Data'!$G$28,0,10*ROW('Water Data'!G193)))</f>
        <v/>
      </c>
      <c r="CD199" s="280" t="str">
        <f ca="true">+IF(OFFSET('Water Data'!$G$29,0,10*ROW('Water Data'!G193))="","",OFFSET('Water Data'!$G$29,0,10*ROW('Water Data'!G193)))</f>
        <v/>
      </c>
      <c r="CE199" s="280" t="str">
        <f ca="true">+IF(OFFSET('Water Data'!$H$27,0,10*ROW('Water Data'!H193))="","",OFFSET('Water Data'!$H$27,0,10*ROW('Water Data'!H193)))</f>
        <v/>
      </c>
      <c r="CF199" s="280" t="str">
        <f ca="true">+IF(OFFSET('Water Data'!$H$28,0,10*ROW('Water Data'!H193))="","",OFFSET('Water Data'!$H$28,0,10*ROW('Water Data'!H193)))</f>
        <v/>
      </c>
      <c r="CG199" s="280" t="str">
        <f ca="true">+IF(OFFSET('Water Data'!$H$29,0,10*ROW('Water Data'!H193))="","",OFFSET('Water Data'!$H$29,0,10*ROW('Water Data'!H193)))</f>
        <v/>
      </c>
      <c r="CH199" s="280" t="str">
        <f ca="true">+IF(OFFSET('Water Data'!$I$27,0,10*ROW('Water Data'!I193))="","",OFFSET('Water Data'!$I$27,0,10*ROW('Water Data'!I193)))</f>
        <v/>
      </c>
      <c r="CI199" s="280" t="str">
        <f ca="true">+IF(OFFSET('Water Data'!$I$28,0,10*ROW('Water Data'!I193))="","",OFFSET('Water Data'!$I$28,0,10*ROW('Water Data'!I193)))</f>
        <v/>
      </c>
      <c r="CJ199" s="280" t="str">
        <f ca="true">+IF(OFFSET('Water Data'!$I$29,0,10*ROW('Water Data'!I193))="","",OFFSET('Water Data'!$I$29,0,10*ROW('Water Data'!I193)))</f>
        <v/>
      </c>
      <c r="CK199" s="280" t="str">
        <f ca="true">+IF(OFFSET('Sanitation Data'!$D$28,0,10*ROW('Sanitation Data'!D193))="","",OFFSET('Sanitation Data'!$D$28,0,10*ROW('Sanitation Data'!D193)))</f>
        <v/>
      </c>
      <c r="CL199" s="280" t="str">
        <f ca="true">+IF(OFFSET('Sanitation Data'!$D$29,0,10*ROW('Sanitation Data'!D193))="","",OFFSET('Sanitation Data'!$D$29,0,10*ROW('Sanitation Data'!D193)))</f>
        <v/>
      </c>
      <c r="CM199" s="280" t="str">
        <f ca="true">+IF(OFFSET('Sanitation Data'!$D$30,0,10*ROW('Sanitation Data'!D193))="","",OFFSET('Sanitation Data'!$D$30,0,10*ROW('Sanitation Data'!D193)))</f>
        <v/>
      </c>
      <c r="CN199" s="280" t="str">
        <f ca="true">+IF(OFFSET('Sanitation Data'!$D$31,0,10*ROW('Sanitation Data'!D193))="","",OFFSET('Sanitation Data'!$D$31,0,10*ROW('Sanitation Data'!D193)))</f>
        <v/>
      </c>
      <c r="CO199" s="280" t="str">
        <f ca="true">+IF(OFFSET('Sanitation Data'!$D$32,0,10*ROW('Sanitation Data'!D193))="","",OFFSET('Sanitation Data'!$D$32,0,10*ROW('Sanitation Data'!D193)))</f>
        <v/>
      </c>
      <c r="CP199" s="280" t="str">
        <f ca="true">+IF(OFFSET('Sanitation Data'!$E$28,0,10*ROW('Sanitation Data'!E193))="","",OFFSET('Sanitation Data'!$E$28,0,10*ROW('Sanitation Data'!E193)))</f>
        <v/>
      </c>
      <c r="CQ199" s="280" t="str">
        <f ca="true">+IF(OFFSET('Sanitation Data'!$E$29,0,10*ROW('Sanitation Data'!E193))="","",OFFSET('Sanitation Data'!$E$29,0,10*ROW('Sanitation Data'!E193)))</f>
        <v/>
      </c>
      <c r="CR199" s="280" t="str">
        <f ca="true">+IF(OFFSET('Sanitation Data'!$E$30,0,10*ROW('Sanitation Data'!E193))="","",OFFSET('Sanitation Data'!$E$30,0,10*ROW('Sanitation Data'!E193)))</f>
        <v/>
      </c>
      <c r="CS199" s="280" t="str">
        <f ca="true">+IF(OFFSET('Sanitation Data'!$E$31,0,10*ROW('Sanitation Data'!E193))="","",OFFSET('Sanitation Data'!$E$31,0,10*ROW('Sanitation Data'!E193)))</f>
        <v/>
      </c>
      <c r="CT199" s="280" t="str">
        <f ca="true">+IF(OFFSET('Sanitation Data'!$E$32,0,10*ROW('Sanitation Data'!E193))="","",OFFSET('Sanitation Data'!$E$32,0,10*ROW('Sanitation Data'!E193)))</f>
        <v/>
      </c>
      <c r="CU199" s="280" t="str">
        <f ca="true">+IF(OFFSET('Sanitation Data'!$F$28,0,10*ROW('Sanitation Data'!F193))="","",OFFSET('Sanitation Data'!$F$28,0,10*ROW('Sanitation Data'!F193)))</f>
        <v/>
      </c>
      <c r="CV199" s="280" t="str">
        <f ca="true">+IF(OFFSET('Sanitation Data'!$F$29,0,10*ROW('Sanitation Data'!F193))="","",OFFSET('Sanitation Data'!$F$29,0,10*ROW('Sanitation Data'!F193)))</f>
        <v/>
      </c>
      <c r="CW199" s="280" t="str">
        <f ca="true">+IF(OFFSET('Sanitation Data'!$F$30,0,10*ROW('Sanitation Data'!F193))="","",OFFSET('Sanitation Data'!$F$30,0,10*ROW('Sanitation Data'!F193)))</f>
        <v/>
      </c>
      <c r="CX199" s="280" t="str">
        <f ca="true">+IF(OFFSET('Sanitation Data'!$F$31,0,10*ROW('Sanitation Data'!F193))="","",OFFSET('Sanitation Data'!$F$31,0,10*ROW('Sanitation Data'!F193)))</f>
        <v/>
      </c>
      <c r="CY199" s="280" t="str">
        <f ca="true">+IF(OFFSET('Sanitation Data'!$F$32,0,10*ROW('Sanitation Data'!F193))="","",OFFSET('Sanitation Data'!$F$32,0,10*ROW('Sanitation Data'!F193)))</f>
        <v/>
      </c>
      <c r="CZ199" s="280" t="str">
        <f ca="true">+IF(OFFSET('Sanitation Data'!$G$28,0,10*ROW('Sanitation Data'!G193))="","",OFFSET('Sanitation Data'!$G$28,0,10*ROW('Sanitation Data'!G193)))</f>
        <v/>
      </c>
      <c r="DA199" s="280" t="str">
        <f ca="true">+IF(OFFSET('Sanitation Data'!$G$29,0,10*ROW('Sanitation Data'!G193))="","",OFFSET('Sanitation Data'!$G$29,0,10*ROW('Sanitation Data'!G193)))</f>
        <v/>
      </c>
      <c r="DB199" s="280" t="str">
        <f ca="true">+IF(OFFSET('Sanitation Data'!$G$30,0,10*ROW('Sanitation Data'!G193))="","",OFFSET('Sanitation Data'!$G$30,0,10*ROW('Sanitation Data'!G193)))</f>
        <v/>
      </c>
      <c r="DC199" s="280" t="str">
        <f ca="true">+IF(OFFSET('Sanitation Data'!$G$31,0,10*ROW('Sanitation Data'!G193))="","",OFFSET('Sanitation Data'!$G$31,0,10*ROW('Sanitation Data'!G193)))</f>
        <v/>
      </c>
      <c r="DD199" s="280" t="str">
        <f ca="true">+IF(OFFSET('Sanitation Data'!$G$32,0,10*ROW('Sanitation Data'!G193))="","",OFFSET('Sanitation Data'!$G$32,0,10*ROW('Sanitation Data'!G193)))</f>
        <v/>
      </c>
      <c r="DE199" s="280" t="str">
        <f ca="true">+IF(OFFSET('Sanitation Data'!$H$28,0,10*ROW('Sanitation Data'!H193))="","",OFFSET('Sanitation Data'!$H$28,0,10*ROW('Sanitation Data'!H193)))</f>
        <v/>
      </c>
      <c r="DF199" s="280" t="str">
        <f ca="true">+IF(OFFSET('Sanitation Data'!$H$29,0,10*ROW('Sanitation Data'!H193))="","",OFFSET('Sanitation Data'!$H$29,0,10*ROW('Sanitation Data'!H193)))</f>
        <v/>
      </c>
      <c r="DG199" s="280" t="str">
        <f ca="true">+IF(OFFSET('Sanitation Data'!$H$30,0,10*ROW('Sanitation Data'!H193))="","",OFFSET('Sanitation Data'!$H$30,0,10*ROW('Sanitation Data'!H193)))</f>
        <v/>
      </c>
      <c r="DH199" s="280" t="str">
        <f ca="true">+IF(OFFSET('Sanitation Data'!$H$31,0,10*ROW('Sanitation Data'!H193))="","",OFFSET('Sanitation Data'!$H$31,0,10*ROW('Sanitation Data'!H193)))</f>
        <v/>
      </c>
      <c r="DI199" s="280" t="str">
        <f ca="true">+IF(OFFSET('Sanitation Data'!$H$32,0,10*ROW('Sanitation Data'!H193))="","",OFFSET('Sanitation Data'!$H$32,0,10*ROW('Sanitation Data'!H193)))</f>
        <v/>
      </c>
      <c r="DJ199" s="280" t="str">
        <f ca="true">+IF(OFFSET('Sanitation Data'!$I$28,0,10*ROW('Sanitation Data'!I193))="","",OFFSET('Sanitation Data'!$I$28,0,10*ROW('Sanitation Data'!I193)))</f>
        <v/>
      </c>
      <c r="DK199" s="280" t="str">
        <f ca="true">+IF(OFFSET('Sanitation Data'!$I$29,0,10*ROW('Sanitation Data'!I193))="","",OFFSET('Sanitation Data'!$I$29,0,10*ROW('Sanitation Data'!I193)))</f>
        <v/>
      </c>
      <c r="DL199" s="280" t="str">
        <f ca="true">+IF(OFFSET('Sanitation Data'!$I$30,0,10*ROW('Sanitation Data'!I193))="","",OFFSET('Sanitation Data'!$I$30,0,10*ROW('Sanitation Data'!I193)))</f>
        <v/>
      </c>
      <c r="DM199" s="280" t="str">
        <f ca="true">+IF(OFFSET('Sanitation Data'!$I$31,0,10*ROW('Sanitation Data'!I193))="","",OFFSET('Sanitation Data'!$I$31,0,10*ROW('Sanitation Data'!I193)))</f>
        <v/>
      </c>
      <c r="DN199" s="280" t="str">
        <f ca="true">+IF(OFFSET('Sanitation Data'!$I$32,0,10*ROW('Sanitation Data'!I193))="","",OFFSET('Sanitation Data'!$I$32,0,10*ROW('Sanitation Data'!I193)))</f>
        <v/>
      </c>
      <c r="DO199" s="280" t="str">
        <f ca="true">+IF(OFFSET('Hygiene Data'!$D$11,0,10*ROW('Hygiene Data'!D193))="","",OFFSET('Hygiene Data'!$D$11,0,10*ROW('Hygiene Data'!D193)))</f>
        <v/>
      </c>
      <c r="DP199" s="280" t="str">
        <f ca="true">+IF(OFFSET('Hygiene Data'!$D$12,0,10*ROW('Hygiene Data'!D193))="","",OFFSET('Hygiene Data'!$D$12,0,10*ROW('Hygiene Data'!D193)))</f>
        <v/>
      </c>
      <c r="DQ199" s="280" t="str">
        <f ca="true">+IF(OFFSET('Hygiene Data'!$D$13,0,10*ROW('Hygiene Data'!D193))="","",OFFSET('Hygiene Data'!$D$13,0,10*ROW('Hygiene Data'!D193)))</f>
        <v/>
      </c>
      <c r="DR199" s="280" t="str">
        <f ca="true">+IF(OFFSET('Hygiene Data'!$E$11,0,10*ROW('Hygiene Data'!E193))="","",OFFSET('Hygiene Data'!$E$11,0,10*ROW('Hygiene Data'!E193)))</f>
        <v/>
      </c>
      <c r="DS199" s="280" t="str">
        <f ca="true">+IF(OFFSET('Hygiene Data'!$E$12,0,10*ROW('Hygiene Data'!E193))="","",OFFSET('Hygiene Data'!$E$12,0,10*ROW('Hygiene Data'!E193)))</f>
        <v/>
      </c>
      <c r="DT199" s="280" t="str">
        <f ca="true">+IF(OFFSET('Hygiene Data'!$E$13,0,10*ROW('Hygiene Data'!E193))="","",OFFSET('Hygiene Data'!$E$13,0,10*ROW('Hygiene Data'!E193)))</f>
        <v/>
      </c>
      <c r="DU199" s="280" t="str">
        <f ca="true">+IF(OFFSET('Hygiene Data'!$F$11,0,10*ROW('Hygiene Data'!F193))="","",OFFSET('Hygiene Data'!$F$11,0,10*ROW('Hygiene Data'!F193)))</f>
        <v/>
      </c>
      <c r="DV199" s="280" t="str">
        <f ca="true">+IF(OFFSET('Hygiene Data'!$F$12,0,10*ROW('Hygiene Data'!F193))="","",OFFSET('Hygiene Data'!$F$12,0,10*ROW('Hygiene Data'!F193)))</f>
        <v/>
      </c>
      <c r="DW199" s="280" t="str">
        <f ca="true">+IF(OFFSET('Hygiene Data'!$F$13,0,10*ROW('Hygiene Data'!F193))="","",OFFSET('Hygiene Data'!$F$13,0,10*ROW('Hygiene Data'!F193)))</f>
        <v/>
      </c>
      <c r="DX199" s="280" t="str">
        <f ca="true">+IF(OFFSET('Hygiene Data'!$G$11,0,10*ROW('Hygiene Data'!G193))="","",OFFSET('Hygiene Data'!$G$11,0,10*ROW('Hygiene Data'!G193)))</f>
        <v/>
      </c>
      <c r="DY199" s="280" t="str">
        <f ca="true">+IF(OFFSET('Hygiene Data'!$G$12,0,10*ROW('Hygiene Data'!G193))="","",OFFSET('Hygiene Data'!$G$12,0,10*ROW('Hygiene Data'!G193)))</f>
        <v/>
      </c>
      <c r="DZ199" s="280" t="str">
        <f ca="true">+IF(OFFSET('Hygiene Data'!$G$13,0,10*ROW('Hygiene Data'!G193))="","",OFFSET('Hygiene Data'!$G$13,0,10*ROW('Hygiene Data'!G193)))</f>
        <v/>
      </c>
      <c r="EA199" s="280" t="str">
        <f ca="true">+IF(OFFSET('Hygiene Data'!$H$11,0,10*ROW('Hygiene Data'!H193))="","",OFFSET('Hygiene Data'!$H$11,0,10*ROW('Hygiene Data'!H193)))</f>
        <v/>
      </c>
      <c r="EB199" s="280" t="str">
        <f ca="true">+IF(OFFSET('Hygiene Data'!$H$12,0,10*ROW('Hygiene Data'!H193))="","",OFFSET('Hygiene Data'!$H$12,0,10*ROW('Hygiene Data'!H193)))</f>
        <v/>
      </c>
      <c r="EC199" s="280" t="str">
        <f ca="true">+IF(OFFSET('Hygiene Data'!$H$13,0,10*ROW('Hygiene Data'!H193))="","",OFFSET('Hygiene Data'!$H$13,0,10*ROW('Hygiene Data'!H193)))</f>
        <v/>
      </c>
      <c r="ED199" s="280" t="str">
        <f ca="true">+IF(OFFSET('Hygiene Data'!$I$11,0,10*ROW('Hygiene Data'!I193))="","",OFFSET('Hygiene Data'!$I$11,0,10*ROW('Hygiene Data'!I193)))</f>
        <v/>
      </c>
      <c r="EE199" s="280" t="str">
        <f ca="true">+IF(OFFSET('Hygiene Data'!$I$12,0,10*ROW('Hygiene Data'!I193))="","",OFFSET('Hygiene Data'!$I$12,0,10*ROW('Hygiene Data'!I193)))</f>
        <v/>
      </c>
      <c r="EF199" s="28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6"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0"/>
      <c r="BS200" s="280" t="str">
        <f ca="true">+IF(OFFSET('Water Data'!$D$27,0,10*ROW('Water Data'!D194))="","",OFFSET('Water Data'!$D$27,0,10*ROW('Water Data'!D194)))</f>
        <v/>
      </c>
      <c r="BT200" s="280" t="str">
        <f ca="true">+IF(OFFSET('Water Data'!$D$28,0,10*ROW('Water Data'!D194))="","",OFFSET('Water Data'!$D$28,0,10*ROW('Water Data'!D194)))</f>
        <v/>
      </c>
      <c r="BU200" s="280" t="str">
        <f ca="true">+IF(OFFSET('Water Data'!$D$29,0,10*ROW('Water Data'!D194))="","",OFFSET('Water Data'!$D$29,0,10*ROW('Water Data'!D194)))</f>
        <v/>
      </c>
      <c r="BV200" s="280" t="str">
        <f ca="true">+IF(OFFSET('Water Data'!$E$27,0,10*ROW('Water Data'!E194))="","",OFFSET('Water Data'!$E$27,0,10*ROW('Water Data'!E194)))</f>
        <v/>
      </c>
      <c r="BW200" s="280" t="str">
        <f ca="true">+IF(OFFSET('Water Data'!$E$28,0,10*ROW('Water Data'!E194))="","",OFFSET('Water Data'!$E$28,0,10*ROW('Water Data'!E194)))</f>
        <v/>
      </c>
      <c r="BX200" s="280" t="str">
        <f ca="true">+IF(OFFSET('Water Data'!$E$29,0,10*ROW('Water Data'!E194))="","",OFFSET('Water Data'!$E$29,0,10*ROW('Water Data'!E194)))</f>
        <v/>
      </c>
      <c r="BY200" s="280" t="str">
        <f ca="true">+IF(OFFSET('Water Data'!$F$27,0,10*ROW('Water Data'!F194))="","",OFFSET('Water Data'!$F$27,0,10*ROW('Water Data'!F194)))</f>
        <v/>
      </c>
      <c r="BZ200" s="280" t="str">
        <f ca="true">+IF(OFFSET('Water Data'!$F$28,0,10*ROW('Water Data'!F194))="","",OFFSET('Water Data'!$F$28,0,10*ROW('Water Data'!F194)))</f>
        <v/>
      </c>
      <c r="CA200" s="280" t="str">
        <f ca="true">+IF(OFFSET('Water Data'!$F$29,0,10*ROW('Water Data'!F194))="","",OFFSET('Water Data'!$F$29,0,10*ROW('Water Data'!F194)))</f>
        <v/>
      </c>
      <c r="CB200" s="280" t="str">
        <f ca="true">+IF(OFFSET('Water Data'!$G$27,0,10*ROW('Water Data'!G194))="","",OFFSET('Water Data'!$G$27,0,10*ROW('Water Data'!G194)))</f>
        <v/>
      </c>
      <c r="CC200" s="280" t="str">
        <f ca="true">+IF(OFFSET('Water Data'!$G$28,0,10*ROW('Water Data'!G194))="","",OFFSET('Water Data'!$G$28,0,10*ROW('Water Data'!G194)))</f>
        <v/>
      </c>
      <c r="CD200" s="280" t="str">
        <f ca="true">+IF(OFFSET('Water Data'!$G$29,0,10*ROW('Water Data'!G194))="","",OFFSET('Water Data'!$G$29,0,10*ROW('Water Data'!G194)))</f>
        <v/>
      </c>
      <c r="CE200" s="280" t="str">
        <f ca="true">+IF(OFFSET('Water Data'!$H$27,0,10*ROW('Water Data'!H194))="","",OFFSET('Water Data'!$H$27,0,10*ROW('Water Data'!H194)))</f>
        <v/>
      </c>
      <c r="CF200" s="280" t="str">
        <f ca="true">+IF(OFFSET('Water Data'!$H$28,0,10*ROW('Water Data'!H194))="","",OFFSET('Water Data'!$H$28,0,10*ROW('Water Data'!H194)))</f>
        <v/>
      </c>
      <c r="CG200" s="280" t="str">
        <f ca="true">+IF(OFFSET('Water Data'!$H$29,0,10*ROW('Water Data'!H194))="","",OFFSET('Water Data'!$H$29,0,10*ROW('Water Data'!H194)))</f>
        <v/>
      </c>
      <c r="CH200" s="280" t="str">
        <f ca="true">+IF(OFFSET('Water Data'!$I$27,0,10*ROW('Water Data'!I194))="","",OFFSET('Water Data'!$I$27,0,10*ROW('Water Data'!I194)))</f>
        <v/>
      </c>
      <c r="CI200" s="280" t="str">
        <f ca="true">+IF(OFFSET('Water Data'!$I$28,0,10*ROW('Water Data'!I194))="","",OFFSET('Water Data'!$I$28,0,10*ROW('Water Data'!I194)))</f>
        <v/>
      </c>
      <c r="CJ200" s="280" t="str">
        <f ca="true">+IF(OFFSET('Water Data'!$I$29,0,10*ROW('Water Data'!I194))="","",OFFSET('Water Data'!$I$29,0,10*ROW('Water Data'!I194)))</f>
        <v/>
      </c>
      <c r="CK200" s="280" t="str">
        <f ca="true">+IF(OFFSET('Sanitation Data'!$D$28,0,10*ROW('Sanitation Data'!D194))="","",OFFSET('Sanitation Data'!$D$28,0,10*ROW('Sanitation Data'!D194)))</f>
        <v/>
      </c>
      <c r="CL200" s="280" t="str">
        <f ca="true">+IF(OFFSET('Sanitation Data'!$D$29,0,10*ROW('Sanitation Data'!D194))="","",OFFSET('Sanitation Data'!$D$29,0,10*ROW('Sanitation Data'!D194)))</f>
        <v/>
      </c>
      <c r="CM200" s="280" t="str">
        <f ca="true">+IF(OFFSET('Sanitation Data'!$D$30,0,10*ROW('Sanitation Data'!D194))="","",OFFSET('Sanitation Data'!$D$30,0,10*ROW('Sanitation Data'!D194)))</f>
        <v/>
      </c>
      <c r="CN200" s="280" t="str">
        <f ca="true">+IF(OFFSET('Sanitation Data'!$D$31,0,10*ROW('Sanitation Data'!D194))="","",OFFSET('Sanitation Data'!$D$31,0,10*ROW('Sanitation Data'!D194)))</f>
        <v/>
      </c>
      <c r="CO200" s="280" t="str">
        <f ca="true">+IF(OFFSET('Sanitation Data'!$D$32,0,10*ROW('Sanitation Data'!D194))="","",OFFSET('Sanitation Data'!$D$32,0,10*ROW('Sanitation Data'!D194)))</f>
        <v/>
      </c>
      <c r="CP200" s="280" t="str">
        <f ca="true">+IF(OFFSET('Sanitation Data'!$E$28,0,10*ROW('Sanitation Data'!E194))="","",OFFSET('Sanitation Data'!$E$28,0,10*ROW('Sanitation Data'!E194)))</f>
        <v/>
      </c>
      <c r="CQ200" s="280" t="str">
        <f ca="true">+IF(OFFSET('Sanitation Data'!$E$29,0,10*ROW('Sanitation Data'!E194))="","",OFFSET('Sanitation Data'!$E$29,0,10*ROW('Sanitation Data'!E194)))</f>
        <v/>
      </c>
      <c r="CR200" s="280" t="str">
        <f ca="true">+IF(OFFSET('Sanitation Data'!$E$30,0,10*ROW('Sanitation Data'!E194))="","",OFFSET('Sanitation Data'!$E$30,0,10*ROW('Sanitation Data'!E194)))</f>
        <v/>
      </c>
      <c r="CS200" s="280" t="str">
        <f ca="true">+IF(OFFSET('Sanitation Data'!$E$31,0,10*ROW('Sanitation Data'!E194))="","",OFFSET('Sanitation Data'!$E$31,0,10*ROW('Sanitation Data'!E194)))</f>
        <v/>
      </c>
      <c r="CT200" s="280" t="str">
        <f ca="true">+IF(OFFSET('Sanitation Data'!$E$32,0,10*ROW('Sanitation Data'!E194))="","",OFFSET('Sanitation Data'!$E$32,0,10*ROW('Sanitation Data'!E194)))</f>
        <v/>
      </c>
      <c r="CU200" s="280" t="str">
        <f ca="true">+IF(OFFSET('Sanitation Data'!$F$28,0,10*ROW('Sanitation Data'!F194))="","",OFFSET('Sanitation Data'!$F$28,0,10*ROW('Sanitation Data'!F194)))</f>
        <v/>
      </c>
      <c r="CV200" s="280" t="str">
        <f ca="true">+IF(OFFSET('Sanitation Data'!$F$29,0,10*ROW('Sanitation Data'!F194))="","",OFFSET('Sanitation Data'!$F$29,0,10*ROW('Sanitation Data'!F194)))</f>
        <v/>
      </c>
      <c r="CW200" s="280" t="str">
        <f ca="true">+IF(OFFSET('Sanitation Data'!$F$30,0,10*ROW('Sanitation Data'!F194))="","",OFFSET('Sanitation Data'!$F$30,0,10*ROW('Sanitation Data'!F194)))</f>
        <v/>
      </c>
      <c r="CX200" s="280" t="str">
        <f ca="true">+IF(OFFSET('Sanitation Data'!$F$31,0,10*ROW('Sanitation Data'!F194))="","",OFFSET('Sanitation Data'!$F$31,0,10*ROW('Sanitation Data'!F194)))</f>
        <v/>
      </c>
      <c r="CY200" s="280" t="str">
        <f ca="true">+IF(OFFSET('Sanitation Data'!$F$32,0,10*ROW('Sanitation Data'!F194))="","",OFFSET('Sanitation Data'!$F$32,0,10*ROW('Sanitation Data'!F194)))</f>
        <v/>
      </c>
      <c r="CZ200" s="280" t="str">
        <f ca="true">+IF(OFFSET('Sanitation Data'!$G$28,0,10*ROW('Sanitation Data'!G194))="","",OFFSET('Sanitation Data'!$G$28,0,10*ROW('Sanitation Data'!G194)))</f>
        <v/>
      </c>
      <c r="DA200" s="280" t="str">
        <f ca="true">+IF(OFFSET('Sanitation Data'!$G$29,0,10*ROW('Sanitation Data'!G194))="","",OFFSET('Sanitation Data'!$G$29,0,10*ROW('Sanitation Data'!G194)))</f>
        <v/>
      </c>
      <c r="DB200" s="280" t="str">
        <f ca="true">+IF(OFFSET('Sanitation Data'!$G$30,0,10*ROW('Sanitation Data'!G194))="","",OFFSET('Sanitation Data'!$G$30,0,10*ROW('Sanitation Data'!G194)))</f>
        <v/>
      </c>
      <c r="DC200" s="280" t="str">
        <f ca="true">+IF(OFFSET('Sanitation Data'!$G$31,0,10*ROW('Sanitation Data'!G194))="","",OFFSET('Sanitation Data'!$G$31,0,10*ROW('Sanitation Data'!G194)))</f>
        <v/>
      </c>
      <c r="DD200" s="280" t="str">
        <f ca="true">+IF(OFFSET('Sanitation Data'!$G$32,0,10*ROW('Sanitation Data'!G194))="","",OFFSET('Sanitation Data'!$G$32,0,10*ROW('Sanitation Data'!G194)))</f>
        <v/>
      </c>
      <c r="DE200" s="280" t="str">
        <f ca="true">+IF(OFFSET('Sanitation Data'!$H$28,0,10*ROW('Sanitation Data'!H194))="","",OFFSET('Sanitation Data'!$H$28,0,10*ROW('Sanitation Data'!H194)))</f>
        <v/>
      </c>
      <c r="DF200" s="280" t="str">
        <f ca="true">+IF(OFFSET('Sanitation Data'!$H$29,0,10*ROW('Sanitation Data'!H194))="","",OFFSET('Sanitation Data'!$H$29,0,10*ROW('Sanitation Data'!H194)))</f>
        <v/>
      </c>
      <c r="DG200" s="280" t="str">
        <f ca="true">+IF(OFFSET('Sanitation Data'!$H$30,0,10*ROW('Sanitation Data'!H194))="","",OFFSET('Sanitation Data'!$H$30,0,10*ROW('Sanitation Data'!H194)))</f>
        <v/>
      </c>
      <c r="DH200" s="280" t="str">
        <f ca="true">+IF(OFFSET('Sanitation Data'!$H$31,0,10*ROW('Sanitation Data'!H194))="","",OFFSET('Sanitation Data'!$H$31,0,10*ROW('Sanitation Data'!H194)))</f>
        <v/>
      </c>
      <c r="DI200" s="280" t="str">
        <f ca="true">+IF(OFFSET('Sanitation Data'!$H$32,0,10*ROW('Sanitation Data'!H194))="","",OFFSET('Sanitation Data'!$H$32,0,10*ROW('Sanitation Data'!H194)))</f>
        <v/>
      </c>
      <c r="DJ200" s="280" t="str">
        <f ca="true">+IF(OFFSET('Sanitation Data'!$I$28,0,10*ROW('Sanitation Data'!I194))="","",OFFSET('Sanitation Data'!$I$28,0,10*ROW('Sanitation Data'!I194)))</f>
        <v/>
      </c>
      <c r="DK200" s="280" t="str">
        <f ca="true">+IF(OFFSET('Sanitation Data'!$I$29,0,10*ROW('Sanitation Data'!I194))="","",OFFSET('Sanitation Data'!$I$29,0,10*ROW('Sanitation Data'!I194)))</f>
        <v/>
      </c>
      <c r="DL200" s="280" t="str">
        <f ca="true">+IF(OFFSET('Sanitation Data'!$I$30,0,10*ROW('Sanitation Data'!I194))="","",OFFSET('Sanitation Data'!$I$30,0,10*ROW('Sanitation Data'!I194)))</f>
        <v/>
      </c>
      <c r="DM200" s="280" t="str">
        <f ca="true">+IF(OFFSET('Sanitation Data'!$I$31,0,10*ROW('Sanitation Data'!I194))="","",OFFSET('Sanitation Data'!$I$31,0,10*ROW('Sanitation Data'!I194)))</f>
        <v/>
      </c>
      <c r="DN200" s="280" t="str">
        <f ca="true">+IF(OFFSET('Sanitation Data'!$I$32,0,10*ROW('Sanitation Data'!I194))="","",OFFSET('Sanitation Data'!$I$32,0,10*ROW('Sanitation Data'!I194)))</f>
        <v/>
      </c>
      <c r="DO200" s="280" t="str">
        <f ca="true">+IF(OFFSET('Hygiene Data'!$D$11,0,10*ROW('Hygiene Data'!D194))="","",OFFSET('Hygiene Data'!$D$11,0,10*ROW('Hygiene Data'!D194)))</f>
        <v/>
      </c>
      <c r="DP200" s="280" t="str">
        <f ca="true">+IF(OFFSET('Hygiene Data'!$D$12,0,10*ROW('Hygiene Data'!D194))="","",OFFSET('Hygiene Data'!$D$12,0,10*ROW('Hygiene Data'!D194)))</f>
        <v/>
      </c>
      <c r="DQ200" s="280" t="str">
        <f ca="true">+IF(OFFSET('Hygiene Data'!$D$13,0,10*ROW('Hygiene Data'!D194))="","",OFFSET('Hygiene Data'!$D$13,0,10*ROW('Hygiene Data'!D194)))</f>
        <v/>
      </c>
      <c r="DR200" s="280" t="str">
        <f ca="true">+IF(OFFSET('Hygiene Data'!$E$11,0,10*ROW('Hygiene Data'!E194))="","",OFFSET('Hygiene Data'!$E$11,0,10*ROW('Hygiene Data'!E194)))</f>
        <v/>
      </c>
      <c r="DS200" s="280" t="str">
        <f ca="true">+IF(OFFSET('Hygiene Data'!$E$12,0,10*ROW('Hygiene Data'!E194))="","",OFFSET('Hygiene Data'!$E$12,0,10*ROW('Hygiene Data'!E194)))</f>
        <v/>
      </c>
      <c r="DT200" s="280" t="str">
        <f ca="true">+IF(OFFSET('Hygiene Data'!$E$13,0,10*ROW('Hygiene Data'!E194))="","",OFFSET('Hygiene Data'!$E$13,0,10*ROW('Hygiene Data'!E194)))</f>
        <v/>
      </c>
      <c r="DU200" s="280" t="str">
        <f ca="true">+IF(OFFSET('Hygiene Data'!$F$11,0,10*ROW('Hygiene Data'!F194))="","",OFFSET('Hygiene Data'!$F$11,0,10*ROW('Hygiene Data'!F194)))</f>
        <v/>
      </c>
      <c r="DV200" s="280" t="str">
        <f ca="true">+IF(OFFSET('Hygiene Data'!$F$12,0,10*ROW('Hygiene Data'!F194))="","",OFFSET('Hygiene Data'!$F$12,0,10*ROW('Hygiene Data'!F194)))</f>
        <v/>
      </c>
      <c r="DW200" s="280" t="str">
        <f ca="true">+IF(OFFSET('Hygiene Data'!$F$13,0,10*ROW('Hygiene Data'!F194))="","",OFFSET('Hygiene Data'!$F$13,0,10*ROW('Hygiene Data'!F194)))</f>
        <v/>
      </c>
      <c r="DX200" s="280" t="str">
        <f ca="true">+IF(OFFSET('Hygiene Data'!$G$11,0,10*ROW('Hygiene Data'!G194))="","",OFFSET('Hygiene Data'!$G$11,0,10*ROW('Hygiene Data'!G194)))</f>
        <v/>
      </c>
      <c r="DY200" s="280" t="str">
        <f ca="true">+IF(OFFSET('Hygiene Data'!$G$12,0,10*ROW('Hygiene Data'!G194))="","",OFFSET('Hygiene Data'!$G$12,0,10*ROW('Hygiene Data'!G194)))</f>
        <v/>
      </c>
      <c r="DZ200" s="280" t="str">
        <f ca="true">+IF(OFFSET('Hygiene Data'!$G$13,0,10*ROW('Hygiene Data'!G194))="","",OFFSET('Hygiene Data'!$G$13,0,10*ROW('Hygiene Data'!G194)))</f>
        <v/>
      </c>
      <c r="EA200" s="280" t="str">
        <f ca="true">+IF(OFFSET('Hygiene Data'!$H$11,0,10*ROW('Hygiene Data'!H194))="","",OFFSET('Hygiene Data'!$H$11,0,10*ROW('Hygiene Data'!H194)))</f>
        <v/>
      </c>
      <c r="EB200" s="280" t="str">
        <f ca="true">+IF(OFFSET('Hygiene Data'!$H$12,0,10*ROW('Hygiene Data'!H194))="","",OFFSET('Hygiene Data'!$H$12,0,10*ROW('Hygiene Data'!H194)))</f>
        <v/>
      </c>
      <c r="EC200" s="280" t="str">
        <f ca="true">+IF(OFFSET('Hygiene Data'!$H$13,0,10*ROW('Hygiene Data'!H194))="","",OFFSET('Hygiene Data'!$H$13,0,10*ROW('Hygiene Data'!H194)))</f>
        <v/>
      </c>
      <c r="ED200" s="280" t="str">
        <f ca="true">+IF(OFFSET('Hygiene Data'!$I$11,0,10*ROW('Hygiene Data'!I194))="","",OFFSET('Hygiene Data'!$I$11,0,10*ROW('Hygiene Data'!I194)))</f>
        <v/>
      </c>
      <c r="EE200" s="280" t="str">
        <f ca="true">+IF(OFFSET('Hygiene Data'!$I$12,0,10*ROW('Hygiene Data'!I194))="","",OFFSET('Hygiene Data'!$I$12,0,10*ROW('Hygiene Data'!I194)))</f>
        <v/>
      </c>
      <c r="EF200" s="28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6"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0"/>
      <c r="BS201" s="280" t="str">
        <f ca="true">+IF(OFFSET('Water Data'!$D$27,0,10*ROW('Water Data'!D195))="","",OFFSET('Water Data'!$D$27,0,10*ROW('Water Data'!D195)))</f>
        <v/>
      </c>
      <c r="BT201" s="280" t="str">
        <f ca="true">+IF(OFFSET('Water Data'!$D$28,0,10*ROW('Water Data'!D195))="","",OFFSET('Water Data'!$D$28,0,10*ROW('Water Data'!D195)))</f>
        <v/>
      </c>
      <c r="BU201" s="280" t="str">
        <f ca="true">+IF(OFFSET('Water Data'!$D$29,0,10*ROW('Water Data'!D195))="","",OFFSET('Water Data'!$D$29,0,10*ROW('Water Data'!D195)))</f>
        <v/>
      </c>
      <c r="BV201" s="280" t="str">
        <f ca="true">+IF(OFFSET('Water Data'!$E$27,0,10*ROW('Water Data'!E195))="","",OFFSET('Water Data'!$E$27,0,10*ROW('Water Data'!E195)))</f>
        <v/>
      </c>
      <c r="BW201" s="280" t="str">
        <f ca="true">+IF(OFFSET('Water Data'!$E$28,0,10*ROW('Water Data'!E195))="","",OFFSET('Water Data'!$E$28,0,10*ROW('Water Data'!E195)))</f>
        <v/>
      </c>
      <c r="BX201" s="280" t="str">
        <f ca="true">+IF(OFFSET('Water Data'!$E$29,0,10*ROW('Water Data'!E195))="","",OFFSET('Water Data'!$E$29,0,10*ROW('Water Data'!E195)))</f>
        <v/>
      </c>
      <c r="BY201" s="280" t="str">
        <f ca="true">+IF(OFFSET('Water Data'!$F$27,0,10*ROW('Water Data'!F195))="","",OFFSET('Water Data'!$F$27,0,10*ROW('Water Data'!F195)))</f>
        <v/>
      </c>
      <c r="BZ201" s="280" t="str">
        <f ca="true">+IF(OFFSET('Water Data'!$F$28,0,10*ROW('Water Data'!F195))="","",OFFSET('Water Data'!$F$28,0,10*ROW('Water Data'!F195)))</f>
        <v/>
      </c>
      <c r="CA201" s="280" t="str">
        <f ca="true">+IF(OFFSET('Water Data'!$F$29,0,10*ROW('Water Data'!F195))="","",OFFSET('Water Data'!$F$29,0,10*ROW('Water Data'!F195)))</f>
        <v/>
      </c>
      <c r="CB201" s="280" t="str">
        <f ca="true">+IF(OFFSET('Water Data'!$G$27,0,10*ROW('Water Data'!G195))="","",OFFSET('Water Data'!$G$27,0,10*ROW('Water Data'!G195)))</f>
        <v/>
      </c>
      <c r="CC201" s="280" t="str">
        <f ca="true">+IF(OFFSET('Water Data'!$G$28,0,10*ROW('Water Data'!G195))="","",OFFSET('Water Data'!$G$28,0,10*ROW('Water Data'!G195)))</f>
        <v/>
      </c>
      <c r="CD201" s="280" t="str">
        <f ca="true">+IF(OFFSET('Water Data'!$G$29,0,10*ROW('Water Data'!G195))="","",OFFSET('Water Data'!$G$29,0,10*ROW('Water Data'!G195)))</f>
        <v/>
      </c>
      <c r="CE201" s="280" t="str">
        <f ca="true">+IF(OFFSET('Water Data'!$H$27,0,10*ROW('Water Data'!H195))="","",OFFSET('Water Data'!$H$27,0,10*ROW('Water Data'!H195)))</f>
        <v/>
      </c>
      <c r="CF201" s="280" t="str">
        <f ca="true">+IF(OFFSET('Water Data'!$H$28,0,10*ROW('Water Data'!H195))="","",OFFSET('Water Data'!$H$28,0,10*ROW('Water Data'!H195)))</f>
        <v/>
      </c>
      <c r="CG201" s="280" t="str">
        <f ca="true">+IF(OFFSET('Water Data'!$H$29,0,10*ROW('Water Data'!H195))="","",OFFSET('Water Data'!$H$29,0,10*ROW('Water Data'!H195)))</f>
        <v/>
      </c>
      <c r="CH201" s="280" t="str">
        <f ca="true">+IF(OFFSET('Water Data'!$I$27,0,10*ROW('Water Data'!I195))="","",OFFSET('Water Data'!$I$27,0,10*ROW('Water Data'!I195)))</f>
        <v/>
      </c>
      <c r="CI201" s="280" t="str">
        <f ca="true">+IF(OFFSET('Water Data'!$I$28,0,10*ROW('Water Data'!I195))="","",OFFSET('Water Data'!$I$28,0,10*ROW('Water Data'!I195)))</f>
        <v/>
      </c>
      <c r="CJ201" s="280" t="str">
        <f ca="true">+IF(OFFSET('Water Data'!$I$29,0,10*ROW('Water Data'!I195))="","",OFFSET('Water Data'!$I$29,0,10*ROW('Water Data'!I195)))</f>
        <v/>
      </c>
      <c r="CK201" s="280" t="str">
        <f ca="true">+IF(OFFSET('Sanitation Data'!$D$28,0,10*ROW('Sanitation Data'!D195))="","",OFFSET('Sanitation Data'!$D$28,0,10*ROW('Sanitation Data'!D195)))</f>
        <v/>
      </c>
      <c r="CL201" s="280" t="str">
        <f ca="true">+IF(OFFSET('Sanitation Data'!$D$29,0,10*ROW('Sanitation Data'!D195))="","",OFFSET('Sanitation Data'!$D$29,0,10*ROW('Sanitation Data'!D195)))</f>
        <v/>
      </c>
      <c r="CM201" s="280" t="str">
        <f ca="true">+IF(OFFSET('Sanitation Data'!$D$30,0,10*ROW('Sanitation Data'!D195))="","",OFFSET('Sanitation Data'!$D$30,0,10*ROW('Sanitation Data'!D195)))</f>
        <v/>
      </c>
      <c r="CN201" s="280" t="str">
        <f ca="true">+IF(OFFSET('Sanitation Data'!$D$31,0,10*ROW('Sanitation Data'!D195))="","",OFFSET('Sanitation Data'!$D$31,0,10*ROW('Sanitation Data'!D195)))</f>
        <v/>
      </c>
      <c r="CO201" s="280" t="str">
        <f ca="true">+IF(OFFSET('Sanitation Data'!$D$32,0,10*ROW('Sanitation Data'!D195))="","",OFFSET('Sanitation Data'!$D$32,0,10*ROW('Sanitation Data'!D195)))</f>
        <v/>
      </c>
      <c r="CP201" s="280" t="str">
        <f ca="true">+IF(OFFSET('Sanitation Data'!$E$28,0,10*ROW('Sanitation Data'!E195))="","",OFFSET('Sanitation Data'!$E$28,0,10*ROW('Sanitation Data'!E195)))</f>
        <v/>
      </c>
      <c r="CQ201" s="280" t="str">
        <f ca="true">+IF(OFFSET('Sanitation Data'!$E$29,0,10*ROW('Sanitation Data'!E195))="","",OFFSET('Sanitation Data'!$E$29,0,10*ROW('Sanitation Data'!E195)))</f>
        <v/>
      </c>
      <c r="CR201" s="280" t="str">
        <f ca="true">+IF(OFFSET('Sanitation Data'!$E$30,0,10*ROW('Sanitation Data'!E195))="","",OFFSET('Sanitation Data'!$E$30,0,10*ROW('Sanitation Data'!E195)))</f>
        <v/>
      </c>
      <c r="CS201" s="280" t="str">
        <f ca="true">+IF(OFFSET('Sanitation Data'!$E$31,0,10*ROW('Sanitation Data'!E195))="","",OFFSET('Sanitation Data'!$E$31,0,10*ROW('Sanitation Data'!E195)))</f>
        <v/>
      </c>
      <c r="CT201" s="280" t="str">
        <f ca="true">+IF(OFFSET('Sanitation Data'!$E$32,0,10*ROW('Sanitation Data'!E195))="","",OFFSET('Sanitation Data'!$E$32,0,10*ROW('Sanitation Data'!E195)))</f>
        <v/>
      </c>
      <c r="CU201" s="280" t="str">
        <f ca="true">+IF(OFFSET('Sanitation Data'!$F$28,0,10*ROW('Sanitation Data'!F195))="","",OFFSET('Sanitation Data'!$F$28,0,10*ROW('Sanitation Data'!F195)))</f>
        <v/>
      </c>
      <c r="CV201" s="280" t="str">
        <f ca="true">+IF(OFFSET('Sanitation Data'!$F$29,0,10*ROW('Sanitation Data'!F195))="","",OFFSET('Sanitation Data'!$F$29,0,10*ROW('Sanitation Data'!F195)))</f>
        <v/>
      </c>
      <c r="CW201" s="280" t="str">
        <f ca="true">+IF(OFFSET('Sanitation Data'!$F$30,0,10*ROW('Sanitation Data'!F195))="","",OFFSET('Sanitation Data'!$F$30,0,10*ROW('Sanitation Data'!F195)))</f>
        <v/>
      </c>
      <c r="CX201" s="280" t="str">
        <f ca="true">+IF(OFFSET('Sanitation Data'!$F$31,0,10*ROW('Sanitation Data'!F195))="","",OFFSET('Sanitation Data'!$F$31,0,10*ROW('Sanitation Data'!F195)))</f>
        <v/>
      </c>
      <c r="CY201" s="280" t="str">
        <f ca="true">+IF(OFFSET('Sanitation Data'!$F$32,0,10*ROW('Sanitation Data'!F195))="","",OFFSET('Sanitation Data'!$F$32,0,10*ROW('Sanitation Data'!F195)))</f>
        <v/>
      </c>
      <c r="CZ201" s="280" t="str">
        <f ca="true">+IF(OFFSET('Sanitation Data'!$G$28,0,10*ROW('Sanitation Data'!G195))="","",OFFSET('Sanitation Data'!$G$28,0,10*ROW('Sanitation Data'!G195)))</f>
        <v/>
      </c>
      <c r="DA201" s="280" t="str">
        <f ca="true">+IF(OFFSET('Sanitation Data'!$G$29,0,10*ROW('Sanitation Data'!G195))="","",OFFSET('Sanitation Data'!$G$29,0,10*ROW('Sanitation Data'!G195)))</f>
        <v/>
      </c>
      <c r="DB201" s="280" t="str">
        <f ca="true">+IF(OFFSET('Sanitation Data'!$G$30,0,10*ROW('Sanitation Data'!G195))="","",OFFSET('Sanitation Data'!$G$30,0,10*ROW('Sanitation Data'!G195)))</f>
        <v/>
      </c>
      <c r="DC201" s="280" t="str">
        <f ca="true">+IF(OFFSET('Sanitation Data'!$G$31,0,10*ROW('Sanitation Data'!G195))="","",OFFSET('Sanitation Data'!$G$31,0,10*ROW('Sanitation Data'!G195)))</f>
        <v/>
      </c>
      <c r="DD201" s="280" t="str">
        <f ca="true">+IF(OFFSET('Sanitation Data'!$G$32,0,10*ROW('Sanitation Data'!G195))="","",OFFSET('Sanitation Data'!$G$32,0,10*ROW('Sanitation Data'!G195)))</f>
        <v/>
      </c>
      <c r="DE201" s="280" t="str">
        <f ca="true">+IF(OFFSET('Sanitation Data'!$H$28,0,10*ROW('Sanitation Data'!H195))="","",OFFSET('Sanitation Data'!$H$28,0,10*ROW('Sanitation Data'!H195)))</f>
        <v/>
      </c>
      <c r="DF201" s="280" t="str">
        <f ca="true">+IF(OFFSET('Sanitation Data'!$H$29,0,10*ROW('Sanitation Data'!H195))="","",OFFSET('Sanitation Data'!$H$29,0,10*ROW('Sanitation Data'!H195)))</f>
        <v/>
      </c>
      <c r="DG201" s="280" t="str">
        <f ca="true">+IF(OFFSET('Sanitation Data'!$H$30,0,10*ROW('Sanitation Data'!H195))="","",OFFSET('Sanitation Data'!$H$30,0,10*ROW('Sanitation Data'!H195)))</f>
        <v/>
      </c>
      <c r="DH201" s="280" t="str">
        <f ca="true">+IF(OFFSET('Sanitation Data'!$H$31,0,10*ROW('Sanitation Data'!H195))="","",OFFSET('Sanitation Data'!$H$31,0,10*ROW('Sanitation Data'!H195)))</f>
        <v/>
      </c>
      <c r="DI201" s="280" t="str">
        <f ca="true">+IF(OFFSET('Sanitation Data'!$H$32,0,10*ROW('Sanitation Data'!H195))="","",OFFSET('Sanitation Data'!$H$32,0,10*ROW('Sanitation Data'!H195)))</f>
        <v/>
      </c>
      <c r="DJ201" s="280" t="str">
        <f ca="true">+IF(OFFSET('Sanitation Data'!$I$28,0,10*ROW('Sanitation Data'!I195))="","",OFFSET('Sanitation Data'!$I$28,0,10*ROW('Sanitation Data'!I195)))</f>
        <v/>
      </c>
      <c r="DK201" s="280" t="str">
        <f ca="true">+IF(OFFSET('Sanitation Data'!$I$29,0,10*ROW('Sanitation Data'!I195))="","",OFFSET('Sanitation Data'!$I$29,0,10*ROW('Sanitation Data'!I195)))</f>
        <v/>
      </c>
      <c r="DL201" s="280" t="str">
        <f ca="true">+IF(OFFSET('Sanitation Data'!$I$30,0,10*ROW('Sanitation Data'!I195))="","",OFFSET('Sanitation Data'!$I$30,0,10*ROW('Sanitation Data'!I195)))</f>
        <v/>
      </c>
      <c r="DM201" s="280" t="str">
        <f ca="true">+IF(OFFSET('Sanitation Data'!$I$31,0,10*ROW('Sanitation Data'!I195))="","",OFFSET('Sanitation Data'!$I$31,0,10*ROW('Sanitation Data'!I195)))</f>
        <v/>
      </c>
      <c r="DN201" s="280" t="str">
        <f ca="true">+IF(OFFSET('Sanitation Data'!$I$32,0,10*ROW('Sanitation Data'!I195))="","",OFFSET('Sanitation Data'!$I$32,0,10*ROW('Sanitation Data'!I195)))</f>
        <v/>
      </c>
      <c r="DO201" s="280" t="str">
        <f ca="true">+IF(OFFSET('Hygiene Data'!$D$11,0,10*ROW('Hygiene Data'!D195))="","",OFFSET('Hygiene Data'!$D$11,0,10*ROW('Hygiene Data'!D195)))</f>
        <v/>
      </c>
      <c r="DP201" s="280" t="str">
        <f ca="true">+IF(OFFSET('Hygiene Data'!$D$12,0,10*ROW('Hygiene Data'!D195))="","",OFFSET('Hygiene Data'!$D$12,0,10*ROW('Hygiene Data'!D195)))</f>
        <v/>
      </c>
      <c r="DQ201" s="280" t="str">
        <f ca="true">+IF(OFFSET('Hygiene Data'!$D$13,0,10*ROW('Hygiene Data'!D195))="","",OFFSET('Hygiene Data'!$D$13,0,10*ROW('Hygiene Data'!D195)))</f>
        <v/>
      </c>
      <c r="DR201" s="280" t="str">
        <f ca="true">+IF(OFFSET('Hygiene Data'!$E$11,0,10*ROW('Hygiene Data'!E195))="","",OFFSET('Hygiene Data'!$E$11,0,10*ROW('Hygiene Data'!E195)))</f>
        <v/>
      </c>
      <c r="DS201" s="280" t="str">
        <f ca="true">+IF(OFFSET('Hygiene Data'!$E$12,0,10*ROW('Hygiene Data'!E195))="","",OFFSET('Hygiene Data'!$E$12,0,10*ROW('Hygiene Data'!E195)))</f>
        <v/>
      </c>
      <c r="DT201" s="280" t="str">
        <f ca="true">+IF(OFFSET('Hygiene Data'!$E$13,0,10*ROW('Hygiene Data'!E195))="","",OFFSET('Hygiene Data'!$E$13,0,10*ROW('Hygiene Data'!E195)))</f>
        <v/>
      </c>
      <c r="DU201" s="280" t="str">
        <f ca="true">+IF(OFFSET('Hygiene Data'!$F$11,0,10*ROW('Hygiene Data'!F195))="","",OFFSET('Hygiene Data'!$F$11,0,10*ROW('Hygiene Data'!F195)))</f>
        <v/>
      </c>
      <c r="DV201" s="280" t="str">
        <f ca="true">+IF(OFFSET('Hygiene Data'!$F$12,0,10*ROW('Hygiene Data'!F195))="","",OFFSET('Hygiene Data'!$F$12,0,10*ROW('Hygiene Data'!F195)))</f>
        <v/>
      </c>
      <c r="DW201" s="280" t="str">
        <f ca="true">+IF(OFFSET('Hygiene Data'!$F$13,0,10*ROW('Hygiene Data'!F195))="","",OFFSET('Hygiene Data'!$F$13,0,10*ROW('Hygiene Data'!F195)))</f>
        <v/>
      </c>
      <c r="DX201" s="280" t="str">
        <f ca="true">+IF(OFFSET('Hygiene Data'!$G$11,0,10*ROW('Hygiene Data'!G195))="","",OFFSET('Hygiene Data'!$G$11,0,10*ROW('Hygiene Data'!G195)))</f>
        <v/>
      </c>
      <c r="DY201" s="280" t="str">
        <f ca="true">+IF(OFFSET('Hygiene Data'!$G$12,0,10*ROW('Hygiene Data'!G195))="","",OFFSET('Hygiene Data'!$G$12,0,10*ROW('Hygiene Data'!G195)))</f>
        <v/>
      </c>
      <c r="DZ201" s="280" t="str">
        <f ca="true">+IF(OFFSET('Hygiene Data'!$G$13,0,10*ROW('Hygiene Data'!G195))="","",OFFSET('Hygiene Data'!$G$13,0,10*ROW('Hygiene Data'!G195)))</f>
        <v/>
      </c>
      <c r="EA201" s="280" t="str">
        <f ca="true">+IF(OFFSET('Hygiene Data'!$H$11,0,10*ROW('Hygiene Data'!H195))="","",OFFSET('Hygiene Data'!$H$11,0,10*ROW('Hygiene Data'!H195)))</f>
        <v/>
      </c>
      <c r="EB201" s="280" t="str">
        <f ca="true">+IF(OFFSET('Hygiene Data'!$H$12,0,10*ROW('Hygiene Data'!H195))="","",OFFSET('Hygiene Data'!$H$12,0,10*ROW('Hygiene Data'!H195)))</f>
        <v/>
      </c>
      <c r="EC201" s="280" t="str">
        <f ca="true">+IF(OFFSET('Hygiene Data'!$H$13,0,10*ROW('Hygiene Data'!H195))="","",OFFSET('Hygiene Data'!$H$13,0,10*ROW('Hygiene Data'!H195)))</f>
        <v/>
      </c>
      <c r="ED201" s="280" t="str">
        <f ca="true">+IF(OFFSET('Hygiene Data'!$I$11,0,10*ROW('Hygiene Data'!I195))="","",OFFSET('Hygiene Data'!$I$11,0,10*ROW('Hygiene Data'!I195)))</f>
        <v/>
      </c>
      <c r="EE201" s="280" t="str">
        <f ca="true">+IF(OFFSET('Hygiene Data'!$I$12,0,10*ROW('Hygiene Data'!I195))="","",OFFSET('Hygiene Data'!$I$12,0,10*ROW('Hygiene Data'!I195)))</f>
        <v/>
      </c>
      <c r="EF201" s="28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6"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0"/>
      <c r="BS202" s="280" t="str">
        <f ca="true">+IF(OFFSET('Water Data'!$D$27,0,10*ROW('Water Data'!D196))="","",OFFSET('Water Data'!$D$27,0,10*ROW('Water Data'!D196)))</f>
        <v/>
      </c>
      <c r="BT202" s="280" t="str">
        <f ca="true">+IF(OFFSET('Water Data'!$D$28,0,10*ROW('Water Data'!D196))="","",OFFSET('Water Data'!$D$28,0,10*ROW('Water Data'!D196)))</f>
        <v/>
      </c>
      <c r="BU202" s="280" t="str">
        <f ca="true">+IF(OFFSET('Water Data'!$D$29,0,10*ROW('Water Data'!D196))="","",OFFSET('Water Data'!$D$29,0,10*ROW('Water Data'!D196)))</f>
        <v/>
      </c>
      <c r="BV202" s="280" t="str">
        <f ca="true">+IF(OFFSET('Water Data'!$E$27,0,10*ROW('Water Data'!E196))="","",OFFSET('Water Data'!$E$27,0,10*ROW('Water Data'!E196)))</f>
        <v/>
      </c>
      <c r="BW202" s="280" t="str">
        <f ca="true">+IF(OFFSET('Water Data'!$E$28,0,10*ROW('Water Data'!E196))="","",OFFSET('Water Data'!$E$28,0,10*ROW('Water Data'!E196)))</f>
        <v/>
      </c>
      <c r="BX202" s="280" t="str">
        <f ca="true">+IF(OFFSET('Water Data'!$E$29,0,10*ROW('Water Data'!E196))="","",OFFSET('Water Data'!$E$29,0,10*ROW('Water Data'!E196)))</f>
        <v/>
      </c>
      <c r="BY202" s="280" t="str">
        <f ca="true">+IF(OFFSET('Water Data'!$F$27,0,10*ROW('Water Data'!F196))="","",OFFSET('Water Data'!$F$27,0,10*ROW('Water Data'!F196)))</f>
        <v/>
      </c>
      <c r="BZ202" s="280" t="str">
        <f ca="true">+IF(OFFSET('Water Data'!$F$28,0,10*ROW('Water Data'!F196))="","",OFFSET('Water Data'!$F$28,0,10*ROW('Water Data'!F196)))</f>
        <v/>
      </c>
      <c r="CA202" s="280" t="str">
        <f ca="true">+IF(OFFSET('Water Data'!$F$29,0,10*ROW('Water Data'!F196))="","",OFFSET('Water Data'!$F$29,0,10*ROW('Water Data'!F196)))</f>
        <v/>
      </c>
      <c r="CB202" s="280" t="str">
        <f ca="true">+IF(OFFSET('Water Data'!$G$27,0,10*ROW('Water Data'!G196))="","",OFFSET('Water Data'!$G$27,0,10*ROW('Water Data'!G196)))</f>
        <v/>
      </c>
      <c r="CC202" s="280" t="str">
        <f ca="true">+IF(OFFSET('Water Data'!$G$28,0,10*ROW('Water Data'!G196))="","",OFFSET('Water Data'!$G$28,0,10*ROW('Water Data'!G196)))</f>
        <v/>
      </c>
      <c r="CD202" s="280" t="str">
        <f ca="true">+IF(OFFSET('Water Data'!$G$29,0,10*ROW('Water Data'!G196))="","",OFFSET('Water Data'!$G$29,0,10*ROW('Water Data'!G196)))</f>
        <v/>
      </c>
      <c r="CE202" s="280" t="str">
        <f ca="true">+IF(OFFSET('Water Data'!$H$27,0,10*ROW('Water Data'!H196))="","",OFFSET('Water Data'!$H$27,0,10*ROW('Water Data'!H196)))</f>
        <v/>
      </c>
      <c r="CF202" s="280" t="str">
        <f ca="true">+IF(OFFSET('Water Data'!$H$28,0,10*ROW('Water Data'!H196))="","",OFFSET('Water Data'!$H$28,0,10*ROW('Water Data'!H196)))</f>
        <v/>
      </c>
      <c r="CG202" s="280" t="str">
        <f ca="true">+IF(OFFSET('Water Data'!$H$29,0,10*ROW('Water Data'!H196))="","",OFFSET('Water Data'!$H$29,0,10*ROW('Water Data'!H196)))</f>
        <v/>
      </c>
      <c r="CH202" s="280" t="str">
        <f ca="true">+IF(OFFSET('Water Data'!$I$27,0,10*ROW('Water Data'!I196))="","",OFFSET('Water Data'!$I$27,0,10*ROW('Water Data'!I196)))</f>
        <v/>
      </c>
      <c r="CI202" s="280" t="str">
        <f ca="true">+IF(OFFSET('Water Data'!$I$28,0,10*ROW('Water Data'!I196))="","",OFFSET('Water Data'!$I$28,0,10*ROW('Water Data'!I196)))</f>
        <v/>
      </c>
      <c r="CJ202" s="280" t="str">
        <f ca="true">+IF(OFFSET('Water Data'!$I$29,0,10*ROW('Water Data'!I196))="","",OFFSET('Water Data'!$I$29,0,10*ROW('Water Data'!I196)))</f>
        <v/>
      </c>
      <c r="CK202" s="280" t="str">
        <f ca="true">+IF(OFFSET('Sanitation Data'!$D$28,0,10*ROW('Sanitation Data'!D196))="","",OFFSET('Sanitation Data'!$D$28,0,10*ROW('Sanitation Data'!D196)))</f>
        <v/>
      </c>
      <c r="CL202" s="280" t="str">
        <f ca="true">+IF(OFFSET('Sanitation Data'!$D$29,0,10*ROW('Sanitation Data'!D196))="","",OFFSET('Sanitation Data'!$D$29,0,10*ROW('Sanitation Data'!D196)))</f>
        <v/>
      </c>
      <c r="CM202" s="280" t="str">
        <f ca="true">+IF(OFFSET('Sanitation Data'!$D$30,0,10*ROW('Sanitation Data'!D196))="","",OFFSET('Sanitation Data'!$D$30,0,10*ROW('Sanitation Data'!D196)))</f>
        <v/>
      </c>
      <c r="CN202" s="280" t="str">
        <f ca="true">+IF(OFFSET('Sanitation Data'!$D$31,0,10*ROW('Sanitation Data'!D196))="","",OFFSET('Sanitation Data'!$D$31,0,10*ROW('Sanitation Data'!D196)))</f>
        <v/>
      </c>
      <c r="CO202" s="280" t="str">
        <f ca="true">+IF(OFFSET('Sanitation Data'!$D$32,0,10*ROW('Sanitation Data'!D196))="","",OFFSET('Sanitation Data'!$D$32,0,10*ROW('Sanitation Data'!D196)))</f>
        <v/>
      </c>
      <c r="CP202" s="280" t="str">
        <f ca="true">+IF(OFFSET('Sanitation Data'!$E$28,0,10*ROW('Sanitation Data'!E196))="","",OFFSET('Sanitation Data'!$E$28,0,10*ROW('Sanitation Data'!E196)))</f>
        <v/>
      </c>
      <c r="CQ202" s="280" t="str">
        <f ca="true">+IF(OFFSET('Sanitation Data'!$E$29,0,10*ROW('Sanitation Data'!E196))="","",OFFSET('Sanitation Data'!$E$29,0,10*ROW('Sanitation Data'!E196)))</f>
        <v/>
      </c>
      <c r="CR202" s="280" t="str">
        <f ca="true">+IF(OFFSET('Sanitation Data'!$E$30,0,10*ROW('Sanitation Data'!E196))="","",OFFSET('Sanitation Data'!$E$30,0,10*ROW('Sanitation Data'!E196)))</f>
        <v/>
      </c>
      <c r="CS202" s="280" t="str">
        <f ca="true">+IF(OFFSET('Sanitation Data'!$E$31,0,10*ROW('Sanitation Data'!E196))="","",OFFSET('Sanitation Data'!$E$31,0,10*ROW('Sanitation Data'!E196)))</f>
        <v/>
      </c>
      <c r="CT202" s="280" t="str">
        <f ca="true">+IF(OFFSET('Sanitation Data'!$E$32,0,10*ROW('Sanitation Data'!E196))="","",OFFSET('Sanitation Data'!$E$32,0,10*ROW('Sanitation Data'!E196)))</f>
        <v/>
      </c>
      <c r="CU202" s="280" t="str">
        <f ca="true">+IF(OFFSET('Sanitation Data'!$F$28,0,10*ROW('Sanitation Data'!F196))="","",OFFSET('Sanitation Data'!$F$28,0,10*ROW('Sanitation Data'!F196)))</f>
        <v/>
      </c>
      <c r="CV202" s="280" t="str">
        <f ca="true">+IF(OFFSET('Sanitation Data'!$F$29,0,10*ROW('Sanitation Data'!F196))="","",OFFSET('Sanitation Data'!$F$29,0,10*ROW('Sanitation Data'!F196)))</f>
        <v/>
      </c>
      <c r="CW202" s="280" t="str">
        <f ca="true">+IF(OFFSET('Sanitation Data'!$F$30,0,10*ROW('Sanitation Data'!F196))="","",OFFSET('Sanitation Data'!$F$30,0,10*ROW('Sanitation Data'!F196)))</f>
        <v/>
      </c>
      <c r="CX202" s="280" t="str">
        <f ca="true">+IF(OFFSET('Sanitation Data'!$F$31,0,10*ROW('Sanitation Data'!F196))="","",OFFSET('Sanitation Data'!$F$31,0,10*ROW('Sanitation Data'!F196)))</f>
        <v/>
      </c>
      <c r="CY202" s="280" t="str">
        <f ca="true">+IF(OFFSET('Sanitation Data'!$F$32,0,10*ROW('Sanitation Data'!F196))="","",OFFSET('Sanitation Data'!$F$32,0,10*ROW('Sanitation Data'!F196)))</f>
        <v/>
      </c>
      <c r="CZ202" s="280" t="str">
        <f ca="true">+IF(OFFSET('Sanitation Data'!$G$28,0,10*ROW('Sanitation Data'!G196))="","",OFFSET('Sanitation Data'!$G$28,0,10*ROW('Sanitation Data'!G196)))</f>
        <v/>
      </c>
      <c r="DA202" s="280" t="str">
        <f ca="true">+IF(OFFSET('Sanitation Data'!$G$29,0,10*ROW('Sanitation Data'!G196))="","",OFFSET('Sanitation Data'!$G$29,0,10*ROW('Sanitation Data'!G196)))</f>
        <v/>
      </c>
      <c r="DB202" s="280" t="str">
        <f ca="true">+IF(OFFSET('Sanitation Data'!$G$30,0,10*ROW('Sanitation Data'!G196))="","",OFFSET('Sanitation Data'!$G$30,0,10*ROW('Sanitation Data'!G196)))</f>
        <v/>
      </c>
      <c r="DC202" s="280" t="str">
        <f ca="true">+IF(OFFSET('Sanitation Data'!$G$31,0,10*ROW('Sanitation Data'!G196))="","",OFFSET('Sanitation Data'!$G$31,0,10*ROW('Sanitation Data'!G196)))</f>
        <v/>
      </c>
      <c r="DD202" s="280" t="str">
        <f ca="true">+IF(OFFSET('Sanitation Data'!$G$32,0,10*ROW('Sanitation Data'!G196))="","",OFFSET('Sanitation Data'!$G$32,0,10*ROW('Sanitation Data'!G196)))</f>
        <v/>
      </c>
      <c r="DE202" s="280" t="str">
        <f ca="true">+IF(OFFSET('Sanitation Data'!$H$28,0,10*ROW('Sanitation Data'!H196))="","",OFFSET('Sanitation Data'!$H$28,0,10*ROW('Sanitation Data'!H196)))</f>
        <v/>
      </c>
      <c r="DF202" s="280" t="str">
        <f ca="true">+IF(OFFSET('Sanitation Data'!$H$29,0,10*ROW('Sanitation Data'!H196))="","",OFFSET('Sanitation Data'!$H$29,0,10*ROW('Sanitation Data'!H196)))</f>
        <v/>
      </c>
      <c r="DG202" s="280" t="str">
        <f ca="true">+IF(OFFSET('Sanitation Data'!$H$30,0,10*ROW('Sanitation Data'!H196))="","",OFFSET('Sanitation Data'!$H$30,0,10*ROW('Sanitation Data'!H196)))</f>
        <v/>
      </c>
      <c r="DH202" s="280" t="str">
        <f ca="true">+IF(OFFSET('Sanitation Data'!$H$31,0,10*ROW('Sanitation Data'!H196))="","",OFFSET('Sanitation Data'!$H$31,0,10*ROW('Sanitation Data'!H196)))</f>
        <v/>
      </c>
      <c r="DI202" s="280" t="str">
        <f ca="true">+IF(OFFSET('Sanitation Data'!$H$32,0,10*ROW('Sanitation Data'!H196))="","",OFFSET('Sanitation Data'!$H$32,0,10*ROW('Sanitation Data'!H196)))</f>
        <v/>
      </c>
      <c r="DJ202" s="280" t="str">
        <f ca="true">+IF(OFFSET('Sanitation Data'!$I$28,0,10*ROW('Sanitation Data'!I196))="","",OFFSET('Sanitation Data'!$I$28,0,10*ROW('Sanitation Data'!I196)))</f>
        <v/>
      </c>
      <c r="DK202" s="280" t="str">
        <f ca="true">+IF(OFFSET('Sanitation Data'!$I$29,0,10*ROW('Sanitation Data'!I196))="","",OFFSET('Sanitation Data'!$I$29,0,10*ROW('Sanitation Data'!I196)))</f>
        <v/>
      </c>
      <c r="DL202" s="280" t="str">
        <f ca="true">+IF(OFFSET('Sanitation Data'!$I$30,0,10*ROW('Sanitation Data'!I196))="","",OFFSET('Sanitation Data'!$I$30,0,10*ROW('Sanitation Data'!I196)))</f>
        <v/>
      </c>
      <c r="DM202" s="280" t="str">
        <f ca="true">+IF(OFFSET('Sanitation Data'!$I$31,0,10*ROW('Sanitation Data'!I196))="","",OFFSET('Sanitation Data'!$I$31,0,10*ROW('Sanitation Data'!I196)))</f>
        <v/>
      </c>
      <c r="DN202" s="280" t="str">
        <f ca="true">+IF(OFFSET('Sanitation Data'!$I$32,0,10*ROW('Sanitation Data'!I196))="","",OFFSET('Sanitation Data'!$I$32,0,10*ROW('Sanitation Data'!I196)))</f>
        <v/>
      </c>
      <c r="DO202" s="280" t="str">
        <f ca="true">+IF(OFFSET('Hygiene Data'!$D$11,0,10*ROW('Hygiene Data'!D196))="","",OFFSET('Hygiene Data'!$D$11,0,10*ROW('Hygiene Data'!D196)))</f>
        <v/>
      </c>
      <c r="DP202" s="280" t="str">
        <f ca="true">+IF(OFFSET('Hygiene Data'!$D$12,0,10*ROW('Hygiene Data'!D196))="","",OFFSET('Hygiene Data'!$D$12,0,10*ROW('Hygiene Data'!D196)))</f>
        <v/>
      </c>
      <c r="DQ202" s="280" t="str">
        <f ca="true">+IF(OFFSET('Hygiene Data'!$D$13,0,10*ROW('Hygiene Data'!D196))="","",OFFSET('Hygiene Data'!$D$13,0,10*ROW('Hygiene Data'!D196)))</f>
        <v/>
      </c>
      <c r="DR202" s="280" t="str">
        <f ca="true">+IF(OFFSET('Hygiene Data'!$E$11,0,10*ROW('Hygiene Data'!E196))="","",OFFSET('Hygiene Data'!$E$11,0,10*ROW('Hygiene Data'!E196)))</f>
        <v/>
      </c>
      <c r="DS202" s="280" t="str">
        <f ca="true">+IF(OFFSET('Hygiene Data'!$E$12,0,10*ROW('Hygiene Data'!E196))="","",OFFSET('Hygiene Data'!$E$12,0,10*ROW('Hygiene Data'!E196)))</f>
        <v/>
      </c>
      <c r="DT202" s="280" t="str">
        <f ca="true">+IF(OFFSET('Hygiene Data'!$E$13,0,10*ROW('Hygiene Data'!E196))="","",OFFSET('Hygiene Data'!$E$13,0,10*ROW('Hygiene Data'!E196)))</f>
        <v/>
      </c>
      <c r="DU202" s="280" t="str">
        <f ca="true">+IF(OFFSET('Hygiene Data'!$F$11,0,10*ROW('Hygiene Data'!F196))="","",OFFSET('Hygiene Data'!$F$11,0,10*ROW('Hygiene Data'!F196)))</f>
        <v/>
      </c>
      <c r="DV202" s="280" t="str">
        <f ca="true">+IF(OFFSET('Hygiene Data'!$F$12,0,10*ROW('Hygiene Data'!F196))="","",OFFSET('Hygiene Data'!$F$12,0,10*ROW('Hygiene Data'!F196)))</f>
        <v/>
      </c>
      <c r="DW202" s="280" t="str">
        <f ca="true">+IF(OFFSET('Hygiene Data'!$F$13,0,10*ROW('Hygiene Data'!F196))="","",OFFSET('Hygiene Data'!$F$13,0,10*ROW('Hygiene Data'!F196)))</f>
        <v/>
      </c>
      <c r="DX202" s="280" t="str">
        <f ca="true">+IF(OFFSET('Hygiene Data'!$G$11,0,10*ROW('Hygiene Data'!G196))="","",OFFSET('Hygiene Data'!$G$11,0,10*ROW('Hygiene Data'!G196)))</f>
        <v/>
      </c>
      <c r="DY202" s="280" t="str">
        <f ca="true">+IF(OFFSET('Hygiene Data'!$G$12,0,10*ROW('Hygiene Data'!G196))="","",OFFSET('Hygiene Data'!$G$12,0,10*ROW('Hygiene Data'!G196)))</f>
        <v/>
      </c>
      <c r="DZ202" s="280" t="str">
        <f ca="true">+IF(OFFSET('Hygiene Data'!$G$13,0,10*ROW('Hygiene Data'!G196))="","",OFFSET('Hygiene Data'!$G$13,0,10*ROW('Hygiene Data'!G196)))</f>
        <v/>
      </c>
      <c r="EA202" s="280" t="str">
        <f ca="true">+IF(OFFSET('Hygiene Data'!$H$11,0,10*ROW('Hygiene Data'!H196))="","",OFFSET('Hygiene Data'!$H$11,0,10*ROW('Hygiene Data'!H196)))</f>
        <v/>
      </c>
      <c r="EB202" s="280" t="str">
        <f ca="true">+IF(OFFSET('Hygiene Data'!$H$12,0,10*ROW('Hygiene Data'!H196))="","",OFFSET('Hygiene Data'!$H$12,0,10*ROW('Hygiene Data'!H196)))</f>
        <v/>
      </c>
      <c r="EC202" s="280" t="str">
        <f ca="true">+IF(OFFSET('Hygiene Data'!$H$13,0,10*ROW('Hygiene Data'!H196))="","",OFFSET('Hygiene Data'!$H$13,0,10*ROW('Hygiene Data'!H196)))</f>
        <v/>
      </c>
      <c r="ED202" s="280" t="str">
        <f ca="true">+IF(OFFSET('Hygiene Data'!$I$11,0,10*ROW('Hygiene Data'!I196))="","",OFFSET('Hygiene Data'!$I$11,0,10*ROW('Hygiene Data'!I196)))</f>
        <v/>
      </c>
      <c r="EE202" s="280" t="str">
        <f ca="true">+IF(OFFSET('Hygiene Data'!$I$12,0,10*ROW('Hygiene Data'!I196))="","",OFFSET('Hygiene Data'!$I$12,0,10*ROW('Hygiene Data'!I196)))</f>
        <v/>
      </c>
      <c r="EF202" s="28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6"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0"/>
      <c r="BS203" s="280" t="str">
        <f ca="true">+IF(OFFSET('Water Data'!$D$27,0,10*ROW('Water Data'!D197))="","",OFFSET('Water Data'!$D$27,0,10*ROW('Water Data'!D197)))</f>
        <v/>
      </c>
      <c r="BT203" s="280" t="str">
        <f ca="true">+IF(OFFSET('Water Data'!$D$28,0,10*ROW('Water Data'!D197))="","",OFFSET('Water Data'!$D$28,0,10*ROW('Water Data'!D197)))</f>
        <v/>
      </c>
      <c r="BU203" s="280" t="str">
        <f ca="true">+IF(OFFSET('Water Data'!$D$29,0,10*ROW('Water Data'!D197))="","",OFFSET('Water Data'!$D$29,0,10*ROW('Water Data'!D197)))</f>
        <v/>
      </c>
      <c r="BV203" s="280" t="str">
        <f ca="true">+IF(OFFSET('Water Data'!$E$27,0,10*ROW('Water Data'!E197))="","",OFFSET('Water Data'!$E$27,0,10*ROW('Water Data'!E197)))</f>
        <v/>
      </c>
      <c r="BW203" s="280" t="str">
        <f ca="true">+IF(OFFSET('Water Data'!$E$28,0,10*ROW('Water Data'!E197))="","",OFFSET('Water Data'!$E$28,0,10*ROW('Water Data'!E197)))</f>
        <v/>
      </c>
      <c r="BX203" s="280" t="str">
        <f ca="true">+IF(OFFSET('Water Data'!$E$29,0,10*ROW('Water Data'!E197))="","",OFFSET('Water Data'!$E$29,0,10*ROW('Water Data'!E197)))</f>
        <v/>
      </c>
      <c r="BY203" s="280" t="str">
        <f ca="true">+IF(OFFSET('Water Data'!$F$27,0,10*ROW('Water Data'!F197))="","",OFFSET('Water Data'!$F$27,0,10*ROW('Water Data'!F197)))</f>
        <v/>
      </c>
      <c r="BZ203" s="280" t="str">
        <f ca="true">+IF(OFFSET('Water Data'!$F$28,0,10*ROW('Water Data'!F197))="","",OFFSET('Water Data'!$F$28,0,10*ROW('Water Data'!F197)))</f>
        <v/>
      </c>
      <c r="CA203" s="280" t="str">
        <f ca="true">+IF(OFFSET('Water Data'!$F$29,0,10*ROW('Water Data'!F197))="","",OFFSET('Water Data'!$F$29,0,10*ROW('Water Data'!F197)))</f>
        <v/>
      </c>
      <c r="CB203" s="280" t="str">
        <f ca="true">+IF(OFFSET('Water Data'!$G$27,0,10*ROW('Water Data'!G197))="","",OFFSET('Water Data'!$G$27,0,10*ROW('Water Data'!G197)))</f>
        <v/>
      </c>
      <c r="CC203" s="280" t="str">
        <f ca="true">+IF(OFFSET('Water Data'!$G$28,0,10*ROW('Water Data'!G197))="","",OFFSET('Water Data'!$G$28,0,10*ROW('Water Data'!G197)))</f>
        <v/>
      </c>
      <c r="CD203" s="280" t="str">
        <f ca="true">+IF(OFFSET('Water Data'!$G$29,0,10*ROW('Water Data'!G197))="","",OFFSET('Water Data'!$G$29,0,10*ROW('Water Data'!G197)))</f>
        <v/>
      </c>
      <c r="CE203" s="280" t="str">
        <f ca="true">+IF(OFFSET('Water Data'!$H$27,0,10*ROW('Water Data'!H197))="","",OFFSET('Water Data'!$H$27,0,10*ROW('Water Data'!H197)))</f>
        <v/>
      </c>
      <c r="CF203" s="280" t="str">
        <f ca="true">+IF(OFFSET('Water Data'!$H$28,0,10*ROW('Water Data'!H197))="","",OFFSET('Water Data'!$H$28,0,10*ROW('Water Data'!H197)))</f>
        <v/>
      </c>
      <c r="CG203" s="280" t="str">
        <f ca="true">+IF(OFFSET('Water Data'!$H$29,0,10*ROW('Water Data'!H197))="","",OFFSET('Water Data'!$H$29,0,10*ROW('Water Data'!H197)))</f>
        <v/>
      </c>
      <c r="CH203" s="280" t="str">
        <f ca="true">+IF(OFFSET('Water Data'!$I$27,0,10*ROW('Water Data'!I197))="","",OFFSET('Water Data'!$I$27,0,10*ROW('Water Data'!I197)))</f>
        <v/>
      </c>
      <c r="CI203" s="280" t="str">
        <f ca="true">+IF(OFFSET('Water Data'!$I$28,0,10*ROW('Water Data'!I197))="","",OFFSET('Water Data'!$I$28,0,10*ROW('Water Data'!I197)))</f>
        <v/>
      </c>
      <c r="CJ203" s="280" t="str">
        <f ca="true">+IF(OFFSET('Water Data'!$I$29,0,10*ROW('Water Data'!I197))="","",OFFSET('Water Data'!$I$29,0,10*ROW('Water Data'!I197)))</f>
        <v/>
      </c>
      <c r="CK203" s="280" t="str">
        <f ca="true">+IF(OFFSET('Sanitation Data'!$D$28,0,10*ROW('Sanitation Data'!D197))="","",OFFSET('Sanitation Data'!$D$28,0,10*ROW('Sanitation Data'!D197)))</f>
        <v/>
      </c>
      <c r="CL203" s="280" t="str">
        <f ca="true">+IF(OFFSET('Sanitation Data'!$D$29,0,10*ROW('Sanitation Data'!D197))="","",OFFSET('Sanitation Data'!$D$29,0,10*ROW('Sanitation Data'!D197)))</f>
        <v/>
      </c>
      <c r="CM203" s="280" t="str">
        <f ca="true">+IF(OFFSET('Sanitation Data'!$D$30,0,10*ROW('Sanitation Data'!D197))="","",OFFSET('Sanitation Data'!$D$30,0,10*ROW('Sanitation Data'!D197)))</f>
        <v/>
      </c>
      <c r="CN203" s="280" t="str">
        <f ca="true">+IF(OFFSET('Sanitation Data'!$D$31,0,10*ROW('Sanitation Data'!D197))="","",OFFSET('Sanitation Data'!$D$31,0,10*ROW('Sanitation Data'!D197)))</f>
        <v/>
      </c>
      <c r="CO203" s="280" t="str">
        <f ca="true">+IF(OFFSET('Sanitation Data'!$D$32,0,10*ROW('Sanitation Data'!D197))="","",OFFSET('Sanitation Data'!$D$32,0,10*ROW('Sanitation Data'!D197)))</f>
        <v/>
      </c>
      <c r="CP203" s="280" t="str">
        <f ca="true">+IF(OFFSET('Sanitation Data'!$E$28,0,10*ROW('Sanitation Data'!E197))="","",OFFSET('Sanitation Data'!$E$28,0,10*ROW('Sanitation Data'!E197)))</f>
        <v/>
      </c>
      <c r="CQ203" s="280" t="str">
        <f ca="true">+IF(OFFSET('Sanitation Data'!$E$29,0,10*ROW('Sanitation Data'!E197))="","",OFFSET('Sanitation Data'!$E$29,0,10*ROW('Sanitation Data'!E197)))</f>
        <v/>
      </c>
      <c r="CR203" s="280" t="str">
        <f ca="true">+IF(OFFSET('Sanitation Data'!$E$30,0,10*ROW('Sanitation Data'!E197))="","",OFFSET('Sanitation Data'!$E$30,0,10*ROW('Sanitation Data'!E197)))</f>
        <v/>
      </c>
      <c r="CS203" s="280" t="str">
        <f ca="true">+IF(OFFSET('Sanitation Data'!$E$31,0,10*ROW('Sanitation Data'!E197))="","",OFFSET('Sanitation Data'!$E$31,0,10*ROW('Sanitation Data'!E197)))</f>
        <v/>
      </c>
      <c r="CT203" s="280" t="str">
        <f ca="true">+IF(OFFSET('Sanitation Data'!$E$32,0,10*ROW('Sanitation Data'!E197))="","",OFFSET('Sanitation Data'!$E$32,0,10*ROW('Sanitation Data'!E197)))</f>
        <v/>
      </c>
      <c r="CU203" s="280" t="str">
        <f ca="true">+IF(OFFSET('Sanitation Data'!$F$28,0,10*ROW('Sanitation Data'!F197))="","",OFFSET('Sanitation Data'!$F$28,0,10*ROW('Sanitation Data'!F197)))</f>
        <v/>
      </c>
      <c r="CV203" s="280" t="str">
        <f ca="true">+IF(OFFSET('Sanitation Data'!$F$29,0,10*ROW('Sanitation Data'!F197))="","",OFFSET('Sanitation Data'!$F$29,0,10*ROW('Sanitation Data'!F197)))</f>
        <v/>
      </c>
      <c r="CW203" s="280" t="str">
        <f ca="true">+IF(OFFSET('Sanitation Data'!$F$30,0,10*ROW('Sanitation Data'!F197))="","",OFFSET('Sanitation Data'!$F$30,0,10*ROW('Sanitation Data'!F197)))</f>
        <v/>
      </c>
      <c r="CX203" s="280" t="str">
        <f ca="true">+IF(OFFSET('Sanitation Data'!$F$31,0,10*ROW('Sanitation Data'!F197))="","",OFFSET('Sanitation Data'!$F$31,0,10*ROW('Sanitation Data'!F197)))</f>
        <v/>
      </c>
      <c r="CY203" s="280" t="str">
        <f ca="true">+IF(OFFSET('Sanitation Data'!$F$32,0,10*ROW('Sanitation Data'!F197))="","",OFFSET('Sanitation Data'!$F$32,0,10*ROW('Sanitation Data'!F197)))</f>
        <v/>
      </c>
      <c r="CZ203" s="280" t="str">
        <f ca="true">+IF(OFFSET('Sanitation Data'!$G$28,0,10*ROW('Sanitation Data'!G197))="","",OFFSET('Sanitation Data'!$G$28,0,10*ROW('Sanitation Data'!G197)))</f>
        <v/>
      </c>
      <c r="DA203" s="280" t="str">
        <f ca="true">+IF(OFFSET('Sanitation Data'!$G$29,0,10*ROW('Sanitation Data'!G197))="","",OFFSET('Sanitation Data'!$G$29,0,10*ROW('Sanitation Data'!G197)))</f>
        <v/>
      </c>
      <c r="DB203" s="280" t="str">
        <f ca="true">+IF(OFFSET('Sanitation Data'!$G$30,0,10*ROW('Sanitation Data'!G197))="","",OFFSET('Sanitation Data'!$G$30,0,10*ROW('Sanitation Data'!G197)))</f>
        <v/>
      </c>
      <c r="DC203" s="280" t="str">
        <f ca="true">+IF(OFFSET('Sanitation Data'!$G$31,0,10*ROW('Sanitation Data'!G197))="","",OFFSET('Sanitation Data'!$G$31,0,10*ROW('Sanitation Data'!G197)))</f>
        <v/>
      </c>
      <c r="DD203" s="280" t="str">
        <f ca="true">+IF(OFFSET('Sanitation Data'!$G$32,0,10*ROW('Sanitation Data'!G197))="","",OFFSET('Sanitation Data'!$G$32,0,10*ROW('Sanitation Data'!G197)))</f>
        <v/>
      </c>
      <c r="DE203" s="280" t="str">
        <f ca="true">+IF(OFFSET('Sanitation Data'!$H$28,0,10*ROW('Sanitation Data'!H197))="","",OFFSET('Sanitation Data'!$H$28,0,10*ROW('Sanitation Data'!H197)))</f>
        <v/>
      </c>
      <c r="DF203" s="280" t="str">
        <f ca="true">+IF(OFFSET('Sanitation Data'!$H$29,0,10*ROW('Sanitation Data'!H197))="","",OFFSET('Sanitation Data'!$H$29,0,10*ROW('Sanitation Data'!H197)))</f>
        <v/>
      </c>
      <c r="DG203" s="280" t="str">
        <f ca="true">+IF(OFFSET('Sanitation Data'!$H$30,0,10*ROW('Sanitation Data'!H197))="","",OFFSET('Sanitation Data'!$H$30,0,10*ROW('Sanitation Data'!H197)))</f>
        <v/>
      </c>
      <c r="DH203" s="280" t="str">
        <f ca="true">+IF(OFFSET('Sanitation Data'!$H$31,0,10*ROW('Sanitation Data'!H197))="","",OFFSET('Sanitation Data'!$H$31,0,10*ROW('Sanitation Data'!H197)))</f>
        <v/>
      </c>
      <c r="DI203" s="280" t="str">
        <f ca="true">+IF(OFFSET('Sanitation Data'!$H$32,0,10*ROW('Sanitation Data'!H197))="","",OFFSET('Sanitation Data'!$H$32,0,10*ROW('Sanitation Data'!H197)))</f>
        <v/>
      </c>
      <c r="DJ203" s="280" t="str">
        <f ca="true">+IF(OFFSET('Sanitation Data'!$I$28,0,10*ROW('Sanitation Data'!I197))="","",OFFSET('Sanitation Data'!$I$28,0,10*ROW('Sanitation Data'!I197)))</f>
        <v/>
      </c>
      <c r="DK203" s="280" t="str">
        <f ca="true">+IF(OFFSET('Sanitation Data'!$I$29,0,10*ROW('Sanitation Data'!I197))="","",OFFSET('Sanitation Data'!$I$29,0,10*ROW('Sanitation Data'!I197)))</f>
        <v/>
      </c>
      <c r="DL203" s="280" t="str">
        <f ca="true">+IF(OFFSET('Sanitation Data'!$I$30,0,10*ROW('Sanitation Data'!I197))="","",OFFSET('Sanitation Data'!$I$30,0,10*ROW('Sanitation Data'!I197)))</f>
        <v/>
      </c>
      <c r="DM203" s="280" t="str">
        <f ca="true">+IF(OFFSET('Sanitation Data'!$I$31,0,10*ROW('Sanitation Data'!I197))="","",OFFSET('Sanitation Data'!$I$31,0,10*ROW('Sanitation Data'!I197)))</f>
        <v/>
      </c>
      <c r="DN203" s="280" t="str">
        <f ca="true">+IF(OFFSET('Sanitation Data'!$I$32,0,10*ROW('Sanitation Data'!I197))="","",OFFSET('Sanitation Data'!$I$32,0,10*ROW('Sanitation Data'!I197)))</f>
        <v/>
      </c>
      <c r="DO203" s="280" t="str">
        <f ca="true">+IF(OFFSET('Hygiene Data'!$D$11,0,10*ROW('Hygiene Data'!D197))="","",OFFSET('Hygiene Data'!$D$11,0,10*ROW('Hygiene Data'!D197)))</f>
        <v/>
      </c>
      <c r="DP203" s="280" t="str">
        <f ca="true">+IF(OFFSET('Hygiene Data'!$D$12,0,10*ROW('Hygiene Data'!D197))="","",OFFSET('Hygiene Data'!$D$12,0,10*ROW('Hygiene Data'!D197)))</f>
        <v/>
      </c>
      <c r="DQ203" s="280" t="str">
        <f ca="true">+IF(OFFSET('Hygiene Data'!$D$13,0,10*ROW('Hygiene Data'!D197))="","",OFFSET('Hygiene Data'!$D$13,0,10*ROW('Hygiene Data'!D197)))</f>
        <v/>
      </c>
      <c r="DR203" s="280" t="str">
        <f ca="true">+IF(OFFSET('Hygiene Data'!$E$11,0,10*ROW('Hygiene Data'!E197))="","",OFFSET('Hygiene Data'!$E$11,0,10*ROW('Hygiene Data'!E197)))</f>
        <v/>
      </c>
      <c r="DS203" s="280" t="str">
        <f ca="true">+IF(OFFSET('Hygiene Data'!$E$12,0,10*ROW('Hygiene Data'!E197))="","",OFFSET('Hygiene Data'!$E$12,0,10*ROW('Hygiene Data'!E197)))</f>
        <v/>
      </c>
      <c r="DT203" s="280" t="str">
        <f ca="true">+IF(OFFSET('Hygiene Data'!$E$13,0,10*ROW('Hygiene Data'!E197))="","",OFFSET('Hygiene Data'!$E$13,0,10*ROW('Hygiene Data'!E197)))</f>
        <v/>
      </c>
      <c r="DU203" s="280" t="str">
        <f ca="true">+IF(OFFSET('Hygiene Data'!$F$11,0,10*ROW('Hygiene Data'!F197))="","",OFFSET('Hygiene Data'!$F$11,0,10*ROW('Hygiene Data'!F197)))</f>
        <v/>
      </c>
      <c r="DV203" s="280" t="str">
        <f ca="true">+IF(OFFSET('Hygiene Data'!$F$12,0,10*ROW('Hygiene Data'!F197))="","",OFFSET('Hygiene Data'!$F$12,0,10*ROW('Hygiene Data'!F197)))</f>
        <v/>
      </c>
      <c r="DW203" s="280" t="str">
        <f ca="true">+IF(OFFSET('Hygiene Data'!$F$13,0,10*ROW('Hygiene Data'!F197))="","",OFFSET('Hygiene Data'!$F$13,0,10*ROW('Hygiene Data'!F197)))</f>
        <v/>
      </c>
      <c r="DX203" s="280" t="str">
        <f ca="true">+IF(OFFSET('Hygiene Data'!$G$11,0,10*ROW('Hygiene Data'!G197))="","",OFFSET('Hygiene Data'!$G$11,0,10*ROW('Hygiene Data'!G197)))</f>
        <v/>
      </c>
      <c r="DY203" s="280" t="str">
        <f ca="true">+IF(OFFSET('Hygiene Data'!$G$12,0,10*ROW('Hygiene Data'!G197))="","",OFFSET('Hygiene Data'!$G$12,0,10*ROW('Hygiene Data'!G197)))</f>
        <v/>
      </c>
      <c r="DZ203" s="280" t="str">
        <f ca="true">+IF(OFFSET('Hygiene Data'!$G$13,0,10*ROW('Hygiene Data'!G197))="","",OFFSET('Hygiene Data'!$G$13,0,10*ROW('Hygiene Data'!G197)))</f>
        <v/>
      </c>
      <c r="EA203" s="280" t="str">
        <f ca="true">+IF(OFFSET('Hygiene Data'!$H$11,0,10*ROW('Hygiene Data'!H197))="","",OFFSET('Hygiene Data'!$H$11,0,10*ROW('Hygiene Data'!H197)))</f>
        <v/>
      </c>
      <c r="EB203" s="280" t="str">
        <f ca="true">+IF(OFFSET('Hygiene Data'!$H$12,0,10*ROW('Hygiene Data'!H197))="","",OFFSET('Hygiene Data'!$H$12,0,10*ROW('Hygiene Data'!H197)))</f>
        <v/>
      </c>
      <c r="EC203" s="280" t="str">
        <f ca="true">+IF(OFFSET('Hygiene Data'!$H$13,0,10*ROW('Hygiene Data'!H197))="","",OFFSET('Hygiene Data'!$H$13,0,10*ROW('Hygiene Data'!H197)))</f>
        <v/>
      </c>
      <c r="ED203" s="280" t="str">
        <f ca="true">+IF(OFFSET('Hygiene Data'!$I$11,0,10*ROW('Hygiene Data'!I197))="","",OFFSET('Hygiene Data'!$I$11,0,10*ROW('Hygiene Data'!I197)))</f>
        <v/>
      </c>
      <c r="EE203" s="280" t="str">
        <f ca="true">+IF(OFFSET('Hygiene Data'!$I$12,0,10*ROW('Hygiene Data'!I197))="","",OFFSET('Hygiene Data'!$I$12,0,10*ROW('Hygiene Data'!I197)))</f>
        <v/>
      </c>
      <c r="EF203" s="28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6"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0"/>
      <c r="BS204" s="280" t="str">
        <f ca="true">+IF(OFFSET('Water Data'!$D$27,0,10*ROW('Water Data'!D198))="","",OFFSET('Water Data'!$D$27,0,10*ROW('Water Data'!D198)))</f>
        <v/>
      </c>
      <c r="BT204" s="280" t="str">
        <f ca="true">+IF(OFFSET('Water Data'!$D$28,0,10*ROW('Water Data'!D198))="","",OFFSET('Water Data'!$D$28,0,10*ROW('Water Data'!D198)))</f>
        <v/>
      </c>
      <c r="BU204" s="280" t="str">
        <f ca="true">+IF(OFFSET('Water Data'!$D$29,0,10*ROW('Water Data'!D198))="","",OFFSET('Water Data'!$D$29,0,10*ROW('Water Data'!D198)))</f>
        <v/>
      </c>
      <c r="BV204" s="280" t="str">
        <f ca="true">+IF(OFFSET('Water Data'!$E$27,0,10*ROW('Water Data'!E198))="","",OFFSET('Water Data'!$E$27,0,10*ROW('Water Data'!E198)))</f>
        <v/>
      </c>
      <c r="BW204" s="280" t="str">
        <f ca="true">+IF(OFFSET('Water Data'!$E$28,0,10*ROW('Water Data'!E198))="","",OFFSET('Water Data'!$E$28,0,10*ROW('Water Data'!E198)))</f>
        <v/>
      </c>
      <c r="BX204" s="280" t="str">
        <f ca="true">+IF(OFFSET('Water Data'!$E$29,0,10*ROW('Water Data'!E198))="","",OFFSET('Water Data'!$E$29,0,10*ROW('Water Data'!E198)))</f>
        <v/>
      </c>
      <c r="BY204" s="280" t="str">
        <f ca="true">+IF(OFFSET('Water Data'!$F$27,0,10*ROW('Water Data'!F198))="","",OFFSET('Water Data'!$F$27,0,10*ROW('Water Data'!F198)))</f>
        <v/>
      </c>
      <c r="BZ204" s="280" t="str">
        <f ca="true">+IF(OFFSET('Water Data'!$F$28,0,10*ROW('Water Data'!F198))="","",OFFSET('Water Data'!$F$28,0,10*ROW('Water Data'!F198)))</f>
        <v/>
      </c>
      <c r="CA204" s="280" t="str">
        <f ca="true">+IF(OFFSET('Water Data'!$F$29,0,10*ROW('Water Data'!F198))="","",OFFSET('Water Data'!$F$29,0,10*ROW('Water Data'!F198)))</f>
        <v/>
      </c>
      <c r="CB204" s="280" t="str">
        <f ca="true">+IF(OFFSET('Water Data'!$G$27,0,10*ROW('Water Data'!G198))="","",OFFSET('Water Data'!$G$27,0,10*ROW('Water Data'!G198)))</f>
        <v/>
      </c>
      <c r="CC204" s="280" t="str">
        <f ca="true">+IF(OFFSET('Water Data'!$G$28,0,10*ROW('Water Data'!G198))="","",OFFSET('Water Data'!$G$28,0,10*ROW('Water Data'!G198)))</f>
        <v/>
      </c>
      <c r="CD204" s="280" t="str">
        <f ca="true">+IF(OFFSET('Water Data'!$G$29,0,10*ROW('Water Data'!G198))="","",OFFSET('Water Data'!$G$29,0,10*ROW('Water Data'!G198)))</f>
        <v/>
      </c>
      <c r="CE204" s="280" t="str">
        <f ca="true">+IF(OFFSET('Water Data'!$H$27,0,10*ROW('Water Data'!H198))="","",OFFSET('Water Data'!$H$27,0,10*ROW('Water Data'!H198)))</f>
        <v/>
      </c>
      <c r="CF204" s="280" t="str">
        <f ca="true">+IF(OFFSET('Water Data'!$H$28,0,10*ROW('Water Data'!H198))="","",OFFSET('Water Data'!$H$28,0,10*ROW('Water Data'!H198)))</f>
        <v/>
      </c>
      <c r="CG204" s="280" t="str">
        <f ca="true">+IF(OFFSET('Water Data'!$H$29,0,10*ROW('Water Data'!H198))="","",OFFSET('Water Data'!$H$29,0,10*ROW('Water Data'!H198)))</f>
        <v/>
      </c>
      <c r="CH204" s="280" t="str">
        <f ca="true">+IF(OFFSET('Water Data'!$I$27,0,10*ROW('Water Data'!I198))="","",OFFSET('Water Data'!$I$27,0,10*ROW('Water Data'!I198)))</f>
        <v/>
      </c>
      <c r="CI204" s="280" t="str">
        <f ca="true">+IF(OFFSET('Water Data'!$I$28,0,10*ROW('Water Data'!I198))="","",OFFSET('Water Data'!$I$28,0,10*ROW('Water Data'!I198)))</f>
        <v/>
      </c>
      <c r="CJ204" s="280" t="str">
        <f ca="true">+IF(OFFSET('Water Data'!$I$29,0,10*ROW('Water Data'!I198))="","",OFFSET('Water Data'!$I$29,0,10*ROW('Water Data'!I198)))</f>
        <v/>
      </c>
      <c r="CK204" s="280" t="str">
        <f ca="true">+IF(OFFSET('Sanitation Data'!$D$28,0,10*ROW('Sanitation Data'!D198))="","",OFFSET('Sanitation Data'!$D$28,0,10*ROW('Sanitation Data'!D198)))</f>
        <v/>
      </c>
      <c r="CL204" s="280" t="str">
        <f ca="true">+IF(OFFSET('Sanitation Data'!$D$29,0,10*ROW('Sanitation Data'!D198))="","",OFFSET('Sanitation Data'!$D$29,0,10*ROW('Sanitation Data'!D198)))</f>
        <v/>
      </c>
      <c r="CM204" s="280" t="str">
        <f ca="true">+IF(OFFSET('Sanitation Data'!$D$30,0,10*ROW('Sanitation Data'!D198))="","",OFFSET('Sanitation Data'!$D$30,0,10*ROW('Sanitation Data'!D198)))</f>
        <v/>
      </c>
      <c r="CN204" s="280" t="str">
        <f ca="true">+IF(OFFSET('Sanitation Data'!$D$31,0,10*ROW('Sanitation Data'!D198))="","",OFFSET('Sanitation Data'!$D$31,0,10*ROW('Sanitation Data'!D198)))</f>
        <v/>
      </c>
      <c r="CO204" s="280" t="str">
        <f ca="true">+IF(OFFSET('Sanitation Data'!$D$32,0,10*ROW('Sanitation Data'!D198))="","",OFFSET('Sanitation Data'!$D$32,0,10*ROW('Sanitation Data'!D198)))</f>
        <v/>
      </c>
      <c r="CP204" s="280" t="str">
        <f ca="true">+IF(OFFSET('Sanitation Data'!$E$28,0,10*ROW('Sanitation Data'!E198))="","",OFFSET('Sanitation Data'!$E$28,0,10*ROW('Sanitation Data'!E198)))</f>
        <v/>
      </c>
      <c r="CQ204" s="280" t="str">
        <f ca="true">+IF(OFFSET('Sanitation Data'!$E$29,0,10*ROW('Sanitation Data'!E198))="","",OFFSET('Sanitation Data'!$E$29,0,10*ROW('Sanitation Data'!E198)))</f>
        <v/>
      </c>
      <c r="CR204" s="280" t="str">
        <f ca="true">+IF(OFFSET('Sanitation Data'!$E$30,0,10*ROW('Sanitation Data'!E198))="","",OFFSET('Sanitation Data'!$E$30,0,10*ROW('Sanitation Data'!E198)))</f>
        <v/>
      </c>
      <c r="CS204" s="280" t="str">
        <f ca="true">+IF(OFFSET('Sanitation Data'!$E$31,0,10*ROW('Sanitation Data'!E198))="","",OFFSET('Sanitation Data'!$E$31,0,10*ROW('Sanitation Data'!E198)))</f>
        <v/>
      </c>
      <c r="CT204" s="280" t="str">
        <f ca="true">+IF(OFFSET('Sanitation Data'!$E$32,0,10*ROW('Sanitation Data'!E198))="","",OFFSET('Sanitation Data'!$E$32,0,10*ROW('Sanitation Data'!E198)))</f>
        <v/>
      </c>
      <c r="CU204" s="280" t="str">
        <f ca="true">+IF(OFFSET('Sanitation Data'!$F$28,0,10*ROW('Sanitation Data'!F198))="","",OFFSET('Sanitation Data'!$F$28,0,10*ROW('Sanitation Data'!F198)))</f>
        <v/>
      </c>
      <c r="CV204" s="280" t="str">
        <f ca="true">+IF(OFFSET('Sanitation Data'!$F$29,0,10*ROW('Sanitation Data'!F198))="","",OFFSET('Sanitation Data'!$F$29,0,10*ROW('Sanitation Data'!F198)))</f>
        <v/>
      </c>
      <c r="CW204" s="280" t="str">
        <f ca="true">+IF(OFFSET('Sanitation Data'!$F$30,0,10*ROW('Sanitation Data'!F198))="","",OFFSET('Sanitation Data'!$F$30,0,10*ROW('Sanitation Data'!F198)))</f>
        <v/>
      </c>
      <c r="CX204" s="280" t="str">
        <f ca="true">+IF(OFFSET('Sanitation Data'!$F$31,0,10*ROW('Sanitation Data'!F198))="","",OFFSET('Sanitation Data'!$F$31,0,10*ROW('Sanitation Data'!F198)))</f>
        <v/>
      </c>
      <c r="CY204" s="280" t="str">
        <f ca="true">+IF(OFFSET('Sanitation Data'!$F$32,0,10*ROW('Sanitation Data'!F198))="","",OFFSET('Sanitation Data'!$F$32,0,10*ROW('Sanitation Data'!F198)))</f>
        <v/>
      </c>
      <c r="CZ204" s="280" t="str">
        <f ca="true">+IF(OFFSET('Sanitation Data'!$G$28,0,10*ROW('Sanitation Data'!G198))="","",OFFSET('Sanitation Data'!$G$28,0,10*ROW('Sanitation Data'!G198)))</f>
        <v/>
      </c>
      <c r="DA204" s="280" t="str">
        <f ca="true">+IF(OFFSET('Sanitation Data'!$G$29,0,10*ROW('Sanitation Data'!G198))="","",OFFSET('Sanitation Data'!$G$29,0,10*ROW('Sanitation Data'!G198)))</f>
        <v/>
      </c>
      <c r="DB204" s="280" t="str">
        <f ca="true">+IF(OFFSET('Sanitation Data'!$G$30,0,10*ROW('Sanitation Data'!G198))="","",OFFSET('Sanitation Data'!$G$30,0,10*ROW('Sanitation Data'!G198)))</f>
        <v/>
      </c>
      <c r="DC204" s="280" t="str">
        <f ca="true">+IF(OFFSET('Sanitation Data'!$G$31,0,10*ROW('Sanitation Data'!G198))="","",OFFSET('Sanitation Data'!$G$31,0,10*ROW('Sanitation Data'!G198)))</f>
        <v/>
      </c>
      <c r="DD204" s="280" t="str">
        <f ca="true">+IF(OFFSET('Sanitation Data'!$G$32,0,10*ROW('Sanitation Data'!G198))="","",OFFSET('Sanitation Data'!$G$32,0,10*ROW('Sanitation Data'!G198)))</f>
        <v/>
      </c>
      <c r="DE204" s="280" t="str">
        <f ca="true">+IF(OFFSET('Sanitation Data'!$H$28,0,10*ROW('Sanitation Data'!H198))="","",OFFSET('Sanitation Data'!$H$28,0,10*ROW('Sanitation Data'!H198)))</f>
        <v/>
      </c>
      <c r="DF204" s="280" t="str">
        <f ca="true">+IF(OFFSET('Sanitation Data'!$H$29,0,10*ROW('Sanitation Data'!H198))="","",OFFSET('Sanitation Data'!$H$29,0,10*ROW('Sanitation Data'!H198)))</f>
        <v/>
      </c>
      <c r="DG204" s="280" t="str">
        <f ca="true">+IF(OFFSET('Sanitation Data'!$H$30,0,10*ROW('Sanitation Data'!H198))="","",OFFSET('Sanitation Data'!$H$30,0,10*ROW('Sanitation Data'!H198)))</f>
        <v/>
      </c>
      <c r="DH204" s="280" t="str">
        <f ca="true">+IF(OFFSET('Sanitation Data'!$H$31,0,10*ROW('Sanitation Data'!H198))="","",OFFSET('Sanitation Data'!$H$31,0,10*ROW('Sanitation Data'!H198)))</f>
        <v/>
      </c>
      <c r="DI204" s="280" t="str">
        <f ca="true">+IF(OFFSET('Sanitation Data'!$H$32,0,10*ROW('Sanitation Data'!H198))="","",OFFSET('Sanitation Data'!$H$32,0,10*ROW('Sanitation Data'!H198)))</f>
        <v/>
      </c>
      <c r="DJ204" s="280" t="str">
        <f ca="true">+IF(OFFSET('Sanitation Data'!$I$28,0,10*ROW('Sanitation Data'!I198))="","",OFFSET('Sanitation Data'!$I$28,0,10*ROW('Sanitation Data'!I198)))</f>
        <v/>
      </c>
      <c r="DK204" s="280" t="str">
        <f ca="true">+IF(OFFSET('Sanitation Data'!$I$29,0,10*ROW('Sanitation Data'!I198))="","",OFFSET('Sanitation Data'!$I$29,0,10*ROW('Sanitation Data'!I198)))</f>
        <v/>
      </c>
      <c r="DL204" s="280" t="str">
        <f ca="true">+IF(OFFSET('Sanitation Data'!$I$30,0,10*ROW('Sanitation Data'!I198))="","",OFFSET('Sanitation Data'!$I$30,0,10*ROW('Sanitation Data'!I198)))</f>
        <v/>
      </c>
      <c r="DM204" s="280" t="str">
        <f ca="true">+IF(OFFSET('Sanitation Data'!$I$31,0,10*ROW('Sanitation Data'!I198))="","",OFFSET('Sanitation Data'!$I$31,0,10*ROW('Sanitation Data'!I198)))</f>
        <v/>
      </c>
      <c r="DN204" s="280" t="str">
        <f ca="true">+IF(OFFSET('Sanitation Data'!$I$32,0,10*ROW('Sanitation Data'!I198))="","",OFFSET('Sanitation Data'!$I$32,0,10*ROW('Sanitation Data'!I198)))</f>
        <v/>
      </c>
      <c r="DO204" s="280" t="str">
        <f ca="true">+IF(OFFSET('Hygiene Data'!$D$11,0,10*ROW('Hygiene Data'!D198))="","",OFFSET('Hygiene Data'!$D$11,0,10*ROW('Hygiene Data'!D198)))</f>
        <v/>
      </c>
      <c r="DP204" s="280" t="str">
        <f ca="true">+IF(OFFSET('Hygiene Data'!$D$12,0,10*ROW('Hygiene Data'!D198))="","",OFFSET('Hygiene Data'!$D$12,0,10*ROW('Hygiene Data'!D198)))</f>
        <v/>
      </c>
      <c r="DQ204" s="280" t="str">
        <f ca="true">+IF(OFFSET('Hygiene Data'!$D$13,0,10*ROW('Hygiene Data'!D198))="","",OFFSET('Hygiene Data'!$D$13,0,10*ROW('Hygiene Data'!D198)))</f>
        <v/>
      </c>
      <c r="DR204" s="280" t="str">
        <f ca="true">+IF(OFFSET('Hygiene Data'!$E$11,0,10*ROW('Hygiene Data'!E198))="","",OFFSET('Hygiene Data'!$E$11,0,10*ROW('Hygiene Data'!E198)))</f>
        <v/>
      </c>
      <c r="DS204" s="280" t="str">
        <f ca="true">+IF(OFFSET('Hygiene Data'!$E$12,0,10*ROW('Hygiene Data'!E198))="","",OFFSET('Hygiene Data'!$E$12,0,10*ROW('Hygiene Data'!E198)))</f>
        <v/>
      </c>
      <c r="DT204" s="280" t="str">
        <f ca="true">+IF(OFFSET('Hygiene Data'!$E$13,0,10*ROW('Hygiene Data'!E198))="","",OFFSET('Hygiene Data'!$E$13,0,10*ROW('Hygiene Data'!E198)))</f>
        <v/>
      </c>
      <c r="DU204" s="280" t="str">
        <f ca="true">+IF(OFFSET('Hygiene Data'!$F$11,0,10*ROW('Hygiene Data'!F198))="","",OFFSET('Hygiene Data'!$F$11,0,10*ROW('Hygiene Data'!F198)))</f>
        <v/>
      </c>
      <c r="DV204" s="280" t="str">
        <f ca="true">+IF(OFFSET('Hygiene Data'!$F$12,0,10*ROW('Hygiene Data'!F198))="","",OFFSET('Hygiene Data'!$F$12,0,10*ROW('Hygiene Data'!F198)))</f>
        <v/>
      </c>
      <c r="DW204" s="280" t="str">
        <f ca="true">+IF(OFFSET('Hygiene Data'!$F$13,0,10*ROW('Hygiene Data'!F198))="","",OFFSET('Hygiene Data'!$F$13,0,10*ROW('Hygiene Data'!F198)))</f>
        <v/>
      </c>
      <c r="DX204" s="280" t="str">
        <f ca="true">+IF(OFFSET('Hygiene Data'!$G$11,0,10*ROW('Hygiene Data'!G198))="","",OFFSET('Hygiene Data'!$G$11,0,10*ROW('Hygiene Data'!G198)))</f>
        <v/>
      </c>
      <c r="DY204" s="280" t="str">
        <f ca="true">+IF(OFFSET('Hygiene Data'!$G$12,0,10*ROW('Hygiene Data'!G198))="","",OFFSET('Hygiene Data'!$G$12,0,10*ROW('Hygiene Data'!G198)))</f>
        <v/>
      </c>
      <c r="DZ204" s="280" t="str">
        <f ca="true">+IF(OFFSET('Hygiene Data'!$G$13,0,10*ROW('Hygiene Data'!G198))="","",OFFSET('Hygiene Data'!$G$13,0,10*ROW('Hygiene Data'!G198)))</f>
        <v/>
      </c>
      <c r="EA204" s="280" t="str">
        <f ca="true">+IF(OFFSET('Hygiene Data'!$H$11,0,10*ROW('Hygiene Data'!H198))="","",OFFSET('Hygiene Data'!$H$11,0,10*ROW('Hygiene Data'!H198)))</f>
        <v/>
      </c>
      <c r="EB204" s="280" t="str">
        <f ca="true">+IF(OFFSET('Hygiene Data'!$H$12,0,10*ROW('Hygiene Data'!H198))="","",OFFSET('Hygiene Data'!$H$12,0,10*ROW('Hygiene Data'!H198)))</f>
        <v/>
      </c>
      <c r="EC204" s="280" t="str">
        <f ca="true">+IF(OFFSET('Hygiene Data'!$H$13,0,10*ROW('Hygiene Data'!H198))="","",OFFSET('Hygiene Data'!$H$13,0,10*ROW('Hygiene Data'!H198)))</f>
        <v/>
      </c>
      <c r="ED204" s="280" t="str">
        <f ca="true">+IF(OFFSET('Hygiene Data'!$I$11,0,10*ROW('Hygiene Data'!I198))="","",OFFSET('Hygiene Data'!$I$11,0,10*ROW('Hygiene Data'!I198)))</f>
        <v/>
      </c>
      <c r="EE204" s="280" t="str">
        <f ca="true">+IF(OFFSET('Hygiene Data'!$I$12,0,10*ROW('Hygiene Data'!I198))="","",OFFSET('Hygiene Data'!$I$12,0,10*ROW('Hygiene Data'!I198)))</f>
        <v/>
      </c>
      <c r="EF204" s="28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6"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0"/>
      <c r="BS205" s="280" t="str">
        <f ca="true">+IF(OFFSET('Water Data'!$D$27,0,10*ROW('Water Data'!D199))="","",OFFSET('Water Data'!$D$27,0,10*ROW('Water Data'!D199)))</f>
        <v/>
      </c>
      <c r="BT205" s="280" t="str">
        <f ca="true">+IF(OFFSET('Water Data'!$D$28,0,10*ROW('Water Data'!D199))="","",OFFSET('Water Data'!$D$28,0,10*ROW('Water Data'!D199)))</f>
        <v/>
      </c>
      <c r="BU205" s="280" t="str">
        <f ca="true">+IF(OFFSET('Water Data'!$D$29,0,10*ROW('Water Data'!D199))="","",OFFSET('Water Data'!$D$29,0,10*ROW('Water Data'!D199)))</f>
        <v/>
      </c>
      <c r="BV205" s="280" t="str">
        <f ca="true">+IF(OFFSET('Water Data'!$E$27,0,10*ROW('Water Data'!E199))="","",OFFSET('Water Data'!$E$27,0,10*ROW('Water Data'!E199)))</f>
        <v/>
      </c>
      <c r="BW205" s="280" t="str">
        <f ca="true">+IF(OFFSET('Water Data'!$E$28,0,10*ROW('Water Data'!E199))="","",OFFSET('Water Data'!$E$28,0,10*ROW('Water Data'!E199)))</f>
        <v/>
      </c>
      <c r="BX205" s="280" t="str">
        <f ca="true">+IF(OFFSET('Water Data'!$E$29,0,10*ROW('Water Data'!E199))="","",OFFSET('Water Data'!$E$29,0,10*ROW('Water Data'!E199)))</f>
        <v/>
      </c>
      <c r="BY205" s="280" t="str">
        <f ca="true">+IF(OFFSET('Water Data'!$F$27,0,10*ROW('Water Data'!F199))="","",OFFSET('Water Data'!$F$27,0,10*ROW('Water Data'!F199)))</f>
        <v/>
      </c>
      <c r="BZ205" s="280" t="str">
        <f ca="true">+IF(OFFSET('Water Data'!$F$28,0,10*ROW('Water Data'!F199))="","",OFFSET('Water Data'!$F$28,0,10*ROW('Water Data'!F199)))</f>
        <v/>
      </c>
      <c r="CA205" s="280" t="str">
        <f ca="true">+IF(OFFSET('Water Data'!$F$29,0,10*ROW('Water Data'!F199))="","",OFFSET('Water Data'!$F$29,0,10*ROW('Water Data'!F199)))</f>
        <v/>
      </c>
      <c r="CB205" s="280" t="str">
        <f ca="true">+IF(OFFSET('Water Data'!$G$27,0,10*ROW('Water Data'!G199))="","",OFFSET('Water Data'!$G$27,0,10*ROW('Water Data'!G199)))</f>
        <v/>
      </c>
      <c r="CC205" s="280" t="str">
        <f ca="true">+IF(OFFSET('Water Data'!$G$28,0,10*ROW('Water Data'!G199))="","",OFFSET('Water Data'!$G$28,0,10*ROW('Water Data'!G199)))</f>
        <v/>
      </c>
      <c r="CD205" s="280" t="str">
        <f ca="true">+IF(OFFSET('Water Data'!$G$29,0,10*ROW('Water Data'!G199))="","",OFFSET('Water Data'!$G$29,0,10*ROW('Water Data'!G199)))</f>
        <v/>
      </c>
      <c r="CE205" s="280" t="str">
        <f ca="true">+IF(OFFSET('Water Data'!$H$27,0,10*ROW('Water Data'!H199))="","",OFFSET('Water Data'!$H$27,0,10*ROW('Water Data'!H199)))</f>
        <v/>
      </c>
      <c r="CF205" s="280" t="str">
        <f ca="true">+IF(OFFSET('Water Data'!$H$28,0,10*ROW('Water Data'!H199))="","",OFFSET('Water Data'!$H$28,0,10*ROW('Water Data'!H199)))</f>
        <v/>
      </c>
      <c r="CG205" s="280" t="str">
        <f ca="true">+IF(OFFSET('Water Data'!$H$29,0,10*ROW('Water Data'!H199))="","",OFFSET('Water Data'!$H$29,0,10*ROW('Water Data'!H199)))</f>
        <v/>
      </c>
      <c r="CH205" s="280" t="str">
        <f ca="true">+IF(OFFSET('Water Data'!$I$27,0,10*ROW('Water Data'!I199))="","",OFFSET('Water Data'!$I$27,0,10*ROW('Water Data'!I199)))</f>
        <v/>
      </c>
      <c r="CI205" s="280" t="str">
        <f ca="true">+IF(OFFSET('Water Data'!$I$28,0,10*ROW('Water Data'!I199))="","",OFFSET('Water Data'!$I$28,0,10*ROW('Water Data'!I199)))</f>
        <v/>
      </c>
      <c r="CJ205" s="280" t="str">
        <f ca="true">+IF(OFFSET('Water Data'!$I$29,0,10*ROW('Water Data'!I199))="","",OFFSET('Water Data'!$I$29,0,10*ROW('Water Data'!I199)))</f>
        <v/>
      </c>
      <c r="CK205" s="280" t="str">
        <f ca="true">+IF(OFFSET('Sanitation Data'!$D$28,0,10*ROW('Sanitation Data'!D199))="","",OFFSET('Sanitation Data'!$D$28,0,10*ROW('Sanitation Data'!D199)))</f>
        <v/>
      </c>
      <c r="CL205" s="280" t="str">
        <f ca="true">+IF(OFFSET('Sanitation Data'!$D$29,0,10*ROW('Sanitation Data'!D199))="","",OFFSET('Sanitation Data'!$D$29,0,10*ROW('Sanitation Data'!D199)))</f>
        <v/>
      </c>
      <c r="CM205" s="280" t="str">
        <f ca="true">+IF(OFFSET('Sanitation Data'!$D$30,0,10*ROW('Sanitation Data'!D199))="","",OFFSET('Sanitation Data'!$D$30,0,10*ROW('Sanitation Data'!D199)))</f>
        <v/>
      </c>
      <c r="CN205" s="280" t="str">
        <f ca="true">+IF(OFFSET('Sanitation Data'!$D$31,0,10*ROW('Sanitation Data'!D199))="","",OFFSET('Sanitation Data'!$D$31,0,10*ROW('Sanitation Data'!D199)))</f>
        <v/>
      </c>
      <c r="CO205" s="280" t="str">
        <f ca="true">+IF(OFFSET('Sanitation Data'!$D$32,0,10*ROW('Sanitation Data'!D199))="","",OFFSET('Sanitation Data'!$D$32,0,10*ROW('Sanitation Data'!D199)))</f>
        <v/>
      </c>
      <c r="CP205" s="280" t="str">
        <f ca="true">+IF(OFFSET('Sanitation Data'!$E$28,0,10*ROW('Sanitation Data'!E199))="","",OFFSET('Sanitation Data'!$E$28,0,10*ROW('Sanitation Data'!E199)))</f>
        <v/>
      </c>
      <c r="CQ205" s="280" t="str">
        <f ca="true">+IF(OFFSET('Sanitation Data'!$E$29,0,10*ROW('Sanitation Data'!E199))="","",OFFSET('Sanitation Data'!$E$29,0,10*ROW('Sanitation Data'!E199)))</f>
        <v/>
      </c>
      <c r="CR205" s="280" t="str">
        <f ca="true">+IF(OFFSET('Sanitation Data'!$E$30,0,10*ROW('Sanitation Data'!E199))="","",OFFSET('Sanitation Data'!$E$30,0,10*ROW('Sanitation Data'!E199)))</f>
        <v/>
      </c>
      <c r="CS205" s="280" t="str">
        <f ca="true">+IF(OFFSET('Sanitation Data'!$E$31,0,10*ROW('Sanitation Data'!E199))="","",OFFSET('Sanitation Data'!$E$31,0,10*ROW('Sanitation Data'!E199)))</f>
        <v/>
      </c>
      <c r="CT205" s="280" t="str">
        <f ca="true">+IF(OFFSET('Sanitation Data'!$E$32,0,10*ROW('Sanitation Data'!E199))="","",OFFSET('Sanitation Data'!$E$32,0,10*ROW('Sanitation Data'!E199)))</f>
        <v/>
      </c>
      <c r="CU205" s="280" t="str">
        <f ca="true">+IF(OFFSET('Sanitation Data'!$F$28,0,10*ROW('Sanitation Data'!F199))="","",OFFSET('Sanitation Data'!$F$28,0,10*ROW('Sanitation Data'!F199)))</f>
        <v/>
      </c>
      <c r="CV205" s="280" t="str">
        <f ca="true">+IF(OFFSET('Sanitation Data'!$F$29,0,10*ROW('Sanitation Data'!F199))="","",OFFSET('Sanitation Data'!$F$29,0,10*ROW('Sanitation Data'!F199)))</f>
        <v/>
      </c>
      <c r="CW205" s="280" t="str">
        <f ca="true">+IF(OFFSET('Sanitation Data'!$F$30,0,10*ROW('Sanitation Data'!F199))="","",OFFSET('Sanitation Data'!$F$30,0,10*ROW('Sanitation Data'!F199)))</f>
        <v/>
      </c>
      <c r="CX205" s="280" t="str">
        <f ca="true">+IF(OFFSET('Sanitation Data'!$F$31,0,10*ROW('Sanitation Data'!F199))="","",OFFSET('Sanitation Data'!$F$31,0,10*ROW('Sanitation Data'!F199)))</f>
        <v/>
      </c>
      <c r="CY205" s="280" t="str">
        <f ca="true">+IF(OFFSET('Sanitation Data'!$F$32,0,10*ROW('Sanitation Data'!F199))="","",OFFSET('Sanitation Data'!$F$32,0,10*ROW('Sanitation Data'!F199)))</f>
        <v/>
      </c>
      <c r="CZ205" s="280" t="str">
        <f ca="true">+IF(OFFSET('Sanitation Data'!$G$28,0,10*ROW('Sanitation Data'!G199))="","",OFFSET('Sanitation Data'!$G$28,0,10*ROW('Sanitation Data'!G199)))</f>
        <v/>
      </c>
      <c r="DA205" s="280" t="str">
        <f ca="true">+IF(OFFSET('Sanitation Data'!$G$29,0,10*ROW('Sanitation Data'!G199))="","",OFFSET('Sanitation Data'!$G$29,0,10*ROW('Sanitation Data'!G199)))</f>
        <v/>
      </c>
      <c r="DB205" s="280" t="str">
        <f ca="true">+IF(OFFSET('Sanitation Data'!$G$30,0,10*ROW('Sanitation Data'!G199))="","",OFFSET('Sanitation Data'!$G$30,0,10*ROW('Sanitation Data'!G199)))</f>
        <v/>
      </c>
      <c r="DC205" s="280" t="str">
        <f ca="true">+IF(OFFSET('Sanitation Data'!$G$31,0,10*ROW('Sanitation Data'!G199))="","",OFFSET('Sanitation Data'!$G$31,0,10*ROW('Sanitation Data'!G199)))</f>
        <v/>
      </c>
      <c r="DD205" s="280" t="str">
        <f ca="true">+IF(OFFSET('Sanitation Data'!$G$32,0,10*ROW('Sanitation Data'!G199))="","",OFFSET('Sanitation Data'!$G$32,0,10*ROW('Sanitation Data'!G199)))</f>
        <v/>
      </c>
      <c r="DE205" s="280" t="str">
        <f ca="true">+IF(OFFSET('Sanitation Data'!$H$28,0,10*ROW('Sanitation Data'!H199))="","",OFFSET('Sanitation Data'!$H$28,0,10*ROW('Sanitation Data'!H199)))</f>
        <v/>
      </c>
      <c r="DF205" s="280" t="str">
        <f ca="true">+IF(OFFSET('Sanitation Data'!$H$29,0,10*ROW('Sanitation Data'!H199))="","",OFFSET('Sanitation Data'!$H$29,0,10*ROW('Sanitation Data'!H199)))</f>
        <v/>
      </c>
      <c r="DG205" s="280" t="str">
        <f ca="true">+IF(OFFSET('Sanitation Data'!$H$30,0,10*ROW('Sanitation Data'!H199))="","",OFFSET('Sanitation Data'!$H$30,0,10*ROW('Sanitation Data'!H199)))</f>
        <v/>
      </c>
      <c r="DH205" s="280" t="str">
        <f ca="true">+IF(OFFSET('Sanitation Data'!$H$31,0,10*ROW('Sanitation Data'!H199))="","",OFFSET('Sanitation Data'!$H$31,0,10*ROW('Sanitation Data'!H199)))</f>
        <v/>
      </c>
      <c r="DI205" s="280" t="str">
        <f ca="true">+IF(OFFSET('Sanitation Data'!$H$32,0,10*ROW('Sanitation Data'!H199))="","",OFFSET('Sanitation Data'!$H$32,0,10*ROW('Sanitation Data'!H199)))</f>
        <v/>
      </c>
      <c r="DJ205" s="280" t="str">
        <f ca="true">+IF(OFFSET('Sanitation Data'!$I$28,0,10*ROW('Sanitation Data'!I199))="","",OFFSET('Sanitation Data'!$I$28,0,10*ROW('Sanitation Data'!I199)))</f>
        <v/>
      </c>
      <c r="DK205" s="280" t="str">
        <f ca="true">+IF(OFFSET('Sanitation Data'!$I$29,0,10*ROW('Sanitation Data'!I199))="","",OFFSET('Sanitation Data'!$I$29,0,10*ROW('Sanitation Data'!I199)))</f>
        <v/>
      </c>
      <c r="DL205" s="280" t="str">
        <f ca="true">+IF(OFFSET('Sanitation Data'!$I$30,0,10*ROW('Sanitation Data'!I199))="","",OFFSET('Sanitation Data'!$I$30,0,10*ROW('Sanitation Data'!I199)))</f>
        <v/>
      </c>
      <c r="DM205" s="280" t="str">
        <f ca="true">+IF(OFFSET('Sanitation Data'!$I$31,0,10*ROW('Sanitation Data'!I199))="","",OFFSET('Sanitation Data'!$I$31,0,10*ROW('Sanitation Data'!I199)))</f>
        <v/>
      </c>
      <c r="DN205" s="280" t="str">
        <f ca="true">+IF(OFFSET('Sanitation Data'!$I$32,0,10*ROW('Sanitation Data'!I199))="","",OFFSET('Sanitation Data'!$I$32,0,10*ROW('Sanitation Data'!I199)))</f>
        <v/>
      </c>
      <c r="DO205" s="280" t="str">
        <f ca="true">+IF(OFFSET('Hygiene Data'!$D$11,0,10*ROW('Hygiene Data'!D199))="","",OFFSET('Hygiene Data'!$D$11,0,10*ROW('Hygiene Data'!D199)))</f>
        <v/>
      </c>
      <c r="DP205" s="280" t="str">
        <f ca="true">+IF(OFFSET('Hygiene Data'!$D$12,0,10*ROW('Hygiene Data'!D199))="","",OFFSET('Hygiene Data'!$D$12,0,10*ROW('Hygiene Data'!D199)))</f>
        <v/>
      </c>
      <c r="DQ205" s="280" t="str">
        <f ca="true">+IF(OFFSET('Hygiene Data'!$D$13,0,10*ROW('Hygiene Data'!D199))="","",OFFSET('Hygiene Data'!$D$13,0,10*ROW('Hygiene Data'!D199)))</f>
        <v/>
      </c>
      <c r="DR205" s="280" t="str">
        <f ca="true">+IF(OFFSET('Hygiene Data'!$E$11,0,10*ROW('Hygiene Data'!E199))="","",OFFSET('Hygiene Data'!$E$11,0,10*ROW('Hygiene Data'!E199)))</f>
        <v/>
      </c>
      <c r="DS205" s="280" t="str">
        <f ca="true">+IF(OFFSET('Hygiene Data'!$E$12,0,10*ROW('Hygiene Data'!E199))="","",OFFSET('Hygiene Data'!$E$12,0,10*ROW('Hygiene Data'!E199)))</f>
        <v/>
      </c>
      <c r="DT205" s="280" t="str">
        <f ca="true">+IF(OFFSET('Hygiene Data'!$E$13,0,10*ROW('Hygiene Data'!E199))="","",OFFSET('Hygiene Data'!$E$13,0,10*ROW('Hygiene Data'!E199)))</f>
        <v/>
      </c>
      <c r="DU205" s="280" t="str">
        <f ca="true">+IF(OFFSET('Hygiene Data'!$F$11,0,10*ROW('Hygiene Data'!F199))="","",OFFSET('Hygiene Data'!$F$11,0,10*ROW('Hygiene Data'!F199)))</f>
        <v/>
      </c>
      <c r="DV205" s="280" t="str">
        <f ca="true">+IF(OFFSET('Hygiene Data'!$F$12,0,10*ROW('Hygiene Data'!F199))="","",OFFSET('Hygiene Data'!$F$12,0,10*ROW('Hygiene Data'!F199)))</f>
        <v/>
      </c>
      <c r="DW205" s="280" t="str">
        <f ca="true">+IF(OFFSET('Hygiene Data'!$F$13,0,10*ROW('Hygiene Data'!F199))="","",OFFSET('Hygiene Data'!$F$13,0,10*ROW('Hygiene Data'!F199)))</f>
        <v/>
      </c>
      <c r="DX205" s="280" t="str">
        <f ca="true">+IF(OFFSET('Hygiene Data'!$G$11,0,10*ROW('Hygiene Data'!G199))="","",OFFSET('Hygiene Data'!$G$11,0,10*ROW('Hygiene Data'!G199)))</f>
        <v/>
      </c>
      <c r="DY205" s="280" t="str">
        <f ca="true">+IF(OFFSET('Hygiene Data'!$G$12,0,10*ROW('Hygiene Data'!G199))="","",OFFSET('Hygiene Data'!$G$12,0,10*ROW('Hygiene Data'!G199)))</f>
        <v/>
      </c>
      <c r="DZ205" s="280" t="str">
        <f ca="true">+IF(OFFSET('Hygiene Data'!$G$13,0,10*ROW('Hygiene Data'!G199))="","",OFFSET('Hygiene Data'!$G$13,0,10*ROW('Hygiene Data'!G199)))</f>
        <v/>
      </c>
      <c r="EA205" s="280" t="str">
        <f ca="true">+IF(OFFSET('Hygiene Data'!$H$11,0,10*ROW('Hygiene Data'!H199))="","",OFFSET('Hygiene Data'!$H$11,0,10*ROW('Hygiene Data'!H199)))</f>
        <v/>
      </c>
      <c r="EB205" s="280" t="str">
        <f ca="true">+IF(OFFSET('Hygiene Data'!$H$12,0,10*ROW('Hygiene Data'!H199))="","",OFFSET('Hygiene Data'!$H$12,0,10*ROW('Hygiene Data'!H199)))</f>
        <v/>
      </c>
      <c r="EC205" s="280" t="str">
        <f ca="true">+IF(OFFSET('Hygiene Data'!$H$13,0,10*ROW('Hygiene Data'!H199))="","",OFFSET('Hygiene Data'!$H$13,0,10*ROW('Hygiene Data'!H199)))</f>
        <v/>
      </c>
      <c r="ED205" s="280" t="str">
        <f ca="true">+IF(OFFSET('Hygiene Data'!$I$11,0,10*ROW('Hygiene Data'!I199))="","",OFFSET('Hygiene Data'!$I$11,0,10*ROW('Hygiene Data'!I199)))</f>
        <v/>
      </c>
      <c r="EE205" s="280" t="str">
        <f ca="true">+IF(OFFSET('Hygiene Data'!$I$12,0,10*ROW('Hygiene Data'!I199))="","",OFFSET('Hygiene Data'!$I$12,0,10*ROW('Hygiene Data'!I199)))</f>
        <v/>
      </c>
      <c r="EF205" s="28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6"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0"/>
      <c r="BS206" s="280" t="str">
        <f ca="true">+IF(OFFSET('Water Data'!$D$27,0,10*ROW('Water Data'!D200))="","",OFFSET('Water Data'!$D$27,0,10*ROW('Water Data'!D200)))</f>
        <v/>
      </c>
      <c r="BT206" s="280" t="str">
        <f ca="true">+IF(OFFSET('Water Data'!$D$28,0,10*ROW('Water Data'!D200))="","",OFFSET('Water Data'!$D$28,0,10*ROW('Water Data'!D200)))</f>
        <v/>
      </c>
      <c r="BU206" s="280" t="str">
        <f ca="true">+IF(OFFSET('Water Data'!$D$29,0,10*ROW('Water Data'!D200))="","",OFFSET('Water Data'!$D$29,0,10*ROW('Water Data'!D200)))</f>
        <v/>
      </c>
      <c r="BV206" s="280" t="str">
        <f ca="true">+IF(OFFSET('Water Data'!$E$27,0,10*ROW('Water Data'!E200))="","",OFFSET('Water Data'!$E$27,0,10*ROW('Water Data'!E200)))</f>
        <v/>
      </c>
      <c r="BW206" s="280" t="str">
        <f ca="true">+IF(OFFSET('Water Data'!$E$28,0,10*ROW('Water Data'!E200))="","",OFFSET('Water Data'!$E$28,0,10*ROW('Water Data'!E200)))</f>
        <v/>
      </c>
      <c r="BX206" s="280" t="str">
        <f ca="true">+IF(OFFSET('Water Data'!$E$29,0,10*ROW('Water Data'!E200))="","",OFFSET('Water Data'!$E$29,0,10*ROW('Water Data'!E200)))</f>
        <v/>
      </c>
      <c r="BY206" s="280" t="str">
        <f ca="true">+IF(OFFSET('Water Data'!$F$27,0,10*ROW('Water Data'!F200))="","",OFFSET('Water Data'!$F$27,0,10*ROW('Water Data'!F200)))</f>
        <v/>
      </c>
      <c r="BZ206" s="280" t="str">
        <f ca="true">+IF(OFFSET('Water Data'!$F$28,0,10*ROW('Water Data'!F200))="","",OFFSET('Water Data'!$F$28,0,10*ROW('Water Data'!F200)))</f>
        <v/>
      </c>
      <c r="CA206" s="280" t="str">
        <f ca="true">+IF(OFFSET('Water Data'!$F$29,0,10*ROW('Water Data'!F200))="","",OFFSET('Water Data'!$F$29,0,10*ROW('Water Data'!F200)))</f>
        <v/>
      </c>
      <c r="CB206" s="280" t="str">
        <f ca="true">+IF(OFFSET('Water Data'!$G$27,0,10*ROW('Water Data'!G200))="","",OFFSET('Water Data'!$G$27,0,10*ROW('Water Data'!G200)))</f>
        <v/>
      </c>
      <c r="CC206" s="280" t="str">
        <f ca="true">+IF(OFFSET('Water Data'!$G$28,0,10*ROW('Water Data'!G200))="","",OFFSET('Water Data'!$G$28,0,10*ROW('Water Data'!G200)))</f>
        <v/>
      </c>
      <c r="CD206" s="280" t="str">
        <f ca="true">+IF(OFFSET('Water Data'!$G$29,0,10*ROW('Water Data'!G200))="","",OFFSET('Water Data'!$G$29,0,10*ROW('Water Data'!G200)))</f>
        <v/>
      </c>
      <c r="CE206" s="280" t="str">
        <f ca="true">+IF(OFFSET('Water Data'!$H$27,0,10*ROW('Water Data'!H200))="","",OFFSET('Water Data'!$H$27,0,10*ROW('Water Data'!H200)))</f>
        <v/>
      </c>
      <c r="CF206" s="280" t="str">
        <f ca="true">+IF(OFFSET('Water Data'!$H$28,0,10*ROW('Water Data'!H200))="","",OFFSET('Water Data'!$H$28,0,10*ROW('Water Data'!H200)))</f>
        <v/>
      </c>
      <c r="CG206" s="280" t="str">
        <f ca="true">+IF(OFFSET('Water Data'!$H$29,0,10*ROW('Water Data'!H200))="","",OFFSET('Water Data'!$H$29,0,10*ROW('Water Data'!H200)))</f>
        <v/>
      </c>
      <c r="CH206" s="280" t="str">
        <f ca="true">+IF(OFFSET('Water Data'!$I$27,0,10*ROW('Water Data'!I200))="","",OFFSET('Water Data'!$I$27,0,10*ROW('Water Data'!I200)))</f>
        <v/>
      </c>
      <c r="CI206" s="280" t="str">
        <f ca="true">+IF(OFFSET('Water Data'!$I$28,0,10*ROW('Water Data'!I200))="","",OFFSET('Water Data'!$I$28,0,10*ROW('Water Data'!I200)))</f>
        <v/>
      </c>
      <c r="CJ206" s="280" t="str">
        <f ca="true">+IF(OFFSET('Water Data'!$I$29,0,10*ROW('Water Data'!I200))="","",OFFSET('Water Data'!$I$29,0,10*ROW('Water Data'!I200)))</f>
        <v/>
      </c>
      <c r="CK206" s="280" t="str">
        <f ca="true">+IF(OFFSET('Sanitation Data'!$D$28,0,10*ROW('Sanitation Data'!D200))="","",OFFSET('Sanitation Data'!$D$28,0,10*ROW('Sanitation Data'!D200)))</f>
        <v/>
      </c>
      <c r="CL206" s="280" t="str">
        <f ca="true">+IF(OFFSET('Sanitation Data'!$D$29,0,10*ROW('Sanitation Data'!D200))="","",OFFSET('Sanitation Data'!$D$29,0,10*ROW('Sanitation Data'!D200)))</f>
        <v/>
      </c>
      <c r="CM206" s="280" t="str">
        <f ca="true">+IF(OFFSET('Sanitation Data'!$D$30,0,10*ROW('Sanitation Data'!D200))="","",OFFSET('Sanitation Data'!$D$30,0,10*ROW('Sanitation Data'!D200)))</f>
        <v/>
      </c>
      <c r="CN206" s="280" t="str">
        <f ca="true">+IF(OFFSET('Sanitation Data'!$D$31,0,10*ROW('Sanitation Data'!D200))="","",OFFSET('Sanitation Data'!$D$31,0,10*ROW('Sanitation Data'!D200)))</f>
        <v/>
      </c>
      <c r="CO206" s="280" t="str">
        <f ca="true">+IF(OFFSET('Sanitation Data'!$D$32,0,10*ROW('Sanitation Data'!D200))="","",OFFSET('Sanitation Data'!$D$32,0,10*ROW('Sanitation Data'!D200)))</f>
        <v/>
      </c>
      <c r="CP206" s="280" t="str">
        <f ca="true">+IF(OFFSET('Sanitation Data'!$E$28,0,10*ROW('Sanitation Data'!E200))="","",OFFSET('Sanitation Data'!$E$28,0,10*ROW('Sanitation Data'!E200)))</f>
        <v/>
      </c>
      <c r="CQ206" s="280" t="str">
        <f ca="true">+IF(OFFSET('Sanitation Data'!$E$29,0,10*ROW('Sanitation Data'!E200))="","",OFFSET('Sanitation Data'!$E$29,0,10*ROW('Sanitation Data'!E200)))</f>
        <v/>
      </c>
      <c r="CR206" s="280" t="str">
        <f ca="true">+IF(OFFSET('Sanitation Data'!$E$30,0,10*ROW('Sanitation Data'!E200))="","",OFFSET('Sanitation Data'!$E$30,0,10*ROW('Sanitation Data'!E200)))</f>
        <v/>
      </c>
      <c r="CS206" s="280" t="str">
        <f ca="true">+IF(OFFSET('Sanitation Data'!$E$31,0,10*ROW('Sanitation Data'!E200))="","",OFFSET('Sanitation Data'!$E$31,0,10*ROW('Sanitation Data'!E200)))</f>
        <v/>
      </c>
      <c r="CT206" s="280" t="str">
        <f ca="true">+IF(OFFSET('Sanitation Data'!$E$32,0,10*ROW('Sanitation Data'!E200))="","",OFFSET('Sanitation Data'!$E$32,0,10*ROW('Sanitation Data'!E200)))</f>
        <v/>
      </c>
      <c r="CU206" s="280" t="str">
        <f ca="true">+IF(OFFSET('Sanitation Data'!$F$28,0,10*ROW('Sanitation Data'!F200))="","",OFFSET('Sanitation Data'!$F$28,0,10*ROW('Sanitation Data'!F200)))</f>
        <v/>
      </c>
      <c r="CV206" s="280" t="str">
        <f ca="true">+IF(OFFSET('Sanitation Data'!$F$29,0,10*ROW('Sanitation Data'!F200))="","",OFFSET('Sanitation Data'!$F$29,0,10*ROW('Sanitation Data'!F200)))</f>
        <v/>
      </c>
      <c r="CW206" s="280" t="str">
        <f ca="true">+IF(OFFSET('Sanitation Data'!$F$30,0,10*ROW('Sanitation Data'!F200))="","",OFFSET('Sanitation Data'!$F$30,0,10*ROW('Sanitation Data'!F200)))</f>
        <v/>
      </c>
      <c r="CX206" s="280" t="str">
        <f ca="true">+IF(OFFSET('Sanitation Data'!$F$31,0,10*ROW('Sanitation Data'!F200))="","",OFFSET('Sanitation Data'!$F$31,0,10*ROW('Sanitation Data'!F200)))</f>
        <v/>
      </c>
      <c r="CY206" s="280" t="str">
        <f ca="true">+IF(OFFSET('Sanitation Data'!$F$32,0,10*ROW('Sanitation Data'!F200))="","",OFFSET('Sanitation Data'!$F$32,0,10*ROW('Sanitation Data'!F200)))</f>
        <v/>
      </c>
      <c r="CZ206" s="280" t="str">
        <f ca="true">+IF(OFFSET('Sanitation Data'!$G$28,0,10*ROW('Sanitation Data'!G200))="","",OFFSET('Sanitation Data'!$G$28,0,10*ROW('Sanitation Data'!G200)))</f>
        <v/>
      </c>
      <c r="DA206" s="280" t="str">
        <f ca="true">+IF(OFFSET('Sanitation Data'!$G$29,0,10*ROW('Sanitation Data'!G200))="","",OFFSET('Sanitation Data'!$G$29,0,10*ROW('Sanitation Data'!G200)))</f>
        <v/>
      </c>
      <c r="DB206" s="280" t="str">
        <f ca="true">+IF(OFFSET('Sanitation Data'!$G$30,0,10*ROW('Sanitation Data'!G200))="","",OFFSET('Sanitation Data'!$G$30,0,10*ROW('Sanitation Data'!G200)))</f>
        <v/>
      </c>
      <c r="DC206" s="280" t="str">
        <f ca="true">+IF(OFFSET('Sanitation Data'!$G$31,0,10*ROW('Sanitation Data'!G200))="","",OFFSET('Sanitation Data'!$G$31,0,10*ROW('Sanitation Data'!G200)))</f>
        <v/>
      </c>
      <c r="DD206" s="280" t="str">
        <f ca="true">+IF(OFFSET('Sanitation Data'!$G$32,0,10*ROW('Sanitation Data'!G200))="","",OFFSET('Sanitation Data'!$G$32,0,10*ROW('Sanitation Data'!G200)))</f>
        <v/>
      </c>
      <c r="DE206" s="280" t="str">
        <f ca="true">+IF(OFFSET('Sanitation Data'!$H$28,0,10*ROW('Sanitation Data'!H200))="","",OFFSET('Sanitation Data'!$H$28,0,10*ROW('Sanitation Data'!H200)))</f>
        <v/>
      </c>
      <c r="DF206" s="280" t="str">
        <f ca="true">+IF(OFFSET('Sanitation Data'!$H$29,0,10*ROW('Sanitation Data'!H200))="","",OFFSET('Sanitation Data'!$H$29,0,10*ROW('Sanitation Data'!H200)))</f>
        <v/>
      </c>
      <c r="DG206" s="280" t="str">
        <f ca="true">+IF(OFFSET('Sanitation Data'!$H$30,0,10*ROW('Sanitation Data'!H200))="","",OFFSET('Sanitation Data'!$H$30,0,10*ROW('Sanitation Data'!H200)))</f>
        <v/>
      </c>
      <c r="DH206" s="280" t="str">
        <f ca="true">+IF(OFFSET('Sanitation Data'!$H$31,0,10*ROW('Sanitation Data'!H200))="","",OFFSET('Sanitation Data'!$H$31,0,10*ROW('Sanitation Data'!H200)))</f>
        <v/>
      </c>
      <c r="DI206" s="280" t="str">
        <f ca="true">+IF(OFFSET('Sanitation Data'!$H$32,0,10*ROW('Sanitation Data'!H200))="","",OFFSET('Sanitation Data'!$H$32,0,10*ROW('Sanitation Data'!H200)))</f>
        <v/>
      </c>
      <c r="DJ206" s="280" t="str">
        <f ca="true">+IF(OFFSET('Sanitation Data'!$I$28,0,10*ROW('Sanitation Data'!I200))="","",OFFSET('Sanitation Data'!$I$28,0,10*ROW('Sanitation Data'!I200)))</f>
        <v/>
      </c>
      <c r="DK206" s="280" t="str">
        <f ca="true">+IF(OFFSET('Sanitation Data'!$I$29,0,10*ROW('Sanitation Data'!I200))="","",OFFSET('Sanitation Data'!$I$29,0,10*ROW('Sanitation Data'!I200)))</f>
        <v/>
      </c>
      <c r="DL206" s="280" t="str">
        <f ca="true">+IF(OFFSET('Sanitation Data'!$I$30,0,10*ROW('Sanitation Data'!I200))="","",OFFSET('Sanitation Data'!$I$30,0,10*ROW('Sanitation Data'!I200)))</f>
        <v/>
      </c>
      <c r="DM206" s="280" t="str">
        <f ca="true">+IF(OFFSET('Sanitation Data'!$I$31,0,10*ROW('Sanitation Data'!I200))="","",OFFSET('Sanitation Data'!$I$31,0,10*ROW('Sanitation Data'!I200)))</f>
        <v/>
      </c>
      <c r="DN206" s="280" t="str">
        <f ca="true">+IF(OFFSET('Sanitation Data'!$I$32,0,10*ROW('Sanitation Data'!I200))="","",OFFSET('Sanitation Data'!$I$32,0,10*ROW('Sanitation Data'!I200)))</f>
        <v/>
      </c>
      <c r="DO206" s="280" t="str">
        <f ca="true">+IF(OFFSET('Hygiene Data'!$D$11,0,10*ROW('Hygiene Data'!D200))="","",OFFSET('Hygiene Data'!$D$11,0,10*ROW('Hygiene Data'!D200)))</f>
        <v/>
      </c>
      <c r="DP206" s="280" t="str">
        <f ca="true">+IF(OFFSET('Hygiene Data'!$D$12,0,10*ROW('Hygiene Data'!D200))="","",OFFSET('Hygiene Data'!$D$12,0,10*ROW('Hygiene Data'!D200)))</f>
        <v/>
      </c>
      <c r="DQ206" s="280" t="str">
        <f ca="true">+IF(OFFSET('Hygiene Data'!$D$13,0,10*ROW('Hygiene Data'!D200))="","",OFFSET('Hygiene Data'!$D$13,0,10*ROW('Hygiene Data'!D200)))</f>
        <v/>
      </c>
      <c r="DR206" s="280" t="str">
        <f ca="true">+IF(OFFSET('Hygiene Data'!$E$11,0,10*ROW('Hygiene Data'!E200))="","",OFFSET('Hygiene Data'!$E$11,0,10*ROW('Hygiene Data'!E200)))</f>
        <v/>
      </c>
      <c r="DS206" s="280" t="str">
        <f ca="true">+IF(OFFSET('Hygiene Data'!$E$12,0,10*ROW('Hygiene Data'!E200))="","",OFFSET('Hygiene Data'!$E$12,0,10*ROW('Hygiene Data'!E200)))</f>
        <v/>
      </c>
      <c r="DT206" s="280" t="str">
        <f ca="true">+IF(OFFSET('Hygiene Data'!$E$13,0,10*ROW('Hygiene Data'!E200))="","",OFFSET('Hygiene Data'!$E$13,0,10*ROW('Hygiene Data'!E200)))</f>
        <v/>
      </c>
      <c r="DU206" s="280" t="str">
        <f ca="true">+IF(OFFSET('Hygiene Data'!$F$11,0,10*ROW('Hygiene Data'!F200))="","",OFFSET('Hygiene Data'!$F$11,0,10*ROW('Hygiene Data'!F200)))</f>
        <v/>
      </c>
      <c r="DV206" s="280" t="str">
        <f ca="true">+IF(OFFSET('Hygiene Data'!$F$12,0,10*ROW('Hygiene Data'!F200))="","",OFFSET('Hygiene Data'!$F$12,0,10*ROW('Hygiene Data'!F200)))</f>
        <v/>
      </c>
      <c r="DW206" s="280" t="str">
        <f ca="true">+IF(OFFSET('Hygiene Data'!$F$13,0,10*ROW('Hygiene Data'!F200))="","",OFFSET('Hygiene Data'!$F$13,0,10*ROW('Hygiene Data'!F200)))</f>
        <v/>
      </c>
      <c r="DX206" s="280" t="str">
        <f ca="true">+IF(OFFSET('Hygiene Data'!$G$11,0,10*ROW('Hygiene Data'!G200))="","",OFFSET('Hygiene Data'!$G$11,0,10*ROW('Hygiene Data'!G200)))</f>
        <v/>
      </c>
      <c r="DY206" s="280" t="str">
        <f ca="true">+IF(OFFSET('Hygiene Data'!$G$12,0,10*ROW('Hygiene Data'!G200))="","",OFFSET('Hygiene Data'!$G$12,0,10*ROW('Hygiene Data'!G200)))</f>
        <v/>
      </c>
      <c r="DZ206" s="280" t="str">
        <f ca="true">+IF(OFFSET('Hygiene Data'!$G$13,0,10*ROW('Hygiene Data'!G200))="","",OFFSET('Hygiene Data'!$G$13,0,10*ROW('Hygiene Data'!G200)))</f>
        <v/>
      </c>
      <c r="EA206" s="280" t="str">
        <f ca="true">+IF(OFFSET('Hygiene Data'!$H$11,0,10*ROW('Hygiene Data'!H200))="","",OFFSET('Hygiene Data'!$H$11,0,10*ROW('Hygiene Data'!H200)))</f>
        <v/>
      </c>
      <c r="EB206" s="280" t="str">
        <f ca="true">+IF(OFFSET('Hygiene Data'!$H$12,0,10*ROW('Hygiene Data'!H200))="","",OFFSET('Hygiene Data'!$H$12,0,10*ROW('Hygiene Data'!H200)))</f>
        <v/>
      </c>
      <c r="EC206" s="280" t="str">
        <f ca="true">+IF(OFFSET('Hygiene Data'!$H$13,0,10*ROW('Hygiene Data'!H200))="","",OFFSET('Hygiene Data'!$H$13,0,10*ROW('Hygiene Data'!H200)))</f>
        <v/>
      </c>
      <c r="ED206" s="280" t="str">
        <f ca="true">+IF(OFFSET('Hygiene Data'!$I$11,0,10*ROW('Hygiene Data'!I200))="","",OFFSET('Hygiene Data'!$I$11,0,10*ROW('Hygiene Data'!I200)))</f>
        <v/>
      </c>
      <c r="EE206" s="280" t="str">
        <f ca="true">+IF(OFFSET('Hygiene Data'!$I$12,0,10*ROW('Hygiene Data'!I200))="","",OFFSET('Hygiene Data'!$I$12,0,10*ROW('Hygiene Data'!I200)))</f>
        <v/>
      </c>
      <c r="EF206" s="28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6"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0"/>
      <c r="BS207" s="280" t="str">
        <f ca="true">+IF(OFFSET('Water Data'!$D$27,0,10*ROW('Water Data'!D201))="","",OFFSET('Water Data'!$D$27,0,10*ROW('Water Data'!D201)))</f>
        <v/>
      </c>
      <c r="BT207" s="280" t="str">
        <f ca="true">+IF(OFFSET('Water Data'!$D$28,0,10*ROW('Water Data'!D201))="","",OFFSET('Water Data'!$D$28,0,10*ROW('Water Data'!D201)))</f>
        <v/>
      </c>
      <c r="BU207" s="280" t="str">
        <f ca="true">+IF(OFFSET('Water Data'!$D$29,0,10*ROW('Water Data'!D201))="","",OFFSET('Water Data'!$D$29,0,10*ROW('Water Data'!D201)))</f>
        <v/>
      </c>
      <c r="BV207" s="280" t="str">
        <f ca="true">+IF(OFFSET('Water Data'!$E$27,0,10*ROW('Water Data'!E201))="","",OFFSET('Water Data'!$E$27,0,10*ROW('Water Data'!E201)))</f>
        <v/>
      </c>
      <c r="BW207" s="280" t="str">
        <f ca="true">+IF(OFFSET('Water Data'!$E$28,0,10*ROW('Water Data'!E201))="","",OFFSET('Water Data'!$E$28,0,10*ROW('Water Data'!E201)))</f>
        <v/>
      </c>
      <c r="BX207" s="280" t="str">
        <f ca="true">+IF(OFFSET('Water Data'!$E$29,0,10*ROW('Water Data'!E201))="","",OFFSET('Water Data'!$E$29,0,10*ROW('Water Data'!E201)))</f>
        <v/>
      </c>
      <c r="BY207" s="280" t="str">
        <f ca="true">+IF(OFFSET('Water Data'!$F$27,0,10*ROW('Water Data'!F201))="","",OFFSET('Water Data'!$F$27,0,10*ROW('Water Data'!F201)))</f>
        <v/>
      </c>
      <c r="BZ207" s="280" t="str">
        <f ca="true">+IF(OFFSET('Water Data'!$F$28,0,10*ROW('Water Data'!F201))="","",OFFSET('Water Data'!$F$28,0,10*ROW('Water Data'!F201)))</f>
        <v/>
      </c>
      <c r="CA207" s="280" t="str">
        <f ca="true">+IF(OFFSET('Water Data'!$F$29,0,10*ROW('Water Data'!F201))="","",OFFSET('Water Data'!$F$29,0,10*ROW('Water Data'!F201)))</f>
        <v/>
      </c>
      <c r="CB207" s="280" t="str">
        <f ca="true">+IF(OFFSET('Water Data'!$G$27,0,10*ROW('Water Data'!G201))="","",OFFSET('Water Data'!$G$27,0,10*ROW('Water Data'!G201)))</f>
        <v/>
      </c>
      <c r="CC207" s="280" t="str">
        <f ca="true">+IF(OFFSET('Water Data'!$G$28,0,10*ROW('Water Data'!G201))="","",OFFSET('Water Data'!$G$28,0,10*ROW('Water Data'!G201)))</f>
        <v/>
      </c>
      <c r="CD207" s="280" t="str">
        <f ca="true">+IF(OFFSET('Water Data'!$G$29,0,10*ROW('Water Data'!G201))="","",OFFSET('Water Data'!$G$29,0,10*ROW('Water Data'!G201)))</f>
        <v/>
      </c>
      <c r="CE207" s="280" t="str">
        <f ca="true">+IF(OFFSET('Water Data'!$H$27,0,10*ROW('Water Data'!H201))="","",OFFSET('Water Data'!$H$27,0,10*ROW('Water Data'!H201)))</f>
        <v/>
      </c>
      <c r="CF207" s="280" t="str">
        <f ca="true">+IF(OFFSET('Water Data'!$H$28,0,10*ROW('Water Data'!H201))="","",OFFSET('Water Data'!$H$28,0,10*ROW('Water Data'!H201)))</f>
        <v/>
      </c>
      <c r="CG207" s="280" t="str">
        <f ca="true">+IF(OFFSET('Water Data'!$H$29,0,10*ROW('Water Data'!H201))="","",OFFSET('Water Data'!$H$29,0,10*ROW('Water Data'!H201)))</f>
        <v/>
      </c>
      <c r="CH207" s="280" t="str">
        <f ca="true">+IF(OFFSET('Water Data'!$I$27,0,10*ROW('Water Data'!I201))="","",OFFSET('Water Data'!$I$27,0,10*ROW('Water Data'!I201)))</f>
        <v/>
      </c>
      <c r="CI207" s="280" t="str">
        <f ca="true">+IF(OFFSET('Water Data'!$I$28,0,10*ROW('Water Data'!I201))="","",OFFSET('Water Data'!$I$28,0,10*ROW('Water Data'!I201)))</f>
        <v/>
      </c>
      <c r="CJ207" s="280" t="str">
        <f ca="true">+IF(OFFSET('Water Data'!$I$29,0,10*ROW('Water Data'!I201))="","",OFFSET('Water Data'!$I$29,0,10*ROW('Water Data'!I201)))</f>
        <v/>
      </c>
      <c r="CK207" s="280" t="str">
        <f ca="true">+IF(OFFSET('Sanitation Data'!$D$28,0,10*ROW('Sanitation Data'!D201))="","",OFFSET('Sanitation Data'!$D$28,0,10*ROW('Sanitation Data'!D201)))</f>
        <v/>
      </c>
      <c r="CL207" s="280" t="str">
        <f ca="true">+IF(OFFSET('Sanitation Data'!$D$29,0,10*ROW('Sanitation Data'!D201))="","",OFFSET('Sanitation Data'!$D$29,0,10*ROW('Sanitation Data'!D201)))</f>
        <v/>
      </c>
      <c r="CM207" s="280" t="str">
        <f ca="true">+IF(OFFSET('Sanitation Data'!$D$30,0,10*ROW('Sanitation Data'!D201))="","",OFFSET('Sanitation Data'!$D$30,0,10*ROW('Sanitation Data'!D201)))</f>
        <v/>
      </c>
      <c r="CN207" s="280" t="str">
        <f ca="true">+IF(OFFSET('Sanitation Data'!$D$31,0,10*ROW('Sanitation Data'!D201))="","",OFFSET('Sanitation Data'!$D$31,0,10*ROW('Sanitation Data'!D201)))</f>
        <v/>
      </c>
      <c r="CO207" s="280" t="str">
        <f ca="true">+IF(OFFSET('Sanitation Data'!$D$32,0,10*ROW('Sanitation Data'!D201))="","",OFFSET('Sanitation Data'!$D$32,0,10*ROW('Sanitation Data'!D201)))</f>
        <v/>
      </c>
      <c r="CP207" s="280" t="str">
        <f ca="true">+IF(OFFSET('Sanitation Data'!$E$28,0,10*ROW('Sanitation Data'!E201))="","",OFFSET('Sanitation Data'!$E$28,0,10*ROW('Sanitation Data'!E201)))</f>
        <v/>
      </c>
      <c r="CQ207" s="280" t="str">
        <f ca="true">+IF(OFFSET('Sanitation Data'!$E$29,0,10*ROW('Sanitation Data'!E201))="","",OFFSET('Sanitation Data'!$E$29,0,10*ROW('Sanitation Data'!E201)))</f>
        <v/>
      </c>
      <c r="CR207" s="280" t="str">
        <f ca="true">+IF(OFFSET('Sanitation Data'!$E$30,0,10*ROW('Sanitation Data'!E201))="","",OFFSET('Sanitation Data'!$E$30,0,10*ROW('Sanitation Data'!E201)))</f>
        <v/>
      </c>
      <c r="CS207" s="280" t="str">
        <f ca="true">+IF(OFFSET('Sanitation Data'!$E$31,0,10*ROW('Sanitation Data'!E201))="","",OFFSET('Sanitation Data'!$E$31,0,10*ROW('Sanitation Data'!E201)))</f>
        <v/>
      </c>
      <c r="CT207" s="280" t="str">
        <f ca="true">+IF(OFFSET('Sanitation Data'!$E$32,0,10*ROW('Sanitation Data'!E201))="","",OFFSET('Sanitation Data'!$E$32,0,10*ROW('Sanitation Data'!E201)))</f>
        <v/>
      </c>
      <c r="CU207" s="280" t="str">
        <f ca="true">+IF(OFFSET('Sanitation Data'!$F$28,0,10*ROW('Sanitation Data'!F201))="","",OFFSET('Sanitation Data'!$F$28,0,10*ROW('Sanitation Data'!F201)))</f>
        <v/>
      </c>
      <c r="CV207" s="280" t="str">
        <f ca="true">+IF(OFFSET('Sanitation Data'!$F$29,0,10*ROW('Sanitation Data'!F201))="","",OFFSET('Sanitation Data'!$F$29,0,10*ROW('Sanitation Data'!F201)))</f>
        <v/>
      </c>
      <c r="CW207" s="280" t="str">
        <f ca="true">+IF(OFFSET('Sanitation Data'!$F$30,0,10*ROW('Sanitation Data'!F201))="","",OFFSET('Sanitation Data'!$F$30,0,10*ROW('Sanitation Data'!F201)))</f>
        <v/>
      </c>
      <c r="CX207" s="280" t="str">
        <f ca="true">+IF(OFFSET('Sanitation Data'!$F$31,0,10*ROW('Sanitation Data'!F201))="","",OFFSET('Sanitation Data'!$F$31,0,10*ROW('Sanitation Data'!F201)))</f>
        <v/>
      </c>
      <c r="CY207" s="280" t="str">
        <f ca="true">+IF(OFFSET('Sanitation Data'!$F$32,0,10*ROW('Sanitation Data'!F201))="","",OFFSET('Sanitation Data'!$F$32,0,10*ROW('Sanitation Data'!F201)))</f>
        <v/>
      </c>
      <c r="CZ207" s="280" t="str">
        <f ca="true">+IF(OFFSET('Sanitation Data'!$G$28,0,10*ROW('Sanitation Data'!G201))="","",OFFSET('Sanitation Data'!$G$28,0,10*ROW('Sanitation Data'!G201)))</f>
        <v/>
      </c>
      <c r="DA207" s="280" t="str">
        <f ca="true">+IF(OFFSET('Sanitation Data'!$G$29,0,10*ROW('Sanitation Data'!G201))="","",OFFSET('Sanitation Data'!$G$29,0,10*ROW('Sanitation Data'!G201)))</f>
        <v/>
      </c>
      <c r="DB207" s="280" t="str">
        <f ca="true">+IF(OFFSET('Sanitation Data'!$G$30,0,10*ROW('Sanitation Data'!G201))="","",OFFSET('Sanitation Data'!$G$30,0,10*ROW('Sanitation Data'!G201)))</f>
        <v/>
      </c>
      <c r="DC207" s="280" t="str">
        <f ca="true">+IF(OFFSET('Sanitation Data'!$G$31,0,10*ROW('Sanitation Data'!G201))="","",OFFSET('Sanitation Data'!$G$31,0,10*ROW('Sanitation Data'!G201)))</f>
        <v/>
      </c>
      <c r="DD207" s="280" t="str">
        <f ca="true">+IF(OFFSET('Sanitation Data'!$G$32,0,10*ROW('Sanitation Data'!G201))="","",OFFSET('Sanitation Data'!$G$32,0,10*ROW('Sanitation Data'!G201)))</f>
        <v/>
      </c>
      <c r="DE207" s="280" t="str">
        <f ca="true">+IF(OFFSET('Sanitation Data'!$H$28,0,10*ROW('Sanitation Data'!H201))="","",OFFSET('Sanitation Data'!$H$28,0,10*ROW('Sanitation Data'!H201)))</f>
        <v/>
      </c>
      <c r="DF207" s="280" t="str">
        <f ca="true">+IF(OFFSET('Sanitation Data'!$H$29,0,10*ROW('Sanitation Data'!H201))="","",OFFSET('Sanitation Data'!$H$29,0,10*ROW('Sanitation Data'!H201)))</f>
        <v/>
      </c>
      <c r="DG207" s="280" t="str">
        <f ca="true">+IF(OFFSET('Sanitation Data'!$H$30,0,10*ROW('Sanitation Data'!H201))="","",OFFSET('Sanitation Data'!$H$30,0,10*ROW('Sanitation Data'!H201)))</f>
        <v/>
      </c>
      <c r="DH207" s="280" t="str">
        <f ca="true">+IF(OFFSET('Sanitation Data'!$H$31,0,10*ROW('Sanitation Data'!H201))="","",OFFSET('Sanitation Data'!$H$31,0,10*ROW('Sanitation Data'!H201)))</f>
        <v/>
      </c>
      <c r="DI207" s="280" t="str">
        <f ca="true">+IF(OFFSET('Sanitation Data'!$H$32,0,10*ROW('Sanitation Data'!H201))="","",OFFSET('Sanitation Data'!$H$32,0,10*ROW('Sanitation Data'!H201)))</f>
        <v/>
      </c>
      <c r="DJ207" s="280" t="str">
        <f ca="true">+IF(OFFSET('Sanitation Data'!$I$28,0,10*ROW('Sanitation Data'!I201))="","",OFFSET('Sanitation Data'!$I$28,0,10*ROW('Sanitation Data'!I201)))</f>
        <v/>
      </c>
      <c r="DK207" s="280" t="str">
        <f ca="true">+IF(OFFSET('Sanitation Data'!$I$29,0,10*ROW('Sanitation Data'!I201))="","",OFFSET('Sanitation Data'!$I$29,0,10*ROW('Sanitation Data'!I201)))</f>
        <v/>
      </c>
      <c r="DL207" s="280" t="str">
        <f ca="true">+IF(OFFSET('Sanitation Data'!$I$30,0,10*ROW('Sanitation Data'!I201))="","",OFFSET('Sanitation Data'!$I$30,0,10*ROW('Sanitation Data'!I201)))</f>
        <v/>
      </c>
      <c r="DM207" s="280" t="str">
        <f ca="true">+IF(OFFSET('Sanitation Data'!$I$31,0,10*ROW('Sanitation Data'!I201))="","",OFFSET('Sanitation Data'!$I$31,0,10*ROW('Sanitation Data'!I201)))</f>
        <v/>
      </c>
      <c r="DN207" s="280" t="str">
        <f ca="true">+IF(OFFSET('Sanitation Data'!$I$32,0,10*ROW('Sanitation Data'!I201))="","",OFFSET('Sanitation Data'!$I$32,0,10*ROW('Sanitation Data'!I201)))</f>
        <v/>
      </c>
      <c r="DO207" s="280" t="str">
        <f ca="true">+IF(OFFSET('Hygiene Data'!$D$11,0,10*ROW('Hygiene Data'!D201))="","",OFFSET('Hygiene Data'!$D$11,0,10*ROW('Hygiene Data'!D201)))</f>
        <v/>
      </c>
      <c r="DP207" s="280" t="str">
        <f ca="true">+IF(OFFSET('Hygiene Data'!$D$12,0,10*ROW('Hygiene Data'!D201))="","",OFFSET('Hygiene Data'!$D$12,0,10*ROW('Hygiene Data'!D201)))</f>
        <v/>
      </c>
      <c r="DQ207" s="280" t="str">
        <f ca="true">+IF(OFFSET('Hygiene Data'!$D$13,0,10*ROW('Hygiene Data'!D201))="","",OFFSET('Hygiene Data'!$D$13,0,10*ROW('Hygiene Data'!D201)))</f>
        <v/>
      </c>
      <c r="DR207" s="280" t="str">
        <f ca="true">+IF(OFFSET('Hygiene Data'!$E$11,0,10*ROW('Hygiene Data'!E201))="","",OFFSET('Hygiene Data'!$E$11,0,10*ROW('Hygiene Data'!E201)))</f>
        <v/>
      </c>
      <c r="DS207" s="280" t="str">
        <f ca="true">+IF(OFFSET('Hygiene Data'!$E$12,0,10*ROW('Hygiene Data'!E201))="","",OFFSET('Hygiene Data'!$E$12,0,10*ROW('Hygiene Data'!E201)))</f>
        <v/>
      </c>
      <c r="DT207" s="280" t="str">
        <f ca="true">+IF(OFFSET('Hygiene Data'!$E$13,0,10*ROW('Hygiene Data'!E201))="","",OFFSET('Hygiene Data'!$E$13,0,10*ROW('Hygiene Data'!E201)))</f>
        <v/>
      </c>
      <c r="DU207" s="280" t="str">
        <f ca="true">+IF(OFFSET('Hygiene Data'!$F$11,0,10*ROW('Hygiene Data'!F201))="","",OFFSET('Hygiene Data'!$F$11,0,10*ROW('Hygiene Data'!F201)))</f>
        <v/>
      </c>
      <c r="DV207" s="280" t="str">
        <f ca="true">+IF(OFFSET('Hygiene Data'!$F$12,0,10*ROW('Hygiene Data'!F201))="","",OFFSET('Hygiene Data'!$F$12,0,10*ROW('Hygiene Data'!F201)))</f>
        <v/>
      </c>
      <c r="DW207" s="280" t="str">
        <f ca="true">+IF(OFFSET('Hygiene Data'!$F$13,0,10*ROW('Hygiene Data'!F201))="","",OFFSET('Hygiene Data'!$F$13,0,10*ROW('Hygiene Data'!F201)))</f>
        <v/>
      </c>
      <c r="DX207" s="280" t="str">
        <f ca="true">+IF(OFFSET('Hygiene Data'!$G$11,0,10*ROW('Hygiene Data'!G201))="","",OFFSET('Hygiene Data'!$G$11,0,10*ROW('Hygiene Data'!G201)))</f>
        <v/>
      </c>
      <c r="DY207" s="280" t="str">
        <f ca="true">+IF(OFFSET('Hygiene Data'!$G$12,0,10*ROW('Hygiene Data'!G201))="","",OFFSET('Hygiene Data'!$G$12,0,10*ROW('Hygiene Data'!G201)))</f>
        <v/>
      </c>
      <c r="DZ207" s="280" t="str">
        <f ca="true">+IF(OFFSET('Hygiene Data'!$G$13,0,10*ROW('Hygiene Data'!G201))="","",OFFSET('Hygiene Data'!$G$13,0,10*ROW('Hygiene Data'!G201)))</f>
        <v/>
      </c>
      <c r="EA207" s="280" t="str">
        <f ca="true">+IF(OFFSET('Hygiene Data'!$H$11,0,10*ROW('Hygiene Data'!H201))="","",OFFSET('Hygiene Data'!$H$11,0,10*ROW('Hygiene Data'!H201)))</f>
        <v/>
      </c>
      <c r="EB207" s="280" t="str">
        <f ca="true">+IF(OFFSET('Hygiene Data'!$H$12,0,10*ROW('Hygiene Data'!H201))="","",OFFSET('Hygiene Data'!$H$12,0,10*ROW('Hygiene Data'!H201)))</f>
        <v/>
      </c>
      <c r="EC207" s="280" t="str">
        <f ca="true">+IF(OFFSET('Hygiene Data'!$H$13,0,10*ROW('Hygiene Data'!H201))="","",OFFSET('Hygiene Data'!$H$13,0,10*ROW('Hygiene Data'!H201)))</f>
        <v/>
      </c>
      <c r="ED207" s="280" t="str">
        <f ca="true">+IF(OFFSET('Hygiene Data'!$I$11,0,10*ROW('Hygiene Data'!I201))="","",OFFSET('Hygiene Data'!$I$11,0,10*ROW('Hygiene Data'!I201)))</f>
        <v/>
      </c>
      <c r="EE207" s="280" t="str">
        <f ca="true">+IF(OFFSET('Hygiene Data'!$I$12,0,10*ROW('Hygiene Data'!I201))="","",OFFSET('Hygiene Data'!$I$12,0,10*ROW('Hygiene Data'!I201)))</f>
        <v/>
      </c>
      <c r="EF207" s="28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0" t="s">
        <v>28</v>
      </c>
      <c r="C1" s="408" t="s">
        <v>220</v>
      </c>
      <c r="D1" s="325" t="s">
        <v>159</v>
      </c>
      <c r="E1" s="325"/>
      <c r="F1" s="325"/>
      <c r="G1" s="325"/>
      <c r="H1" s="325"/>
      <c r="I1" s="329"/>
      <c r="J1" s="317"/>
      <c r="K1" s="317"/>
      <c r="L1" s="330" t="s">
        <v>28</v>
      </c>
      <c r="M1" s="408" t="s">
        <v>221</v>
      </c>
      <c r="N1" s="325" t="str">
        <f>D1</f>
        <v>Argentina</v>
      </c>
      <c r="O1" s="325"/>
      <c r="P1" s="325"/>
      <c r="Q1" s="325"/>
      <c r="R1" s="325"/>
      <c r="S1" s="329"/>
      <c r="T1" s="317"/>
      <c r="U1" s="317"/>
      <c r="V1" s="330" t="s">
        <v>28</v>
      </c>
      <c r="W1" s="408">
        <v>2013</v>
      </c>
      <c r="X1" s="325" t="s">
        <v>159</v>
      </c>
      <c r="Y1" s="325"/>
      <c r="Z1" s="325"/>
      <c r="AA1" s="325"/>
      <c r="AB1" s="325"/>
      <c r="AC1" s="329"/>
      <c r="AD1" s="317"/>
      <c r="AE1" s="317"/>
      <c r="AF1" s="330" t="s">
        <v>28</v>
      </c>
      <c r="AG1" s="408">
        <v>2019</v>
      </c>
      <c r="AH1" s="325" t="s">
        <v>159</v>
      </c>
      <c r="AI1" s="325"/>
      <c r="AJ1" s="325"/>
      <c r="AK1" s="325"/>
      <c r="AL1" s="325"/>
      <c r="AM1" s="329"/>
      <c r="AN1" s="317"/>
      <c r="AO1" s="317"/>
      <c r="AP1" s="330" t="s">
        <v>28</v>
      </c>
      <c r="AQ1" s="408">
        <v>2019</v>
      </c>
      <c r="AR1" s="325" t="s">
        <v>159</v>
      </c>
      <c r="AS1" s="325"/>
      <c r="AT1" s="325"/>
      <c r="AU1" s="325"/>
      <c r="AV1" s="325"/>
      <c r="AW1" s="329"/>
      <c r="AX1" s="317"/>
      <c r="AY1" s="317"/>
      <c r="AZ1" s="330" t="s">
        <v>28</v>
      </c>
      <c r="BA1" s="408">
        <v>2021</v>
      </c>
      <c r="BB1" s="325" t="s">
        <v>159</v>
      </c>
      <c r="BC1" s="325"/>
      <c r="BD1" s="325"/>
      <c r="BE1" s="325"/>
      <c r="BF1" s="325"/>
      <c r="BG1" s="329"/>
      <c r="BH1" s="317"/>
      <c r="BI1" s="317"/>
    </row>
    <row xmlns:x14ac="http://schemas.microsoft.com/office/spreadsheetml/2009/9/ac" r="2" s="316" customFormat="true" ht="30" customHeight="true" x14ac:dyDescent="0.25">
      <c r="A2" s="577" t="s">
        <v>239</v>
      </c>
      <c r="B2" s="326" t="s">
        <v>218</v>
      </c>
      <c r="C2" s="248" t="s">
        <v>162</v>
      </c>
      <c r="D2" s="248" t="s">
        <v>160</v>
      </c>
      <c r="E2" s="327"/>
      <c r="F2" s="327"/>
      <c r="G2" s="327"/>
      <c r="H2" s="327"/>
      <c r="I2" s="328"/>
      <c r="J2" s="317" t="s">
        <v>222</v>
      </c>
      <c r="K2" s="317"/>
      <c r="L2" s="326" t="s">
        <v>219</v>
      </c>
      <c r="M2" s="248" t="s">
        <v>162</v>
      </c>
      <c r="N2" s="248" t="s">
        <v>161</v>
      </c>
      <c r="O2" s="327"/>
      <c r="P2" s="327"/>
      <c r="Q2" s="327"/>
      <c r="R2" s="327"/>
      <c r="S2" s="328"/>
      <c r="T2" s="317" t="s">
        <v>222</v>
      </c>
      <c r="U2" s="317"/>
      <c r="V2" s="326" t="s">
        <v>244</v>
      </c>
      <c r="W2" s="248" t="s">
        <v>245</v>
      </c>
      <c r="X2" s="248" t="s">
        <v>246</v>
      </c>
      <c r="Y2" s="327"/>
      <c r="Z2" s="327"/>
      <c r="AA2" s="327"/>
      <c r="AB2" s="327"/>
      <c r="AC2" s="328"/>
      <c r="AD2" s="317" t="s">
        <v>222</v>
      </c>
      <c r="AE2" s="317"/>
      <c r="AF2" s="326" t="s">
        <v>251</v>
      </c>
      <c r="AG2" s="248" t="s">
        <v>252</v>
      </c>
      <c r="AH2" s="248" t="s">
        <v>253</v>
      </c>
      <c r="AI2" s="327"/>
      <c r="AJ2" s="327"/>
      <c r="AK2" s="327"/>
      <c r="AL2" s="327"/>
      <c r="AM2" s="328"/>
      <c r="AN2" s="317" t="s">
        <v>222</v>
      </c>
      <c r="AO2" s="317"/>
      <c r="AP2" s="326" t="s">
        <v>256</v>
      </c>
      <c r="AQ2" s="248" t="s">
        <v>162</v>
      </c>
      <c r="AR2" s="248" t="s">
        <v>257</v>
      </c>
      <c r="AS2" s="327"/>
      <c r="AT2" s="327"/>
      <c r="AU2" s="327"/>
      <c r="AV2" s="327"/>
      <c r="AW2" s="328"/>
      <c r="AX2" s="317" t="s">
        <v>222</v>
      </c>
      <c r="AY2" s="317"/>
      <c r="AZ2" s="326" t="s">
        <v>261</v>
      </c>
      <c r="BA2" s="248" t="s">
        <v>245</v>
      </c>
      <c r="BB2" s="248" t="s">
        <v>246</v>
      </c>
      <c r="BC2" s="327"/>
      <c r="BD2" s="327"/>
      <c r="BE2" s="327"/>
      <c r="BF2" s="327"/>
      <c r="BG2" s="328"/>
      <c r="BH2" s="317" t="s">
        <v>222</v>
      </c>
      <c r="BI2" s="317"/>
    </row>
    <row xmlns:x14ac="http://schemas.microsoft.com/office/spreadsheetml/2009/9/ac" r="3" s="256" customFormat="true" ht="18" customHeight="true" x14ac:dyDescent="0.25">
      <c r="A3" s="577"/>
      <c r="B3" s="249" t="s">
        <v>181</v>
      </c>
      <c r="C3" s="250" t="s">
        <v>56</v>
      </c>
      <c r="D3" s="251" t="s">
        <v>7</v>
      </c>
      <c r="E3" s="252" t="s">
        <v>1</v>
      </c>
      <c r="F3" s="252" t="s">
        <v>2</v>
      </c>
      <c r="G3" s="252" t="s">
        <v>16</v>
      </c>
      <c r="H3" s="252" t="s">
        <v>17</v>
      </c>
      <c r="I3" s="253" t="s">
        <v>18</v>
      </c>
      <c r="J3" s="254"/>
      <c r="K3" s="254"/>
      <c r="L3" s="249" t="s">
        <v>181</v>
      </c>
      <c r="M3" s="250" t="s">
        <v>56</v>
      </c>
      <c r="N3" s="251" t="s">
        <v>7</v>
      </c>
      <c r="O3" s="252" t="s">
        <v>1</v>
      </c>
      <c r="P3" s="252" t="s">
        <v>2</v>
      </c>
      <c r="Q3" s="252" t="s">
        <v>16</v>
      </c>
      <c r="R3" s="252" t="s">
        <v>17</v>
      </c>
      <c r="S3" s="253" t="s">
        <v>18</v>
      </c>
      <c r="T3" s="254"/>
      <c r="U3" s="254"/>
      <c r="V3" s="249" t="s">
        <v>181</v>
      </c>
      <c r="W3" s="250" t="s">
        <v>56</v>
      </c>
      <c r="X3" s="251" t="s">
        <v>7</v>
      </c>
      <c r="Y3" s="252" t="s">
        <v>1</v>
      </c>
      <c r="Z3" s="252" t="s">
        <v>2</v>
      </c>
      <c r="AA3" s="252" t="s">
        <v>16</v>
      </c>
      <c r="AB3" s="252" t="s">
        <v>17</v>
      </c>
      <c r="AC3" s="253" t="s">
        <v>18</v>
      </c>
      <c r="AD3" s="254"/>
      <c r="AE3" s="254"/>
      <c r="AF3" s="249" t="s">
        <v>181</v>
      </c>
      <c r="AG3" s="250" t="s">
        <v>56</v>
      </c>
      <c r="AH3" s="251" t="s">
        <v>7</v>
      </c>
      <c r="AI3" s="252" t="s">
        <v>1</v>
      </c>
      <c r="AJ3" s="252" t="s">
        <v>2</v>
      </c>
      <c r="AK3" s="252" t="s">
        <v>16</v>
      </c>
      <c r="AL3" s="252" t="s">
        <v>17</v>
      </c>
      <c r="AM3" s="253" t="s">
        <v>18</v>
      </c>
      <c r="AN3" s="254"/>
      <c r="AO3" s="254"/>
      <c r="AP3" s="249" t="s">
        <v>181</v>
      </c>
      <c r="AQ3" s="250" t="s">
        <v>56</v>
      </c>
      <c r="AR3" s="251" t="s">
        <v>7</v>
      </c>
      <c r="AS3" s="252" t="s">
        <v>1</v>
      </c>
      <c r="AT3" s="252" t="s">
        <v>2</v>
      </c>
      <c r="AU3" s="252" t="s">
        <v>16</v>
      </c>
      <c r="AV3" s="252" t="s">
        <v>17</v>
      </c>
      <c r="AW3" s="253" t="s">
        <v>18</v>
      </c>
      <c r="AX3" s="254"/>
      <c r="AY3" s="254"/>
      <c r="AZ3" s="249" t="s">
        <v>181</v>
      </c>
      <c r="BA3" s="250" t="s">
        <v>56</v>
      </c>
      <c r="BB3" s="251" t="s">
        <v>7</v>
      </c>
      <c r="BC3" s="252" t="s">
        <v>1</v>
      </c>
      <c r="BD3" s="252" t="s">
        <v>2</v>
      </c>
      <c r="BE3" s="252" t="s">
        <v>16</v>
      </c>
      <c r="BF3" s="252" t="s">
        <v>17</v>
      </c>
      <c r="BG3" s="253" t="s">
        <v>18</v>
      </c>
      <c r="BH3" s="254"/>
      <c r="BI3" s="254"/>
      <c r="BJ3" s="255"/>
      <c r="BT3" s="255"/>
      <c r="CD3" s="255"/>
      <c r="CN3" s="255"/>
      <c r="CX3" s="255"/>
      <c r="DH3" s="255"/>
      <c r="DR3" s="255"/>
      <c r="EB3" s="255"/>
      <c r="EL3" s="255"/>
      <c r="EV3" s="255"/>
      <c r="FF3" s="255"/>
      <c r="FP3" s="255"/>
      <c r="FZ3" s="255"/>
      <c r="GJ3" s="255"/>
      <c r="GT3" s="255"/>
      <c r="HD3" s="255"/>
      <c r="HN3" s="255"/>
      <c r="HX3" s="255"/>
    </row>
    <row xmlns:x14ac="http://schemas.microsoft.com/office/spreadsheetml/2009/9/ac" r="4" s="4" customFormat="true" x14ac:dyDescent="0.25">
      <c r="A4" s="384" t="str">
        <f>IF(ISBLANK('Data Summary'!A6),"",'Data Summary'!A6)</f>
        <v>ARG_2006_LLECE</v>
      </c>
      <c r="B4" s="126"/>
      <c r="C4" s="65" t="s">
        <v>24</v>
      </c>
      <c r="D4" s="9" t="str">
        <f>IF(COUNTA(D13)=0,"",D13)</f>
        <v/>
      </c>
      <c r="E4" s="9" t="str">
        <f t="shared" ref="E4:I4" si="0">IF(COUNTA(E13)=0,"",E13)</f>
        <v/>
      </c>
      <c r="F4" s="9" t="str">
        <f t="shared" si="0"/>
        <v/>
      </c>
      <c r="G4" s="9" t="str">
        <f t="shared" si="0"/>
        <v/>
      </c>
      <c r="H4" s="9" t="str">
        <f t="shared" si="0"/>
        <v/>
      </c>
      <c r="I4" s="29" t="str">
        <f t="shared" si="0"/>
        <v/>
      </c>
      <c r="J4" s="24"/>
      <c r="K4" s="24"/>
      <c r="L4" s="126"/>
      <c r="M4" s="15" t="s">
        <v>24</v>
      </c>
      <c r="N4" s="9" t="str">
        <f t="shared" ref="N4:S4" si="1">IF(COUNTA(N13)=0,"",N13)</f>
        <v/>
      </c>
      <c r="O4" s="9" t="str">
        <f t="shared" si="1"/>
        <v/>
      </c>
      <c r="P4" s="9" t="str">
        <f t="shared" si="1"/>
        <v/>
      </c>
      <c r="Q4" s="9" t="str">
        <f t="shared" si="1"/>
        <v/>
      </c>
      <c r="R4" s="9" t="str">
        <f t="shared" si="1"/>
        <v/>
      </c>
      <c r="S4" s="29" t="str">
        <f t="shared" si="1"/>
        <v/>
      </c>
      <c r="T4" s="24"/>
      <c r="U4" s="24"/>
      <c r="V4" s="126"/>
      <c r="W4" s="15" t="s">
        <v>24</v>
      </c>
      <c r="X4" s="9" t="str">
        <f t="shared" ref="X4:AC4" si="2">IF(COUNTA(X13)=0,"",X13)</f>
        <v/>
      </c>
      <c r="Y4" s="9" t="str">
        <f t="shared" si="2"/>
        <v/>
      </c>
      <c r="Z4" s="9" t="str">
        <f t="shared" si="2"/>
        <v/>
      </c>
      <c r="AA4" s="9" t="str">
        <f t="shared" si="2"/>
        <v/>
      </c>
      <c r="AB4" s="9" t="str">
        <f t="shared" si="2"/>
        <v/>
      </c>
      <c r="AC4" s="29" t="str">
        <f t="shared" si="2"/>
        <v/>
      </c>
      <c r="AD4" s="24"/>
      <c r="AE4" s="24"/>
      <c r="AF4" s="126"/>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6"/>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6"/>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35"/>
      <c r="BT4" s="135"/>
      <c r="CD4" s="135"/>
      <c r="CN4" s="135"/>
      <c r="CX4" s="135"/>
      <c r="DH4" s="135"/>
      <c r="DR4" s="135"/>
      <c r="EB4" s="135"/>
      <c r="EL4" s="135"/>
      <c r="EV4" s="135"/>
      <c r="FF4" s="135"/>
      <c r="FP4" s="135"/>
      <c r="FZ4" s="135"/>
      <c r="GJ4" s="135"/>
      <c r="GT4" s="135"/>
      <c r="HD4" s="135"/>
      <c r="HN4" s="135"/>
      <c r="HX4" s="135"/>
    </row>
    <row xmlns:x14ac="http://schemas.microsoft.com/office/spreadsheetml/2009/9/ac" r="5" s="4" customFormat="true" x14ac:dyDescent="0.25">
      <c r="A5" s="384" t="str">
        <f ca="true">IF(ISBLANK('Data Summary'!A7),"",'Data Summary'!A7)</f>
        <v>ARG_2013_LLECE</v>
      </c>
      <c r="B5" s="126"/>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6"/>
      <c r="M5" s="15" t="s">
        <v>0</v>
      </c>
      <c r="N5" s="9"/>
      <c r="O5" s="9"/>
      <c r="P5" s="9"/>
      <c r="Q5" s="9" t="str">
        <f>IF((COUNTA(Q14:Q25)=0)+(COUNTA(Q13)=0),"",100-Q13-SUMPRODUCT(M14:M25,Q14:Q25))</f>
        <v/>
      </c>
      <c r="R5" s="9"/>
      <c r="S5" s="29"/>
      <c r="T5" s="24"/>
      <c r="U5" s="24"/>
      <c r="V5" s="126"/>
      <c r="W5" s="15" t="s">
        <v>0</v>
      </c>
      <c r="X5" s="9"/>
      <c r="Y5" s="9"/>
      <c r="Z5" s="9"/>
      <c r="AA5" s="9" t="str">
        <f>IF((COUNTA(AA14:AA25)=0)+(COUNTA(AA13)=0),"",100-AA13-SUMPRODUCT(W14:W25,AA14:AA25))</f>
        <v/>
      </c>
      <c r="AB5" s="9"/>
      <c r="AC5" s="29"/>
      <c r="AD5" s="24"/>
      <c r="AE5" s="24"/>
      <c r="AF5" s="126"/>
      <c r="AG5" s="15" t="s">
        <v>0</v>
      </c>
      <c r="AH5" s="9"/>
      <c r="AI5" s="9"/>
      <c r="AJ5" s="9"/>
      <c r="AK5" s="9" t="str">
        <f>IF((COUNTA(AK14:AK25)=0)+(COUNTA(AK13)=0),"",100-AK13-SUMPRODUCT(AG14:AG25,AK14:AK25))</f>
        <v/>
      </c>
      <c r="AL5" s="9"/>
      <c r="AM5" s="29"/>
      <c r="AN5" s="24"/>
      <c r="AO5" s="24"/>
      <c r="AP5" s="126"/>
      <c r="AQ5" s="15" t="s">
        <v>0</v>
      </c>
      <c r="AR5" s="9"/>
      <c r="AS5" s="9"/>
      <c r="AT5" s="9"/>
      <c r="AU5" s="9" t="str">
        <f>IF((COUNTA(AU14:AU25)=0)+(COUNTA(AU13)=0),"",100-AU13-SUMPRODUCT(AQ14:AQ25,AU14:AU25))</f>
        <v/>
      </c>
      <c r="AV5" s="9"/>
      <c r="AW5" s="29"/>
      <c r="AX5" s="24"/>
      <c r="AY5" s="24"/>
      <c r="AZ5" s="126"/>
      <c r="BA5" s="15" t="s">
        <v>0</v>
      </c>
      <c r="BB5" s="9"/>
      <c r="BC5" s="9"/>
      <c r="BD5" s="9"/>
      <c r="BE5" s="9" t="str">
        <f>IF((COUNTA(BE14:BE25)=0)+(COUNTA(BE13)=0),"",100-BE13-SUMPRODUCT(BA14:BA25,BE14:BE25))</f>
        <v/>
      </c>
      <c r="BF5" s="9"/>
      <c r="BG5" s="29"/>
      <c r="BH5" s="24"/>
      <c r="BI5" s="24"/>
      <c r="BJ5" s="135"/>
      <c r="BT5" s="135"/>
      <c r="CD5" s="135"/>
      <c r="CN5" s="135"/>
      <c r="CX5" s="135"/>
      <c r="DH5" s="135"/>
      <c r="DR5" s="135"/>
      <c r="EB5" s="135"/>
      <c r="EL5" s="135"/>
      <c r="EV5" s="135"/>
      <c r="FF5" s="135"/>
      <c r="FP5" s="135"/>
      <c r="FZ5" s="135"/>
      <c r="GJ5" s="135"/>
      <c r="GT5" s="135"/>
      <c r="HD5" s="135"/>
      <c r="HN5" s="135"/>
      <c r="HX5" s="135"/>
    </row>
    <row xmlns:x14ac="http://schemas.microsoft.com/office/spreadsheetml/2009/9/ac" r="6" s="4" customFormat="true" x14ac:dyDescent="0.25">
      <c r="A6" s="384" t="str">
        <f ca="true">IF(ISBLANK('Data Summary'!A8),"",'Data Summary'!A8)</f>
        <v>ARG_2013_UIS</v>
      </c>
      <c r="B6" s="126"/>
      <c r="C6" s="65" t="s">
        <v>19</v>
      </c>
      <c r="D6" s="9">
        <f>IF(COUNTA(D14:D25)=0,"",SUMPRODUCT(D14:D25,C14:C25))</f>
        <v>80</v>
      </c>
      <c r="E6" s="9">
        <f>IF(COUNTA(E14:E25)=0,"",SUMPRODUCT(E14:E25,C14:C25))</f>
        <v>94</v>
      </c>
      <c r="F6" s="9">
        <f>IF(COUNTA(F14:F25)=0,"",SUMPRODUCT(F14:F25,C14:C25))</f>
        <v>54</v>
      </c>
      <c r="G6" s="9" t="str">
        <f>IF(COUNTA(G14:G25)=0,"",SUMPRODUCT(G14:G25,C14:C25))</f>
        <v/>
      </c>
      <c r="H6" s="9">
        <f>IF(COUNTA(H14:H25)=0,"",SUMPRODUCT(H14:H25,C14:C25))</f>
        <v>80</v>
      </c>
      <c r="I6" s="29" t="str">
        <f>IF(COUNTA(I14:I25)=0,"",SUMPRODUCT(I14:I25,C14:C25))</f>
        <v/>
      </c>
      <c r="J6" s="24"/>
      <c r="K6" s="24"/>
      <c r="L6" s="126"/>
      <c r="M6" s="15" t="s">
        <v>19</v>
      </c>
      <c r="N6" s="9">
        <f>IF(COUNTA(N14:N25)=0,"",SUMPRODUCT(N14:N25,M14:M25))</f>
        <v>87.7</v>
      </c>
      <c r="O6" s="9">
        <f>IF(COUNTA(O14:O25)=0,"",SUMPRODUCT(O14:O25,M14:M25))</f>
        <v>97.402597402597408</v>
      </c>
      <c r="P6" s="9">
        <f>IF(COUNTA(P14:P25)=0,"",SUMPRODUCT(P14:P25,M14:M25))</f>
        <v>76.335877862595424</v>
      </c>
      <c r="Q6" s="9" t="str">
        <f>IF(COUNTA(Q14:Q25)=0,"",SUMPRODUCT(Q14:Q25,M14:M25))</f>
        <v/>
      </c>
      <c r="R6" s="9">
        <f>IF(COUNTA(R14:R25)=0,"",SUMPRODUCT(R14:R25,M14:M25))</f>
        <v>87.719298245614027</v>
      </c>
      <c r="S6" s="29" t="str">
        <f>IF(COUNTA(S14:S25)=0,"",SUMPRODUCT(S14:S25,M14:M25))</f>
        <v/>
      </c>
      <c r="T6" s="24"/>
      <c r="U6" s="24"/>
      <c r="V6" s="126"/>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6"/>
      <c r="AG6" s="15" t="s">
        <v>19</v>
      </c>
      <c r="AH6" s="9">
        <f>IF(COUNTA(AH14:AH25)=0,"",SUMPRODUCT(AH14:AH25,AG14:AG25))</f>
        <v>83</v>
      </c>
      <c r="AI6" s="9">
        <f>IF(COUNTA(AI14:AI25)=0,"",SUMPRODUCT(AI14:AI25,AG14:AG25))</f>
        <v>93</v>
      </c>
      <c r="AJ6" s="9">
        <f>IF(COUNTA(AJ14:AJ25)=0,"",SUMPRODUCT(AJ14:AJ25,AG14:AG25))</f>
        <v>65</v>
      </c>
      <c r="AK6" s="9">
        <f>IF(COUNTA(AK14:AK25)=0,"",SUMPRODUCT(AK14:AK25,AG14:AG25))</f>
        <v>84</v>
      </c>
      <c r="AL6" s="9">
        <f>IF(COUNTA(AL14:AL25)=0,"",SUMPRODUCT(AL14:AL25,AG14:AG25))</f>
        <v>80</v>
      </c>
      <c r="AM6" s="29">
        <f>IF(COUNTA(AM14:AM25)=0,"",SUMPRODUCT(AM14:AM25,AG14:AG25))</f>
        <v>87</v>
      </c>
      <c r="AN6" s="24"/>
      <c r="AO6" s="24"/>
      <c r="AP6" s="126"/>
      <c r="AQ6" s="15" t="s">
        <v>19</v>
      </c>
      <c r="AR6" s="9">
        <f>IF(COUNTA(AR14:AR25)=0,"",SUMPRODUCT(AR14:AR25,AQ14:AQ25))</f>
        <v>93.859649122807014</v>
      </c>
      <c r="AS6" s="9">
        <f>IF(COUNTA(AS14:AS25)=0,"",SUMPRODUCT(AS14:AS25,AQ14:AQ25))</f>
        <v>94.711538461538453</v>
      </c>
      <c r="AT6" s="9">
        <f>IF(COUNTA(AT14:AT25)=0,"",SUMPRODUCT(AT14:AT25,AQ14:AQ25))</f>
        <v>85</v>
      </c>
      <c r="AU6" s="9" t="str">
        <f>IF(COUNTA(AU14:AU25)=0,"",SUMPRODUCT(AU14:AU25,AQ14:AQ25))</f>
        <v/>
      </c>
      <c r="AV6" s="9">
        <f>IF(COUNTA(AV14:AV25)=0,"",SUMPRODUCT(AV14:AV25,AQ14:AQ25))</f>
        <v>93.859649122807014</v>
      </c>
      <c r="AW6" s="29">
        <f>IF(COUNTA(AW14:AW25)=0,"",SUMPRODUCT(AW14:AW25,AQ14:AQ25))</f>
        <v>94.594594594594597</v>
      </c>
      <c r="AX6" s="24"/>
      <c r="AY6" s="24"/>
      <c r="AZ6" s="126"/>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35"/>
      <c r="BT6" s="135"/>
      <c r="CD6" s="135"/>
      <c r="CN6" s="135"/>
      <c r="CX6" s="135"/>
      <c r="DH6" s="135"/>
      <c r="DR6" s="135"/>
      <c r="EB6" s="135"/>
      <c r="EL6" s="135"/>
      <c r="EV6" s="135"/>
      <c r="FF6" s="135"/>
      <c r="FP6" s="135"/>
      <c r="FZ6" s="135"/>
      <c r="GJ6" s="135"/>
      <c r="GT6" s="135"/>
      <c r="HD6" s="135"/>
      <c r="HN6" s="135"/>
      <c r="HX6" s="135"/>
    </row>
    <row xmlns:x14ac="http://schemas.microsoft.com/office/spreadsheetml/2009/9/ac" r="7" s="4" customFormat="true" x14ac:dyDescent="0.25">
      <c r="A7" s="384" t="str">
        <f ca="true">IF(ISBLANK('Data Summary'!A9),"",'Data Summary'!A9)</f>
        <v>ARG_2019_EMIS</v>
      </c>
      <c r="B7" s="126"/>
      <c r="C7" s="104" t="s">
        <v>38</v>
      </c>
      <c r="D7" s="8"/>
      <c r="E7" s="8"/>
      <c r="F7" s="8"/>
      <c r="G7" s="8"/>
      <c r="H7" s="8"/>
      <c r="I7" s="29"/>
      <c r="J7" s="24"/>
      <c r="K7" s="24"/>
      <c r="L7" s="126"/>
      <c r="M7" s="46" t="s">
        <v>38</v>
      </c>
      <c r="N7" s="8"/>
      <c r="O7" s="8"/>
      <c r="P7" s="8"/>
      <c r="Q7" s="8"/>
      <c r="R7" s="8"/>
      <c r="S7" s="29"/>
      <c r="T7" s="24"/>
      <c r="U7" s="24"/>
      <c r="V7" s="126"/>
      <c r="W7" s="46" t="s">
        <v>38</v>
      </c>
      <c r="X7" s="8"/>
      <c r="Y7" s="8"/>
      <c r="Z7" s="8"/>
      <c r="AA7" s="8"/>
      <c r="AB7" s="8"/>
      <c r="AC7" s="29"/>
      <c r="AD7" s="24"/>
      <c r="AE7" s="24"/>
      <c r="AF7" s="126"/>
      <c r="AG7" s="46" t="s">
        <v>38</v>
      </c>
      <c r="AH7" s="8"/>
      <c r="AI7" s="8"/>
      <c r="AJ7" s="8"/>
      <c r="AK7" s="8"/>
      <c r="AL7" s="8"/>
      <c r="AM7" s="29"/>
      <c r="AN7" s="24"/>
      <c r="AO7" s="24"/>
      <c r="AP7" s="126"/>
      <c r="AQ7" s="46" t="s">
        <v>38</v>
      </c>
      <c r="AR7" s="8"/>
      <c r="AS7" s="8"/>
      <c r="AT7" s="8"/>
      <c r="AU7" s="8"/>
      <c r="AV7" s="8"/>
      <c r="AW7" s="29"/>
      <c r="AX7" s="24"/>
      <c r="AY7" s="24"/>
      <c r="AZ7" s="126"/>
      <c r="BA7" s="46" t="s">
        <v>38</v>
      </c>
      <c r="BB7" s="8"/>
      <c r="BC7" s="8"/>
      <c r="BD7" s="8"/>
      <c r="BE7" s="8"/>
      <c r="BF7" s="8"/>
      <c r="BG7" s="29"/>
      <c r="BH7" s="24"/>
      <c r="BI7" s="24"/>
      <c r="BJ7" s="135"/>
      <c r="BT7" s="135"/>
      <c r="CD7" s="135"/>
      <c r="CN7" s="135"/>
      <c r="CX7" s="135"/>
      <c r="DH7" s="135"/>
      <c r="DR7" s="135"/>
      <c r="EB7" s="135"/>
      <c r="EL7" s="135"/>
      <c r="EV7" s="135"/>
      <c r="FF7" s="135"/>
      <c r="FP7" s="135"/>
      <c r="FZ7" s="135"/>
      <c r="GJ7" s="135"/>
      <c r="GT7" s="135"/>
      <c r="HD7" s="135"/>
      <c r="HN7" s="135"/>
      <c r="HX7" s="135"/>
    </row>
    <row xmlns:x14ac="http://schemas.microsoft.com/office/spreadsheetml/2009/9/ac" r="8" s="4" customFormat="true" ht="15.6" customHeight="true" x14ac:dyDescent="0.25">
      <c r="A8" s="384" t="str">
        <f ca="true">IF(ISBLANK('Data Summary'!A10),"",'Data Summary'!A10)</f>
        <v>ARG_2019_LLECE</v>
      </c>
      <c r="B8" s="126"/>
      <c r="C8" s="104" t="s">
        <v>106</v>
      </c>
      <c r="D8" s="105"/>
      <c r="E8" s="9"/>
      <c r="F8" s="9"/>
      <c r="G8" s="9"/>
      <c r="H8" s="9"/>
      <c r="I8" s="29"/>
      <c r="J8" s="24"/>
      <c r="K8" s="24"/>
      <c r="L8" s="126"/>
      <c r="M8" s="46" t="s">
        <v>106</v>
      </c>
      <c r="N8" s="9"/>
      <c r="O8" s="9"/>
      <c r="P8" s="9"/>
      <c r="Q8" s="9"/>
      <c r="R8" s="9"/>
      <c r="S8" s="29"/>
      <c r="T8" s="24"/>
      <c r="U8" s="24"/>
      <c r="V8" s="126"/>
      <c r="W8" s="46" t="s">
        <v>106</v>
      </c>
      <c r="X8" s="9"/>
      <c r="Y8" s="9"/>
      <c r="Z8" s="9"/>
      <c r="AA8" s="9"/>
      <c r="AB8" s="9"/>
      <c r="AC8" s="29"/>
      <c r="AD8" s="24"/>
      <c r="AE8" s="24"/>
      <c r="AF8" s="126"/>
      <c r="AG8" s="46" t="s">
        <v>106</v>
      </c>
      <c r="AH8" s="9"/>
      <c r="AI8" s="9"/>
      <c r="AJ8" s="9"/>
      <c r="AK8" s="9"/>
      <c r="AL8" s="9"/>
      <c r="AM8" s="29"/>
      <c r="AN8" s="24"/>
      <c r="AO8" s="24"/>
      <c r="AP8" s="126"/>
      <c r="AQ8" s="46" t="s">
        <v>106</v>
      </c>
      <c r="AR8" s="9"/>
      <c r="AS8" s="9"/>
      <c r="AT8" s="9"/>
      <c r="AU8" s="9"/>
      <c r="AV8" s="9"/>
      <c r="AW8" s="29"/>
      <c r="AX8" s="24"/>
      <c r="AY8" s="24"/>
      <c r="AZ8" s="126"/>
      <c r="BA8" s="46" t="s">
        <v>106</v>
      </c>
      <c r="BB8" s="9"/>
      <c r="BC8" s="9"/>
      <c r="BD8" s="9"/>
      <c r="BE8" s="9"/>
      <c r="BF8" s="9"/>
      <c r="BG8" s="29"/>
      <c r="BH8" s="24"/>
      <c r="BI8" s="24"/>
      <c r="BJ8" s="135"/>
      <c r="BT8" s="135"/>
      <c r="CD8" s="135"/>
      <c r="CN8" s="135"/>
      <c r="CX8" s="135"/>
      <c r="DH8" s="135"/>
      <c r="DR8" s="135"/>
      <c r="EB8" s="135"/>
      <c r="EL8" s="135"/>
      <c r="EV8" s="135"/>
      <c r="FF8" s="135"/>
      <c r="FP8" s="135"/>
      <c r="FZ8" s="135"/>
      <c r="GJ8" s="135"/>
      <c r="GT8" s="135"/>
      <c r="HD8" s="135"/>
      <c r="HN8" s="135"/>
      <c r="HX8" s="135"/>
    </row>
    <row xmlns:x14ac="http://schemas.microsoft.com/office/spreadsheetml/2009/9/ac" r="9" s="4" customFormat="true" x14ac:dyDescent="0.25">
      <c r="A9" s="384" t="str">
        <f ca="true">IF(ISBLANK('Data Summary'!A11),"",'Data Summary'!A11)</f>
        <v>ARG_2021_UIS</v>
      </c>
      <c r="B9" s="126"/>
      <c r="C9" s="65" t="s">
        <v>182</v>
      </c>
      <c r="D9" s="106"/>
      <c r="E9" s="7"/>
      <c r="F9" s="7"/>
      <c r="G9" s="7"/>
      <c r="H9" s="7"/>
      <c r="I9" s="26"/>
      <c r="J9" s="24"/>
      <c r="K9" s="24"/>
      <c r="L9" s="126"/>
      <c r="M9" s="65" t="s">
        <v>182</v>
      </c>
      <c r="N9" s="8"/>
      <c r="O9" s="8"/>
      <c r="P9" s="8"/>
      <c r="Q9" s="8"/>
      <c r="R9" s="8"/>
      <c r="S9" s="26"/>
      <c r="T9" s="24"/>
      <c r="U9" s="24"/>
      <c r="V9" s="126"/>
      <c r="W9" s="65" t="s">
        <v>182</v>
      </c>
      <c r="X9" s="409">
        <v>82.09</v>
      </c>
      <c r="Y9" s="8"/>
      <c r="Z9" s="8"/>
      <c r="AA9" s="8"/>
      <c r="AB9" s="409">
        <v>82.09</v>
      </c>
      <c r="AC9" s="26"/>
      <c r="AD9" s="24"/>
      <c r="AE9" s="24"/>
      <c r="AF9" s="126"/>
      <c r="AG9" s="65" t="s">
        <v>182</v>
      </c>
      <c r="AH9" s="409"/>
      <c r="AI9" s="8"/>
      <c r="AJ9" s="8"/>
      <c r="AK9" s="8"/>
      <c r="AL9" s="8"/>
      <c r="AM9" s="26"/>
      <c r="AN9" s="24"/>
      <c r="AO9" s="24"/>
      <c r="AP9" s="126"/>
      <c r="AQ9" s="65" t="s">
        <v>182</v>
      </c>
      <c r="AR9" s="409"/>
      <c r="AS9" s="8"/>
      <c r="AT9" s="8"/>
      <c r="AU9" s="8"/>
      <c r="AV9" s="8"/>
      <c r="AW9" s="26"/>
      <c r="AX9" s="24"/>
      <c r="AY9" s="24"/>
      <c r="AZ9" s="126"/>
      <c r="BA9" s="65" t="s">
        <v>182</v>
      </c>
      <c r="BB9" s="409"/>
      <c r="BC9" s="8"/>
      <c r="BD9" s="8"/>
      <c r="BE9" s="8"/>
      <c r="BF9" s="409"/>
      <c r="BG9" s="26"/>
      <c r="BH9" s="24"/>
      <c r="BI9" s="24"/>
      <c r="BJ9" s="135"/>
      <c r="BT9" s="135"/>
      <c r="CD9" s="135"/>
      <c r="CN9" s="135"/>
      <c r="CX9" s="135"/>
      <c r="DH9" s="135"/>
      <c r="DR9" s="135"/>
      <c r="EB9" s="135"/>
      <c r="EL9" s="135"/>
      <c r="EV9" s="135"/>
      <c r="FF9" s="135"/>
      <c r="FP9" s="135"/>
      <c r="FZ9" s="135"/>
      <c r="GJ9" s="135"/>
      <c r="GT9" s="135"/>
      <c r="HD9" s="135"/>
      <c r="HN9" s="135"/>
      <c r="HX9" s="135"/>
    </row>
    <row xmlns:x14ac="http://schemas.microsoft.com/office/spreadsheetml/2009/9/ac" r="10" s="4" customFormat="true" x14ac:dyDescent="0.25">
      <c r="A10" s="385" t="str">
        <f ca="true">IF(ISBLANK('Data Summary'!A12),"",'Data Summary'!A12)</f>
        <v/>
      </c>
      <c r="B10" s="126"/>
      <c r="C10" s="65" t="s">
        <v>107</v>
      </c>
      <c r="D10" s="107"/>
      <c r="E10" s="7"/>
      <c r="F10" s="7"/>
      <c r="G10" s="7"/>
      <c r="H10" s="7"/>
      <c r="I10" s="26"/>
      <c r="J10" s="24"/>
      <c r="K10" s="24"/>
      <c r="L10" s="126"/>
      <c r="M10" s="65" t="s">
        <v>107</v>
      </c>
      <c r="N10" s="19"/>
      <c r="O10" s="7"/>
      <c r="P10" s="7"/>
      <c r="Q10" s="7"/>
      <c r="R10" s="7"/>
      <c r="S10" s="26"/>
      <c r="T10" s="24"/>
      <c r="U10" s="24"/>
      <c r="V10" s="126"/>
      <c r="W10" s="65" t="s">
        <v>107</v>
      </c>
      <c r="X10" s="19"/>
      <c r="Y10" s="7"/>
      <c r="Z10" s="7"/>
      <c r="AA10" s="7"/>
      <c r="AB10" s="7"/>
      <c r="AC10" s="26"/>
      <c r="AD10" s="24"/>
      <c r="AE10" s="24"/>
      <c r="AF10" s="126"/>
      <c r="AG10" s="65" t="s">
        <v>107</v>
      </c>
      <c r="AH10" s="19"/>
      <c r="AI10" s="7"/>
      <c r="AJ10" s="7"/>
      <c r="AK10" s="7"/>
      <c r="AL10" s="7"/>
      <c r="AM10" s="26"/>
      <c r="AN10" s="24"/>
      <c r="AO10" s="24"/>
      <c r="AP10" s="126"/>
      <c r="AQ10" s="65" t="s">
        <v>107</v>
      </c>
      <c r="AR10" s="19"/>
      <c r="AS10" s="7"/>
      <c r="AT10" s="7"/>
      <c r="AU10" s="7"/>
      <c r="AV10" s="7"/>
      <c r="AW10" s="26"/>
      <c r="AX10" s="24"/>
      <c r="AY10" s="24"/>
      <c r="AZ10" s="126"/>
      <c r="BA10" s="65" t="s">
        <v>107</v>
      </c>
      <c r="BB10" s="19"/>
      <c r="BC10" s="7"/>
      <c r="BD10" s="7"/>
      <c r="BE10" s="7"/>
      <c r="BF10" s="7"/>
      <c r="BG10" s="26"/>
      <c r="BH10" s="24"/>
      <c r="BI10" s="24"/>
      <c r="BJ10" s="135"/>
      <c r="BT10" s="135"/>
      <c r="CD10" s="135"/>
      <c r="CN10" s="135"/>
      <c r="CX10" s="135"/>
      <c r="DH10" s="135"/>
      <c r="DR10" s="135"/>
      <c r="EB10" s="135"/>
      <c r="EL10" s="135"/>
      <c r="EV10" s="135"/>
      <c r="FF10" s="135"/>
      <c r="FP10" s="135"/>
      <c r="FZ10" s="135"/>
      <c r="GJ10" s="135"/>
      <c r="GT10" s="135"/>
      <c r="HD10" s="135"/>
      <c r="HN10" s="135"/>
      <c r="HX10" s="135"/>
    </row>
    <row xmlns:x14ac="http://schemas.microsoft.com/office/spreadsheetml/2009/9/ac" r="11" s="4" customFormat="true" x14ac:dyDescent="0.25">
      <c r="A11" s="385" t="str">
        <f ca="true">IF(ISBLANK('Data Summary'!A13),"",'Data Summary'!A13)</f>
        <v/>
      </c>
      <c r="B11" s="126"/>
      <c r="C11" s="65" t="s">
        <v>108</v>
      </c>
      <c r="D11" s="107"/>
      <c r="E11" s="7"/>
      <c r="F11" s="7"/>
      <c r="G11" s="7"/>
      <c r="H11" s="7"/>
      <c r="I11" s="26"/>
      <c r="J11" s="24"/>
      <c r="K11" s="24"/>
      <c r="L11" s="126"/>
      <c r="M11" s="65" t="s">
        <v>108</v>
      </c>
      <c r="N11" s="19"/>
      <c r="O11" s="7"/>
      <c r="P11" s="7"/>
      <c r="Q11" s="7"/>
      <c r="R11" s="7"/>
      <c r="S11" s="26"/>
      <c r="T11" s="24"/>
      <c r="U11" s="24"/>
      <c r="V11" s="126"/>
      <c r="W11" s="65" t="s">
        <v>108</v>
      </c>
      <c r="X11" s="19"/>
      <c r="Y11" s="7"/>
      <c r="Z11" s="7"/>
      <c r="AA11" s="7"/>
      <c r="AB11" s="7"/>
      <c r="AC11" s="26"/>
      <c r="AD11" s="24"/>
      <c r="AE11" s="24"/>
      <c r="AF11" s="126"/>
      <c r="AG11" s="65" t="s">
        <v>108</v>
      </c>
      <c r="AH11" s="19"/>
      <c r="AI11" s="7"/>
      <c r="AJ11" s="7"/>
      <c r="AK11" s="7"/>
      <c r="AL11" s="7"/>
      <c r="AM11" s="26"/>
      <c r="AN11" s="24"/>
      <c r="AO11" s="24"/>
      <c r="AP11" s="126"/>
      <c r="AQ11" s="65" t="s">
        <v>108</v>
      </c>
      <c r="AR11" s="19"/>
      <c r="AS11" s="7"/>
      <c r="AT11" s="7"/>
      <c r="AU11" s="7"/>
      <c r="AV11" s="7"/>
      <c r="AW11" s="26"/>
      <c r="AX11" s="24"/>
      <c r="AY11" s="24"/>
      <c r="AZ11" s="126"/>
      <c r="BA11" s="65" t="s">
        <v>108</v>
      </c>
      <c r="BB11" s="19"/>
      <c r="BC11" s="7"/>
      <c r="BD11" s="7"/>
      <c r="BE11" s="7"/>
      <c r="BF11" s="7"/>
      <c r="BG11" s="26"/>
      <c r="BH11" s="24"/>
      <c r="BI11" s="24"/>
      <c r="BJ11" s="135"/>
      <c r="BT11" s="135"/>
      <c r="CD11" s="135"/>
      <c r="CN11" s="135"/>
      <c r="CX11" s="135"/>
      <c r="DH11" s="135"/>
      <c r="DR11" s="135"/>
      <c r="EB11" s="135"/>
      <c r="EL11" s="135"/>
      <c r="EV11" s="135"/>
      <c r="FF11" s="135"/>
      <c r="FP11" s="135"/>
      <c r="FZ11" s="135"/>
      <c r="GJ11" s="135"/>
      <c r="GT11" s="135"/>
      <c r="HD11" s="135"/>
      <c r="HN11" s="135"/>
      <c r="HX11" s="135"/>
    </row>
    <row xmlns:x14ac="http://schemas.microsoft.com/office/spreadsheetml/2009/9/ac" r="12" s="262" customFormat="true" ht="18" customHeight="true" x14ac:dyDescent="0.2">
      <c r="A12" s="385" t="str">
        <f ca="true">IF(ISBLANK('Data Summary'!A14),"",'Data Summary'!A14)</f>
        <v/>
      </c>
      <c r="B12" s="257" t="s">
        <v>57</v>
      </c>
      <c r="C12" s="258" t="s">
        <v>27</v>
      </c>
      <c r="D12" s="259"/>
      <c r="E12" s="259"/>
      <c r="F12" s="259"/>
      <c r="G12" s="259"/>
      <c r="H12" s="259"/>
      <c r="I12" s="260"/>
      <c r="J12" s="254"/>
      <c r="K12" s="254"/>
      <c r="L12" s="257" t="s">
        <v>57</v>
      </c>
      <c r="M12" s="258" t="s">
        <v>27</v>
      </c>
      <c r="N12" s="259"/>
      <c r="O12" s="259"/>
      <c r="P12" s="259"/>
      <c r="Q12" s="259"/>
      <c r="R12" s="259"/>
      <c r="S12" s="260"/>
      <c r="T12" s="254"/>
      <c r="U12" s="254"/>
      <c r="V12" s="257" t="s">
        <v>57</v>
      </c>
      <c r="W12" s="258" t="s">
        <v>27</v>
      </c>
      <c r="X12" s="259"/>
      <c r="Y12" s="259"/>
      <c r="Z12" s="259"/>
      <c r="AA12" s="259"/>
      <c r="AB12" s="259"/>
      <c r="AC12" s="260"/>
      <c r="AD12" s="254"/>
      <c r="AE12" s="254"/>
      <c r="AF12" s="257" t="s">
        <v>57</v>
      </c>
      <c r="AG12" s="258" t="s">
        <v>27</v>
      </c>
      <c r="AH12" s="259"/>
      <c r="AI12" s="259"/>
      <c r="AJ12" s="259"/>
      <c r="AK12" s="259"/>
      <c r="AL12" s="259"/>
      <c r="AM12" s="260"/>
      <c r="AN12" s="254"/>
      <c r="AO12" s="254"/>
      <c r="AP12" s="257" t="s">
        <v>57</v>
      </c>
      <c r="AQ12" s="258" t="s">
        <v>27</v>
      </c>
      <c r="AR12" s="259"/>
      <c r="AS12" s="259"/>
      <c r="AT12" s="259"/>
      <c r="AU12" s="259"/>
      <c r="AV12" s="259"/>
      <c r="AW12" s="260"/>
      <c r="AX12" s="254"/>
      <c r="AY12" s="254"/>
      <c r="AZ12" s="257" t="s">
        <v>57</v>
      </c>
      <c r="BA12" s="258" t="s">
        <v>27</v>
      </c>
      <c r="BB12" s="259"/>
      <c r="BC12" s="259"/>
      <c r="BD12" s="259"/>
      <c r="BE12" s="259"/>
      <c r="BF12" s="259"/>
      <c r="BG12" s="260"/>
      <c r="BH12" s="254"/>
      <c r="BI12" s="254"/>
      <c r="BJ12" s="261"/>
      <c r="BT12" s="261"/>
      <c r="CD12" s="261"/>
      <c r="CN12" s="261"/>
      <c r="CX12" s="261"/>
      <c r="DH12" s="261"/>
      <c r="DR12" s="261"/>
      <c r="EB12" s="261"/>
      <c r="EL12" s="261"/>
      <c r="EV12" s="261"/>
      <c r="FF12" s="261"/>
      <c r="FP12" s="261"/>
      <c r="FZ12" s="261"/>
      <c r="GJ12" s="261"/>
      <c r="GT12" s="261"/>
      <c r="HD12" s="261"/>
      <c r="HN12" s="261"/>
      <c r="HX12" s="261"/>
    </row>
    <row xmlns:x14ac="http://schemas.microsoft.com/office/spreadsheetml/2009/9/ac" r="13" s="14" customFormat="true" ht="14.25" customHeight="true" x14ac:dyDescent="0.2">
      <c r="A13" s="385" t="str">
        <f ca="true">IF(ISBLANK('Data Summary'!A15),"",'Data Summary'!A15)</f>
        <v/>
      </c>
      <c r="B13" s="127" t="s">
        <v>55</v>
      </c>
      <c r="C13" s="5">
        <v>0</v>
      </c>
      <c r="D13" s="45"/>
      <c r="E13" s="45"/>
      <c r="F13" s="45"/>
      <c r="G13" s="45"/>
      <c r="H13" s="45"/>
      <c r="I13" s="66"/>
      <c r="J13" s="11"/>
      <c r="K13" s="11"/>
      <c r="L13" s="127" t="s">
        <v>55</v>
      </c>
      <c r="M13" s="5">
        <v>0</v>
      </c>
      <c r="N13" s="45"/>
      <c r="O13" s="45"/>
      <c r="P13" s="45"/>
      <c r="Q13" s="45"/>
      <c r="R13" s="45"/>
      <c r="S13" s="66"/>
      <c r="T13" s="11"/>
      <c r="U13" s="11"/>
      <c r="V13" s="127" t="s">
        <v>55</v>
      </c>
      <c r="W13" s="5">
        <v>0</v>
      </c>
      <c r="X13" s="45"/>
      <c r="Y13" s="45"/>
      <c r="Z13" s="45"/>
      <c r="AA13" s="45"/>
      <c r="AB13" s="45"/>
      <c r="AC13" s="66"/>
      <c r="AD13" s="11"/>
      <c r="AE13" s="11"/>
      <c r="AF13" s="127" t="s">
        <v>55</v>
      </c>
      <c r="AG13" s="5">
        <v>0</v>
      </c>
      <c r="AH13" s="45"/>
      <c r="AI13" s="45"/>
      <c r="AJ13" s="45"/>
      <c r="AK13" s="45"/>
      <c r="AL13" s="45"/>
      <c r="AM13" s="66"/>
      <c r="AN13" s="11"/>
      <c r="AO13" s="11"/>
      <c r="AP13" s="127" t="s">
        <v>55</v>
      </c>
      <c r="AQ13" s="5">
        <v>0</v>
      </c>
      <c r="AR13" s="45"/>
      <c r="AS13" s="45"/>
      <c r="AT13" s="45"/>
      <c r="AU13" s="45"/>
      <c r="AV13" s="45"/>
      <c r="AW13" s="66"/>
      <c r="AX13" s="11"/>
      <c r="AY13" s="11"/>
      <c r="AZ13" s="127" t="s">
        <v>55</v>
      </c>
      <c r="BA13" s="5">
        <v>0</v>
      </c>
      <c r="BB13" s="45"/>
      <c r="BC13" s="45"/>
      <c r="BD13" s="45"/>
      <c r="BE13" s="45"/>
      <c r="BF13" s="45"/>
      <c r="BG13" s="66"/>
      <c r="BH13" s="11"/>
      <c r="BI13" s="11"/>
      <c r="BJ13" s="137"/>
      <c r="BT13" s="137"/>
      <c r="CD13" s="137"/>
      <c r="CN13" s="137"/>
      <c r="CX13" s="137"/>
      <c r="DH13" s="137"/>
      <c r="DR13" s="137"/>
      <c r="EB13" s="137"/>
      <c r="EL13" s="137"/>
      <c r="EV13" s="137"/>
      <c r="FF13" s="137"/>
      <c r="FP13" s="137"/>
      <c r="FZ13" s="137"/>
      <c r="GJ13" s="137"/>
      <c r="GT13" s="137"/>
      <c r="HD13" s="137"/>
      <c r="HN13" s="137"/>
      <c r="HX13" s="137"/>
    </row>
    <row xmlns:x14ac="http://schemas.microsoft.com/office/spreadsheetml/2009/9/ac" r="14" x14ac:dyDescent="0.25">
      <c r="A14" s="385" t="str">
        <f ca="true">IF(ISBLANK('Data Summary'!A16),"",'Data Summary'!A16)</f>
        <v/>
      </c>
      <c r="B14" s="128" t="s">
        <v>105</v>
      </c>
      <c r="C14" s="22">
        <v>0</v>
      </c>
      <c r="D14" s="45"/>
      <c r="E14" s="45">
        <v>0</v>
      </c>
      <c r="F14" s="45">
        <v>0</v>
      </c>
      <c r="G14" s="45"/>
      <c r="H14" s="45">
        <v>0</v>
      </c>
      <c r="I14" s="66"/>
      <c r="J14" s="11"/>
      <c r="K14" s="11"/>
      <c r="L14" s="128" t="s">
        <v>105</v>
      </c>
      <c r="M14" s="22">
        <v>0</v>
      </c>
      <c r="N14" s="45"/>
      <c r="O14" s="45"/>
      <c r="P14" s="45"/>
      <c r="Q14" s="45"/>
      <c r="R14" s="45"/>
      <c r="S14" s="66"/>
      <c r="T14" s="11"/>
      <c r="U14" s="11"/>
      <c r="V14" s="128" t="s">
        <v>105</v>
      </c>
      <c r="W14" s="22">
        <v>0</v>
      </c>
      <c r="X14" s="45"/>
      <c r="Y14" s="45"/>
      <c r="Z14" s="45"/>
      <c r="AA14" s="45"/>
      <c r="AB14" s="45"/>
      <c r="AC14" s="66"/>
      <c r="AD14" s="11"/>
      <c r="AE14" s="11"/>
      <c r="AF14" s="128" t="s">
        <v>105</v>
      </c>
      <c r="AG14" s="22">
        <v>0</v>
      </c>
      <c r="AH14" s="45"/>
      <c r="AI14" s="45"/>
      <c r="AJ14" s="45"/>
      <c r="AK14" s="45"/>
      <c r="AL14" s="45"/>
      <c r="AM14" s="66"/>
      <c r="AN14" s="11"/>
      <c r="AO14" s="11"/>
      <c r="AP14" s="128" t="s">
        <v>105</v>
      </c>
      <c r="AQ14" s="22">
        <v>0</v>
      </c>
      <c r="AR14" s="45"/>
      <c r="AS14" s="45"/>
      <c r="AT14" s="45"/>
      <c r="AU14" s="45"/>
      <c r="AV14" s="45"/>
      <c r="AW14" s="66"/>
      <c r="AX14" s="11"/>
      <c r="AY14" s="11"/>
      <c r="AZ14" s="128" t="s">
        <v>105</v>
      </c>
      <c r="BA14" s="22">
        <v>0</v>
      </c>
      <c r="BB14" s="45"/>
      <c r="BC14" s="45"/>
      <c r="BD14" s="45"/>
      <c r="BE14" s="45"/>
      <c r="BF14" s="45"/>
      <c r="BG14" s="66"/>
      <c r="BH14" s="11"/>
      <c r="BI14" s="11"/>
    </row>
    <row xmlns:x14ac="http://schemas.microsoft.com/office/spreadsheetml/2009/9/ac" r="15" s="2" customFormat="true" x14ac:dyDescent="0.25">
      <c r="A15" s="385" t="str">
        <f ca="true">IF(ISBLANK('Data Summary'!A17),"",'Data Summary'!A17)</f>
        <v/>
      </c>
      <c r="B15" s="128" t="s">
        <v>163</v>
      </c>
      <c r="C15" s="6">
        <v>1</v>
      </c>
      <c r="D15" s="45">
        <v>80</v>
      </c>
      <c r="E15" s="7">
        <v>94</v>
      </c>
      <c r="F15" s="7">
        <v>54</v>
      </c>
      <c r="G15" s="7"/>
      <c r="H15" s="45">
        <v>80</v>
      </c>
      <c r="I15" s="66"/>
      <c r="J15" s="11"/>
      <c r="K15" s="11"/>
      <c r="L15" s="128" t="s">
        <v>163</v>
      </c>
      <c r="M15" s="6">
        <v>1</v>
      </c>
      <c r="N15" s="45">
        <v>87.7</v>
      </c>
      <c r="O15" s="7">
        <f>150/154*100</f>
        <v>97.402597402597408</v>
      </c>
      <c r="P15" s="7">
        <f>100/131*100</f>
        <v>76.335877862595424</v>
      </c>
      <c r="Q15" s="7"/>
      <c r="R15" s="45">
        <f>250/285*100</f>
        <v>87.719298245614027</v>
      </c>
      <c r="S15" s="66"/>
      <c r="T15" s="11"/>
      <c r="U15" s="11"/>
      <c r="V15" s="128"/>
      <c r="W15" s="6"/>
      <c r="X15" s="45"/>
      <c r="Y15" s="7"/>
      <c r="Z15" s="7"/>
      <c r="AA15" s="7"/>
      <c r="AB15" s="45"/>
      <c r="AC15" s="66"/>
      <c r="AD15" s="11"/>
      <c r="AE15" s="11"/>
      <c r="AF15" s="128" t="s">
        <v>254</v>
      </c>
      <c r="AG15" s="6">
        <v>1</v>
      </c>
      <c r="AH15" s="45">
        <v>83</v>
      </c>
      <c r="AI15" s="7">
        <v>93</v>
      </c>
      <c r="AJ15" s="7">
        <v>65</v>
      </c>
      <c r="AK15" s="7">
        <v>84</v>
      </c>
      <c r="AL15" s="45">
        <v>80</v>
      </c>
      <c r="AM15" s="66">
        <v>87</v>
      </c>
      <c r="AN15" s="11"/>
      <c r="AO15" s="11"/>
      <c r="AP15" s="128" t="s">
        <v>254</v>
      </c>
      <c r="AQ15" s="6">
        <v>1</v>
      </c>
      <c r="AR15" s="45">
        <v>93.859649122807014</v>
      </c>
      <c r="AS15" s="7">
        <v>94.711538461538453</v>
      </c>
      <c r="AT15" s="7">
        <v>85</v>
      </c>
      <c r="AU15" s="7"/>
      <c r="AV15" s="45">
        <v>93.859649122807014</v>
      </c>
      <c r="AW15" s="66">
        <v>94.594594594594597</v>
      </c>
      <c r="AX15" s="11"/>
      <c r="AY15" s="11"/>
      <c r="AZ15" s="128"/>
      <c r="BA15" s="6"/>
      <c r="BB15" s="45"/>
      <c r="BC15" s="7"/>
      <c r="BD15" s="7"/>
      <c r="BE15" s="7"/>
      <c r="BF15" s="45"/>
      <c r="BG15" s="66"/>
      <c r="BH15" s="11"/>
      <c r="BI15" s="11"/>
      <c r="BJ15" s="138"/>
      <c r="BT15" s="138"/>
      <c r="CD15" s="138"/>
      <c r="CN15" s="138"/>
      <c r="CX15" s="138"/>
      <c r="DH15" s="138"/>
      <c r="DR15" s="138"/>
      <c r="EB15" s="138"/>
      <c r="EL15" s="138"/>
      <c r="EV15" s="138"/>
      <c r="FF15" s="138"/>
      <c r="FP15" s="138"/>
      <c r="FZ15" s="138"/>
      <c r="GJ15" s="138"/>
      <c r="GT15" s="138"/>
      <c r="HD15" s="138"/>
      <c r="HN15" s="138"/>
      <c r="HX15" s="138"/>
    </row>
    <row xmlns:x14ac="http://schemas.microsoft.com/office/spreadsheetml/2009/9/ac" r="16" s="2" customFormat="true" x14ac:dyDescent="0.25">
      <c r="A16" s="385" t="str">
        <f ca="true">IF(ISBLANK('Data Summary'!A18),"",'Data Summary'!A18)</f>
        <v/>
      </c>
      <c r="B16" s="128"/>
      <c r="C16" s="13"/>
      <c r="D16" s="45"/>
      <c r="E16" s="7"/>
      <c r="F16" s="7"/>
      <c r="G16" s="7"/>
      <c r="H16" s="45"/>
      <c r="I16" s="66"/>
      <c r="J16" s="11"/>
      <c r="K16" s="11"/>
      <c r="L16" s="128"/>
      <c r="M16" s="13"/>
      <c r="N16" s="45"/>
      <c r="O16" s="7"/>
      <c r="P16" s="7"/>
      <c r="Q16" s="7"/>
      <c r="R16" s="45"/>
      <c r="S16" s="66"/>
      <c r="T16" s="11"/>
      <c r="U16" s="11"/>
      <c r="V16" s="128"/>
      <c r="W16" s="13"/>
      <c r="X16" s="45"/>
      <c r="Y16" s="7"/>
      <c r="Z16" s="7"/>
      <c r="AA16" s="7"/>
      <c r="AB16" s="45"/>
      <c r="AC16" s="66"/>
      <c r="AD16" s="11"/>
      <c r="AE16" s="11"/>
      <c r="AF16" s="128"/>
      <c r="AG16" s="13"/>
      <c r="AH16" s="45"/>
      <c r="AI16" s="7"/>
      <c r="AJ16" s="7"/>
      <c r="AK16" s="7"/>
      <c r="AL16" s="45"/>
      <c r="AM16" s="66"/>
      <c r="AN16" s="11"/>
      <c r="AO16" s="11"/>
      <c r="AP16" s="128"/>
      <c r="AQ16" s="13"/>
      <c r="AR16" s="45"/>
      <c r="AS16" s="7"/>
      <c r="AT16" s="7"/>
      <c r="AU16" s="7"/>
      <c r="AV16" s="45"/>
      <c r="AW16" s="66"/>
      <c r="AX16" s="11"/>
      <c r="AY16" s="11"/>
      <c r="AZ16" s="128"/>
      <c r="BA16" s="13"/>
      <c r="BB16" s="45"/>
      <c r="BC16" s="7"/>
      <c r="BD16" s="7"/>
      <c r="BE16" s="7"/>
      <c r="BF16" s="45"/>
      <c r="BG16" s="66"/>
      <c r="BH16" s="11"/>
      <c r="BI16" s="11"/>
      <c r="BJ16" s="138"/>
      <c r="BT16" s="138"/>
      <c r="CD16" s="138"/>
      <c r="CN16" s="138"/>
      <c r="CX16" s="138"/>
      <c r="DH16" s="138"/>
      <c r="DR16" s="138"/>
      <c r="EB16" s="138"/>
      <c r="EL16" s="138"/>
      <c r="EV16" s="138"/>
      <c r="FF16" s="138"/>
      <c r="FP16" s="138"/>
      <c r="FZ16" s="138"/>
      <c r="GJ16" s="138"/>
      <c r="GT16" s="138"/>
      <c r="HD16" s="138"/>
      <c r="HN16" s="138"/>
      <c r="HX16" s="138"/>
    </row>
    <row xmlns:x14ac="http://schemas.microsoft.com/office/spreadsheetml/2009/9/ac" r="17" s="2" customFormat="true" x14ac:dyDescent="0.25">
      <c r="A17" s="385" t="str">
        <f ca="true">IF(ISBLANK('Data Summary'!A19),"",'Data Summary'!A19)</f>
        <v/>
      </c>
      <c r="B17" s="129"/>
      <c r="C17" s="108"/>
      <c r="D17" s="45"/>
      <c r="E17" s="7"/>
      <c r="F17" s="7"/>
      <c r="G17" s="7"/>
      <c r="H17" s="45"/>
      <c r="I17" s="26"/>
      <c r="J17" s="11"/>
      <c r="K17" s="11"/>
      <c r="L17" s="128"/>
      <c r="M17" s="13"/>
      <c r="N17" s="45"/>
      <c r="O17" s="7"/>
      <c r="P17" s="7"/>
      <c r="Q17" s="7"/>
      <c r="R17" s="7"/>
      <c r="S17" s="26"/>
      <c r="T17" s="11"/>
      <c r="U17" s="11"/>
      <c r="V17" s="128"/>
      <c r="W17" s="13"/>
      <c r="X17" s="45"/>
      <c r="Y17" s="7"/>
      <c r="Z17" s="7"/>
      <c r="AA17" s="7"/>
      <c r="AB17" s="7"/>
      <c r="AC17" s="26"/>
      <c r="AD17" s="11"/>
      <c r="AE17" s="11"/>
      <c r="AF17" s="128"/>
      <c r="AG17" s="13"/>
      <c r="AH17" s="45"/>
      <c r="AI17" s="7"/>
      <c r="AJ17" s="7"/>
      <c r="AK17" s="7"/>
      <c r="AL17" s="7"/>
      <c r="AM17" s="26"/>
      <c r="AN17" s="11"/>
      <c r="AO17" s="11"/>
      <c r="AP17" s="128"/>
      <c r="AQ17" s="13"/>
      <c r="AR17" s="45"/>
      <c r="AS17" s="7"/>
      <c r="AT17" s="7"/>
      <c r="AU17" s="7"/>
      <c r="AV17" s="7"/>
      <c r="AW17" s="26"/>
      <c r="AX17" s="11"/>
      <c r="AY17" s="11"/>
      <c r="AZ17" s="128"/>
      <c r="BA17" s="13"/>
      <c r="BB17" s="45"/>
      <c r="BC17" s="7"/>
      <c r="BD17" s="7"/>
      <c r="BE17" s="7"/>
      <c r="BF17" s="7"/>
      <c r="BG17" s="26"/>
      <c r="BH17" s="11"/>
      <c r="BI17" s="11"/>
      <c r="BJ17" s="138"/>
      <c r="BT17" s="138"/>
      <c r="CD17" s="138"/>
      <c r="CN17" s="138"/>
      <c r="CX17" s="138"/>
      <c r="DH17" s="138"/>
      <c r="DR17" s="138"/>
      <c r="EB17" s="138"/>
      <c r="EL17" s="138"/>
      <c r="EV17" s="138"/>
      <c r="FF17" s="138"/>
      <c r="FP17" s="138"/>
      <c r="FZ17" s="138"/>
      <c r="GJ17" s="138"/>
      <c r="GT17" s="138"/>
      <c r="HD17" s="138"/>
      <c r="HN17" s="138"/>
      <c r="HX17" s="138"/>
    </row>
    <row xmlns:x14ac="http://schemas.microsoft.com/office/spreadsheetml/2009/9/ac" r="18" s="2" customFormat="true" x14ac:dyDescent="0.25">
      <c r="A18" s="385" t="str">
        <f ca="true">IF(ISBLANK('Data Summary'!A20),"",'Data Summary'!A20)</f>
        <v/>
      </c>
      <c r="B18" s="128"/>
      <c r="C18" s="13"/>
      <c r="D18" s="45"/>
      <c r="E18" s="67"/>
      <c r="F18" s="67"/>
      <c r="G18" s="7"/>
      <c r="H18" s="45"/>
      <c r="I18" s="26"/>
      <c r="J18" s="11"/>
      <c r="K18" s="11"/>
      <c r="L18" s="128"/>
      <c r="M18" s="13"/>
      <c r="N18" s="45"/>
      <c r="O18" s="67"/>
      <c r="P18" s="67"/>
      <c r="Q18" s="7"/>
      <c r="R18" s="7"/>
      <c r="S18" s="26"/>
      <c r="T18" s="11"/>
      <c r="U18" s="11"/>
      <c r="V18" s="128"/>
      <c r="W18" s="13"/>
      <c r="X18" s="45"/>
      <c r="Y18" s="67"/>
      <c r="Z18" s="67"/>
      <c r="AA18" s="7"/>
      <c r="AB18" s="7"/>
      <c r="AC18" s="26"/>
      <c r="AD18" s="11"/>
      <c r="AE18" s="11"/>
      <c r="AF18" s="128"/>
      <c r="AG18" s="13"/>
      <c r="AH18" s="45"/>
      <c r="AI18" s="67"/>
      <c r="AJ18" s="67"/>
      <c r="AK18" s="7"/>
      <c r="AL18" s="7"/>
      <c r="AM18" s="26"/>
      <c r="AN18" s="11"/>
      <c r="AO18" s="11"/>
      <c r="AP18" s="128"/>
      <c r="AQ18" s="13"/>
      <c r="AR18" s="45"/>
      <c r="AS18" s="67"/>
      <c r="AT18" s="67"/>
      <c r="AU18" s="7"/>
      <c r="AV18" s="7"/>
      <c r="AW18" s="26"/>
      <c r="AX18" s="11"/>
      <c r="AY18" s="11"/>
      <c r="AZ18" s="128"/>
      <c r="BA18" s="13"/>
      <c r="BB18" s="45"/>
      <c r="BC18" s="67"/>
      <c r="BD18" s="67"/>
      <c r="BE18" s="7"/>
      <c r="BF18" s="7"/>
      <c r="BG18" s="26"/>
      <c r="BH18" s="11"/>
      <c r="BI18" s="11"/>
      <c r="BJ18" s="138"/>
      <c r="BT18" s="138"/>
      <c r="CD18" s="138"/>
      <c r="CN18" s="138"/>
      <c r="CX18" s="138"/>
      <c r="DH18" s="138"/>
      <c r="DR18" s="138"/>
      <c r="EB18" s="138"/>
      <c r="EL18" s="138"/>
      <c r="EV18" s="138"/>
      <c r="FF18" s="138"/>
      <c r="FP18" s="138"/>
      <c r="FZ18" s="138"/>
      <c r="GJ18" s="138"/>
      <c r="GT18" s="138"/>
      <c r="HD18" s="138"/>
      <c r="HN18" s="138"/>
      <c r="HX18" s="138"/>
    </row>
    <row xmlns:x14ac="http://schemas.microsoft.com/office/spreadsheetml/2009/9/ac" r="19" s="2" customFormat="true" x14ac:dyDescent="0.25">
      <c r="A19" s="385" t="str">
        <f ca="true">IF(ISBLANK('Data Summary'!A21),"",'Data Summary'!A21)</f>
        <v/>
      </c>
      <c r="B19" s="128"/>
      <c r="C19" s="6"/>
      <c r="D19" s="109"/>
      <c r="E19" s="67"/>
      <c r="F19" s="67"/>
      <c r="G19" s="67"/>
      <c r="H19" s="45"/>
      <c r="I19" s="68"/>
      <c r="J19" s="11"/>
      <c r="K19" s="11"/>
      <c r="L19" s="128"/>
      <c r="M19" s="6"/>
      <c r="N19" s="45"/>
      <c r="O19" s="67"/>
      <c r="P19" s="67"/>
      <c r="Q19" s="67"/>
      <c r="R19" s="67"/>
      <c r="S19" s="68"/>
      <c r="T19" s="11"/>
      <c r="U19" s="11"/>
      <c r="V19" s="128"/>
      <c r="W19" s="6"/>
      <c r="X19" s="45"/>
      <c r="Y19" s="67"/>
      <c r="Z19" s="67"/>
      <c r="AA19" s="67"/>
      <c r="AB19" s="67"/>
      <c r="AC19" s="68"/>
      <c r="AD19" s="11"/>
      <c r="AE19" s="11"/>
      <c r="AF19" s="128"/>
      <c r="AG19" s="6"/>
      <c r="AH19" s="45"/>
      <c r="AI19" s="67"/>
      <c r="AJ19" s="67"/>
      <c r="AK19" s="67"/>
      <c r="AL19" s="67"/>
      <c r="AM19" s="68"/>
      <c r="AN19" s="11"/>
      <c r="AO19" s="11"/>
      <c r="AP19" s="128"/>
      <c r="AQ19" s="6"/>
      <c r="AR19" s="45"/>
      <c r="AS19" s="67"/>
      <c r="AT19" s="67"/>
      <c r="AU19" s="67"/>
      <c r="AV19" s="67"/>
      <c r="AW19" s="68"/>
      <c r="AX19" s="11"/>
      <c r="AY19" s="11"/>
      <c r="AZ19" s="128"/>
      <c r="BA19" s="6"/>
      <c r="BB19" s="45"/>
      <c r="BC19" s="67"/>
      <c r="BD19" s="67"/>
      <c r="BE19" s="67"/>
      <c r="BF19" s="67"/>
      <c r="BG19" s="68"/>
      <c r="BH19" s="11"/>
      <c r="BI19" s="11"/>
      <c r="BJ19" s="138"/>
      <c r="BT19" s="138"/>
      <c r="CD19" s="138"/>
      <c r="CN19" s="138"/>
      <c r="CX19" s="138"/>
      <c r="DH19" s="138"/>
      <c r="DR19" s="138"/>
      <c r="EB19" s="138"/>
      <c r="EL19" s="138"/>
      <c r="EV19" s="138"/>
      <c r="FF19" s="138"/>
      <c r="FP19" s="138"/>
      <c r="FZ19" s="138"/>
      <c r="GJ19" s="138"/>
      <c r="GT19" s="138"/>
      <c r="HD19" s="138"/>
      <c r="HN19" s="138"/>
      <c r="HX19" s="138"/>
    </row>
    <row xmlns:x14ac="http://schemas.microsoft.com/office/spreadsheetml/2009/9/ac" r="20" s="2" customFormat="true" x14ac:dyDescent="0.25">
      <c r="A20" s="385" t="str">
        <f ca="true">IF(ISBLANK('Data Summary'!A22),"",'Data Summary'!A22)</f>
        <v/>
      </c>
      <c r="B20" s="128"/>
      <c r="C20" s="6"/>
      <c r="D20" s="110"/>
      <c r="E20" s="67"/>
      <c r="F20" s="67"/>
      <c r="G20" s="67"/>
      <c r="H20" s="67"/>
      <c r="I20" s="69"/>
      <c r="J20" s="11"/>
      <c r="K20" s="11"/>
      <c r="L20" s="128"/>
      <c r="M20" s="6"/>
      <c r="N20" s="67"/>
      <c r="O20" s="67"/>
      <c r="P20" s="67"/>
      <c r="Q20" s="67"/>
      <c r="R20" s="67"/>
      <c r="S20" s="69"/>
      <c r="T20" s="11"/>
      <c r="U20" s="11"/>
      <c r="V20" s="128"/>
      <c r="W20" s="6"/>
      <c r="X20" s="67"/>
      <c r="Y20" s="67"/>
      <c r="Z20" s="67"/>
      <c r="AA20" s="67"/>
      <c r="AB20" s="67"/>
      <c r="AC20" s="69"/>
      <c r="AD20" s="11"/>
      <c r="AE20" s="11"/>
      <c r="AF20" s="128"/>
      <c r="AG20" s="6"/>
      <c r="AH20" s="67"/>
      <c r="AI20" s="67"/>
      <c r="AJ20" s="67"/>
      <c r="AK20" s="67"/>
      <c r="AL20" s="67"/>
      <c r="AM20" s="69"/>
      <c r="AN20" s="11"/>
      <c r="AO20" s="11"/>
      <c r="AP20" s="128"/>
      <c r="AQ20" s="6"/>
      <c r="AR20" s="67"/>
      <c r="AS20" s="67"/>
      <c r="AT20" s="67"/>
      <c r="AU20" s="67"/>
      <c r="AV20" s="67"/>
      <c r="AW20" s="69"/>
      <c r="AX20" s="11"/>
      <c r="AY20" s="11"/>
      <c r="AZ20" s="128"/>
      <c r="BA20" s="6"/>
      <c r="BB20" s="67"/>
      <c r="BC20" s="67"/>
      <c r="BD20" s="67"/>
      <c r="BE20" s="67"/>
      <c r="BF20" s="67"/>
      <c r="BG20" s="69"/>
      <c r="BH20" s="11"/>
      <c r="BI20" s="11"/>
      <c r="BJ20" s="138"/>
      <c r="BT20" s="138"/>
      <c r="CD20" s="138"/>
      <c r="CN20" s="138"/>
      <c r="CX20" s="138"/>
      <c r="DH20" s="138"/>
      <c r="DR20" s="138"/>
      <c r="EB20" s="138"/>
      <c r="EL20" s="138"/>
      <c r="EV20" s="138"/>
      <c r="FF20" s="138"/>
      <c r="FP20" s="138"/>
      <c r="FZ20" s="138"/>
      <c r="GJ20" s="138"/>
      <c r="GT20" s="138"/>
      <c r="HD20" s="138"/>
      <c r="HN20" s="138"/>
      <c r="HX20" s="138"/>
    </row>
    <row xmlns:x14ac="http://schemas.microsoft.com/office/spreadsheetml/2009/9/ac" r="21" s="2" customFormat="true" x14ac:dyDescent="0.25">
      <c r="A21" s="385" t="str">
        <f ca="true">IF(ISBLANK('Data Summary'!A23),"",'Data Summary'!A23)</f>
        <v/>
      </c>
      <c r="B21" s="128"/>
      <c r="C21" s="13"/>
      <c r="D21" s="111"/>
      <c r="E21" s="7"/>
      <c r="F21" s="7"/>
      <c r="G21" s="7"/>
      <c r="H21" s="7"/>
      <c r="I21" s="69"/>
      <c r="J21" s="11"/>
      <c r="K21" s="11"/>
      <c r="L21" s="128"/>
      <c r="M21" s="13"/>
      <c r="N21" s="7"/>
      <c r="O21" s="7"/>
      <c r="P21" s="7"/>
      <c r="Q21" s="7"/>
      <c r="R21" s="7"/>
      <c r="S21" s="69"/>
      <c r="T21" s="11"/>
      <c r="U21" s="11"/>
      <c r="V21" s="128"/>
      <c r="W21" s="13"/>
      <c r="X21" s="7"/>
      <c r="Y21" s="7"/>
      <c r="Z21" s="7"/>
      <c r="AA21" s="7"/>
      <c r="AB21" s="7"/>
      <c r="AC21" s="69"/>
      <c r="AD21" s="11"/>
      <c r="AE21" s="11"/>
      <c r="AF21" s="128"/>
      <c r="AG21" s="13"/>
      <c r="AH21" s="7"/>
      <c r="AI21" s="7"/>
      <c r="AJ21" s="7"/>
      <c r="AK21" s="7"/>
      <c r="AL21" s="7"/>
      <c r="AM21" s="69"/>
      <c r="AN21" s="11"/>
      <c r="AO21" s="11"/>
      <c r="AP21" s="128"/>
      <c r="AQ21" s="13"/>
      <c r="AR21" s="7"/>
      <c r="AS21" s="7"/>
      <c r="AT21" s="7"/>
      <c r="AU21" s="7"/>
      <c r="AV21" s="7"/>
      <c r="AW21" s="69"/>
      <c r="AX21" s="11"/>
      <c r="AY21" s="11"/>
      <c r="AZ21" s="128"/>
      <c r="BA21" s="13"/>
      <c r="BB21" s="7"/>
      <c r="BC21" s="7"/>
      <c r="BD21" s="7"/>
      <c r="BE21" s="7"/>
      <c r="BF21" s="7"/>
      <c r="BG21" s="69"/>
      <c r="BH21" s="11"/>
      <c r="BI21" s="11"/>
      <c r="BJ21" s="138"/>
      <c r="BT21" s="138"/>
      <c r="CD21" s="138"/>
      <c r="CN21" s="138"/>
      <c r="CX21" s="138"/>
      <c r="DH21" s="138"/>
      <c r="DR21" s="138"/>
      <c r="EB21" s="138"/>
      <c r="EL21" s="138"/>
      <c r="EV21" s="138"/>
      <c r="FF21" s="138"/>
      <c r="FP21" s="138"/>
      <c r="FZ21" s="138"/>
      <c r="GJ21" s="138"/>
      <c r="GT21" s="138"/>
      <c r="HD21" s="138"/>
      <c r="HN21" s="138"/>
      <c r="HX21" s="138"/>
    </row>
    <row xmlns:x14ac="http://schemas.microsoft.com/office/spreadsheetml/2009/9/ac" r="22" s="2" customFormat="true" x14ac:dyDescent="0.25">
      <c r="A22" s="385" t="str">
        <f ca="true">IF(ISBLANK('Data Summary'!A24),"",'Data Summary'!A24)</f>
        <v/>
      </c>
      <c r="B22" s="128"/>
      <c r="C22" s="13"/>
      <c r="D22" s="111"/>
      <c r="E22" s="7"/>
      <c r="F22" s="7"/>
      <c r="G22" s="7"/>
      <c r="H22" s="7"/>
      <c r="I22" s="26"/>
      <c r="J22" s="11"/>
      <c r="K22" s="11"/>
      <c r="L22" s="128"/>
      <c r="M22" s="13"/>
      <c r="N22" s="7"/>
      <c r="O22" s="7"/>
      <c r="P22" s="7"/>
      <c r="Q22" s="7"/>
      <c r="R22" s="7"/>
      <c r="S22" s="26"/>
      <c r="T22" s="11"/>
      <c r="U22" s="11"/>
      <c r="V22" s="128"/>
      <c r="W22" s="13"/>
      <c r="X22" s="7"/>
      <c r="Y22" s="7"/>
      <c r="Z22" s="7"/>
      <c r="AA22" s="7"/>
      <c r="AB22" s="7"/>
      <c r="AC22" s="26"/>
      <c r="AD22" s="11"/>
      <c r="AE22" s="11"/>
      <c r="AF22" s="128"/>
      <c r="AG22" s="13"/>
      <c r="AH22" s="7"/>
      <c r="AI22" s="7"/>
      <c r="AJ22" s="7"/>
      <c r="AK22" s="7"/>
      <c r="AL22" s="7"/>
      <c r="AM22" s="26"/>
      <c r="AN22" s="11"/>
      <c r="AO22" s="11"/>
      <c r="AP22" s="128"/>
      <c r="AQ22" s="13"/>
      <c r="AR22" s="7"/>
      <c r="AS22" s="7"/>
      <c r="AT22" s="7"/>
      <c r="AU22" s="7"/>
      <c r="AV22" s="7"/>
      <c r="AW22" s="26"/>
      <c r="AX22" s="11"/>
      <c r="AY22" s="11"/>
      <c r="AZ22" s="128"/>
      <c r="BA22" s="13"/>
      <c r="BB22" s="7"/>
      <c r="BC22" s="7"/>
      <c r="BD22" s="7"/>
      <c r="BE22" s="7"/>
      <c r="BF22" s="7"/>
      <c r="BG22" s="26"/>
      <c r="BH22" s="11"/>
      <c r="BI22" s="11"/>
      <c r="BJ22" s="138"/>
      <c r="BT22" s="138"/>
      <c r="CD22" s="138"/>
      <c r="CN22" s="138"/>
      <c r="CX22" s="138"/>
      <c r="DH22" s="138"/>
      <c r="DR22" s="138"/>
      <c r="EB22" s="138"/>
      <c r="EL22" s="138"/>
      <c r="EV22" s="138"/>
      <c r="FF22" s="138"/>
      <c r="FP22" s="138"/>
      <c r="FZ22" s="138"/>
      <c r="GJ22" s="138"/>
      <c r="GT22" s="138"/>
      <c r="HD22" s="138"/>
      <c r="HN22" s="138"/>
      <c r="HX22" s="138"/>
    </row>
    <row xmlns:x14ac="http://schemas.microsoft.com/office/spreadsheetml/2009/9/ac" r="23" s="2" customFormat="true" x14ac:dyDescent="0.25">
      <c r="A23" s="385"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38"/>
      <c r="BT23" s="138"/>
      <c r="CD23" s="138"/>
      <c r="CN23" s="138"/>
      <c r="CX23" s="138"/>
      <c r="DH23" s="138"/>
      <c r="DR23" s="138"/>
      <c r="EB23" s="138"/>
      <c r="EL23" s="138"/>
      <c r="EV23" s="138"/>
      <c r="FF23" s="138"/>
      <c r="FP23" s="138"/>
      <c r="FZ23" s="138"/>
      <c r="GJ23" s="138"/>
      <c r="GT23" s="138"/>
      <c r="HD23" s="138"/>
      <c r="HN23" s="138"/>
      <c r="HX23" s="138"/>
    </row>
    <row xmlns:x14ac="http://schemas.microsoft.com/office/spreadsheetml/2009/9/ac" r="24" s="2" customFormat="true" x14ac:dyDescent="0.25">
      <c r="A24" s="385"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38"/>
      <c r="BT24" s="138"/>
      <c r="CD24" s="138"/>
      <c r="CN24" s="138"/>
      <c r="CX24" s="138"/>
      <c r="DH24" s="138"/>
      <c r="DR24" s="138"/>
      <c r="EB24" s="138"/>
      <c r="EL24" s="138"/>
      <c r="EV24" s="138"/>
      <c r="FF24" s="138"/>
      <c r="FP24" s="138"/>
      <c r="FZ24" s="138"/>
      <c r="GJ24" s="138"/>
      <c r="GT24" s="138"/>
      <c r="HD24" s="138"/>
      <c r="HN24" s="138"/>
      <c r="HX24" s="138"/>
    </row>
    <row xmlns:x14ac="http://schemas.microsoft.com/office/spreadsheetml/2009/9/ac" r="25" s="2" customFormat="true" x14ac:dyDescent="0.25">
      <c r="A25" s="385"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38"/>
      <c r="BT25" s="138"/>
      <c r="CD25" s="138"/>
      <c r="CN25" s="138"/>
      <c r="CX25" s="138"/>
      <c r="DH25" s="138"/>
      <c r="DR25" s="138"/>
      <c r="EB25" s="138"/>
      <c r="EL25" s="138"/>
      <c r="EV25" s="138"/>
      <c r="FF25" s="138"/>
      <c r="FP25" s="138"/>
      <c r="FZ25" s="138"/>
      <c r="GJ25" s="138"/>
      <c r="GT25" s="138"/>
      <c r="HD25" s="138"/>
      <c r="HN25" s="138"/>
      <c r="HX25" s="138"/>
    </row>
    <row xmlns:x14ac="http://schemas.microsoft.com/office/spreadsheetml/2009/9/ac" r="26" s="2" customFormat="true" ht="83.25" customHeight="true" x14ac:dyDescent="0.25">
      <c r="A26" s="385" t="str">
        <f ca="true">IF(ISBLANK('Data Summary'!A28),"",'Data Summary'!A28)</f>
        <v/>
      </c>
      <c r="B26" s="130" t="s">
        <v>12</v>
      </c>
      <c r="C26" s="573" t="s">
        <v>164</v>
      </c>
      <c r="D26" s="573"/>
      <c r="E26" s="573"/>
      <c r="F26" s="573"/>
      <c r="G26" s="573"/>
      <c r="H26" s="573"/>
      <c r="I26" s="574"/>
      <c r="J26" s="11"/>
      <c r="K26" s="11"/>
      <c r="L26" s="130" t="s">
        <v>12</v>
      </c>
      <c r="M26" s="573" t="s">
        <v>165</v>
      </c>
      <c r="N26" s="575"/>
      <c r="O26" s="575"/>
      <c r="P26" s="575"/>
      <c r="Q26" s="575"/>
      <c r="R26" s="575"/>
      <c r="S26" s="576"/>
      <c r="T26" s="11"/>
      <c r="U26" s="11"/>
      <c r="V26" s="130" t="s">
        <v>12</v>
      </c>
      <c r="W26" s="570" t="s">
        <v>247</v>
      </c>
      <c r="X26" s="571"/>
      <c r="Y26" s="571"/>
      <c r="Z26" s="571"/>
      <c r="AA26" s="571"/>
      <c r="AB26" s="571"/>
      <c r="AC26" s="572"/>
      <c r="AD26" s="11"/>
      <c r="AE26" s="11"/>
      <c r="AF26" s="130" t="s">
        <v>12</v>
      </c>
      <c r="AG26" s="570" t="s">
        <v>255</v>
      </c>
      <c r="AH26" s="571"/>
      <c r="AI26" s="571"/>
      <c r="AJ26" s="571"/>
      <c r="AK26" s="571"/>
      <c r="AL26" s="571"/>
      <c r="AM26" s="572"/>
      <c r="AN26" s="11"/>
      <c r="AO26" s="11"/>
      <c r="AP26" s="130" t="s">
        <v>12</v>
      </c>
      <c r="AQ26" s="570" t="s">
        <v>258</v>
      </c>
      <c r="AR26" s="571"/>
      <c r="AS26" s="571"/>
      <c r="AT26" s="571"/>
      <c r="AU26" s="571"/>
      <c r="AV26" s="571"/>
      <c r="AW26" s="572"/>
      <c r="AX26" s="11"/>
      <c r="AY26" s="11"/>
      <c r="AZ26" s="130" t="s">
        <v>12</v>
      </c>
      <c r="BA26" s="570" t="s">
        <v>262</v>
      </c>
      <c r="BB26" s="571"/>
      <c r="BC26" s="571"/>
      <c r="BD26" s="571"/>
      <c r="BE26" s="571"/>
      <c r="BF26" s="571"/>
      <c r="BG26" s="572"/>
      <c r="BH26" s="11"/>
      <c r="BI26" s="11"/>
      <c r="BJ26" s="138"/>
      <c r="BT26" s="138"/>
      <c r="CD26" s="138"/>
      <c r="CN26" s="138"/>
      <c r="CX26" s="138"/>
      <c r="DH26" s="138"/>
      <c r="DR26" s="138"/>
      <c r="EB26" s="138"/>
      <c r="EL26" s="138"/>
      <c r="EV26" s="138"/>
      <c r="FF26" s="138"/>
      <c r="FP26" s="138"/>
      <c r="FZ26" s="138"/>
      <c r="GJ26" s="138"/>
      <c r="GT26" s="138"/>
      <c r="HD26" s="138"/>
      <c r="HN26" s="138"/>
      <c r="HX26" s="138"/>
    </row>
    <row xmlns:x14ac="http://schemas.microsoft.com/office/spreadsheetml/2009/9/ac" r="27" s="2" customFormat="true" ht="15.75" customHeight="true" x14ac:dyDescent="0.25">
      <c r="A27" s="385" t="str">
        <f ca="true">IF(ISBLANK('Data Summary'!A29),"",'Data Summary'!A29)</f>
        <v/>
      </c>
      <c r="B27" s="130"/>
      <c r="C27" s="64" t="s">
        <v>120</v>
      </c>
      <c r="D27" s="112"/>
      <c r="E27" s="112"/>
      <c r="F27" s="112"/>
      <c r="G27" s="112"/>
      <c r="H27" s="112"/>
      <c r="I27" s="102"/>
      <c r="J27" s="11"/>
      <c r="K27" s="11"/>
      <c r="L27" s="130"/>
      <c r="M27" s="64" t="s">
        <v>120</v>
      </c>
      <c r="N27" s="113"/>
      <c r="O27" s="113"/>
      <c r="P27" s="113"/>
      <c r="Q27" s="113"/>
      <c r="R27" s="113"/>
      <c r="S27" s="114"/>
      <c r="T27" s="11"/>
      <c r="U27" s="11"/>
      <c r="V27" s="130"/>
      <c r="W27" s="64" t="s">
        <v>120</v>
      </c>
      <c r="X27" s="113"/>
      <c r="Y27" s="113"/>
      <c r="Z27" s="113"/>
      <c r="AA27" s="113"/>
      <c r="AB27" s="113"/>
      <c r="AC27" s="382"/>
      <c r="AD27" s="11"/>
      <c r="AE27" s="11"/>
      <c r="AF27" s="130"/>
      <c r="AG27" s="64" t="s">
        <v>120</v>
      </c>
      <c r="AH27" s="113"/>
      <c r="AI27" s="113"/>
      <c r="AJ27" s="113"/>
      <c r="AK27" s="113"/>
      <c r="AL27" s="113"/>
      <c r="AM27" s="382"/>
      <c r="AN27" s="11"/>
      <c r="AO27" s="11"/>
      <c r="AP27" s="130"/>
      <c r="AQ27" s="64" t="s">
        <v>120</v>
      </c>
      <c r="AR27" s="113"/>
      <c r="AS27" s="113"/>
      <c r="AT27" s="113"/>
      <c r="AU27" s="113"/>
      <c r="AV27" s="113"/>
      <c r="AW27" s="382"/>
      <c r="AX27" s="11"/>
      <c r="AY27" s="11"/>
      <c r="AZ27" s="130"/>
      <c r="BA27" s="64" t="s">
        <v>120</v>
      </c>
      <c r="BB27" s="113"/>
      <c r="BC27" s="113"/>
      <c r="BD27" s="113"/>
      <c r="BE27" s="113"/>
      <c r="BF27" s="113"/>
      <c r="BG27" s="415"/>
      <c r="BH27" s="11"/>
      <c r="BI27" s="11"/>
      <c r="BJ27" s="138"/>
      <c r="BT27" s="138"/>
      <c r="CD27" s="138"/>
      <c r="CN27" s="138"/>
      <c r="CX27" s="138"/>
      <c r="DH27" s="138"/>
      <c r="DR27" s="138"/>
      <c r="EB27" s="138"/>
      <c r="EL27" s="138"/>
      <c r="EV27" s="138"/>
      <c r="FF27" s="138"/>
      <c r="FP27" s="138"/>
      <c r="FZ27" s="138"/>
      <c r="GJ27" s="138"/>
      <c r="GT27" s="138"/>
      <c r="HD27" s="138"/>
      <c r="HN27" s="138"/>
      <c r="HX27" s="138"/>
    </row>
    <row xmlns:x14ac="http://schemas.microsoft.com/office/spreadsheetml/2009/9/ac" r="28" s="2" customFormat="true" ht="15.75" customHeight="true" x14ac:dyDescent="0.25">
      <c r="A28" s="385" t="str">
        <f ca="true">IF(ISBLANK('Data Summary'!A30),"",'Data Summary'!A30)</f>
        <v/>
      </c>
      <c r="B28" s="130"/>
      <c r="C28" s="64" t="s">
        <v>102</v>
      </c>
      <c r="D28" s="52" t="s">
        <v>166</v>
      </c>
      <c r="E28" s="52" t="s">
        <v>166</v>
      </c>
      <c r="F28" s="52" t="s">
        <v>166</v>
      </c>
      <c r="G28" s="52"/>
      <c r="H28" s="52" t="s">
        <v>166</v>
      </c>
      <c r="I28" s="100"/>
      <c r="J28" s="11"/>
      <c r="K28" s="11"/>
      <c r="L28" s="130"/>
      <c r="M28" s="64" t="s">
        <v>102</v>
      </c>
      <c r="N28" s="70" t="s">
        <v>166</v>
      </c>
      <c r="O28" s="52" t="s">
        <v>166</v>
      </c>
      <c r="P28" s="52" t="s">
        <v>166</v>
      </c>
      <c r="Q28" s="52"/>
      <c r="R28" s="52" t="s">
        <v>166</v>
      </c>
      <c r="S28" s="100"/>
      <c r="T28" s="11"/>
      <c r="U28" s="11"/>
      <c r="V28" s="130"/>
      <c r="W28" s="64" t="s">
        <v>102</v>
      </c>
      <c r="X28" s="70"/>
      <c r="Y28" s="52"/>
      <c r="Z28" s="52"/>
      <c r="AA28" s="52"/>
      <c r="AB28" s="52"/>
      <c r="AC28" s="100"/>
      <c r="AD28" s="11"/>
      <c r="AE28" s="11"/>
      <c r="AF28" s="130"/>
      <c r="AG28" s="64" t="s">
        <v>102</v>
      </c>
      <c r="AH28" s="70" t="s">
        <v>166</v>
      </c>
      <c r="AI28" s="52" t="s">
        <v>166</v>
      </c>
      <c r="AJ28" s="52" t="s">
        <v>166</v>
      </c>
      <c r="AK28" s="52" t="s">
        <v>166</v>
      </c>
      <c r="AL28" s="52" t="s">
        <v>166</v>
      </c>
      <c r="AM28" s="100" t="s">
        <v>166</v>
      </c>
      <c r="AN28" s="11"/>
      <c r="AO28" s="11"/>
      <c r="AP28" s="130"/>
      <c r="AQ28" s="64" t="s">
        <v>102</v>
      </c>
      <c r="AR28" s="70" t="s">
        <v>166</v>
      </c>
      <c r="AS28" s="52" t="s">
        <v>166</v>
      </c>
      <c r="AT28" s="52" t="s">
        <v>172</v>
      </c>
      <c r="AU28" s="52"/>
      <c r="AV28" s="52" t="s">
        <v>166</v>
      </c>
      <c r="AW28" s="100" t="s">
        <v>166</v>
      </c>
      <c r="AX28" s="11"/>
      <c r="AY28" s="11"/>
      <c r="AZ28" s="130"/>
      <c r="BA28" s="64" t="s">
        <v>102</v>
      </c>
      <c r="BB28" s="70"/>
      <c r="BC28" s="52"/>
      <c r="BD28" s="52"/>
      <c r="BE28" s="52"/>
      <c r="BF28" s="52"/>
      <c r="BG28" s="100"/>
      <c r="BH28" s="11"/>
      <c r="BI28" s="11"/>
      <c r="BJ28" s="138"/>
      <c r="BT28" s="138"/>
      <c r="CD28" s="138"/>
      <c r="CN28" s="138"/>
      <c r="CX28" s="138"/>
      <c r="DH28" s="138"/>
      <c r="DR28" s="138"/>
      <c r="EB28" s="138"/>
      <c r="EL28" s="138"/>
      <c r="EV28" s="138"/>
      <c r="FF28" s="138"/>
      <c r="FP28" s="138"/>
      <c r="FZ28" s="138"/>
      <c r="GJ28" s="138"/>
      <c r="GT28" s="138"/>
      <c r="HD28" s="138"/>
      <c r="HN28" s="138"/>
      <c r="HX28" s="138"/>
    </row>
    <row xmlns:x14ac="http://schemas.microsoft.com/office/spreadsheetml/2009/9/ac" r="29" ht="15.75" customHeight="true" x14ac:dyDescent="0.25">
      <c r="A29" s="385" t="str">
        <f ca="true">IF(ISBLANK('Data Summary'!A31),"",'Data Summary'!A31)</f>
        <v/>
      </c>
      <c r="B29" s="130"/>
      <c r="C29" s="64" t="s">
        <v>167</v>
      </c>
      <c r="D29" s="52"/>
      <c r="E29" s="52"/>
      <c r="F29" s="52"/>
      <c r="G29" s="52"/>
      <c r="H29" s="52"/>
      <c r="I29" s="100"/>
      <c r="J29" s="11"/>
      <c r="K29" s="11"/>
      <c r="L29" s="130"/>
      <c r="M29" s="64" t="s">
        <v>103</v>
      </c>
      <c r="N29" s="52"/>
      <c r="O29" s="52"/>
      <c r="P29" s="52"/>
      <c r="Q29" s="52"/>
      <c r="R29" s="52"/>
      <c r="S29" s="100"/>
      <c r="T29" s="11"/>
      <c r="U29" s="11"/>
      <c r="V29" s="130"/>
      <c r="W29" s="64" t="s">
        <v>103</v>
      </c>
      <c r="X29" s="52" t="s">
        <v>166</v>
      </c>
      <c r="Y29" s="52"/>
      <c r="Z29" s="52"/>
      <c r="AA29" s="52"/>
      <c r="AB29" s="52" t="s">
        <v>166</v>
      </c>
      <c r="AC29" s="100"/>
      <c r="AD29" s="11"/>
      <c r="AE29" s="11"/>
      <c r="AF29" s="130"/>
      <c r="AG29" s="64" t="s">
        <v>103</v>
      </c>
      <c r="AH29" s="52"/>
      <c r="AI29" s="52"/>
      <c r="AJ29" s="52"/>
      <c r="AK29" s="52"/>
      <c r="AL29" s="52"/>
      <c r="AM29" s="100"/>
      <c r="AN29" s="11"/>
      <c r="AO29" s="11"/>
      <c r="AP29" s="130"/>
      <c r="AQ29" s="64" t="s">
        <v>103</v>
      </c>
      <c r="AR29" s="52"/>
      <c r="AS29" s="52"/>
      <c r="AT29" s="52"/>
      <c r="AU29" s="52"/>
      <c r="AV29" s="52"/>
      <c r="AW29" s="100"/>
      <c r="AX29" s="11"/>
      <c r="AY29" s="11"/>
      <c r="AZ29" s="130"/>
      <c r="BA29" s="64" t="s">
        <v>103</v>
      </c>
      <c r="BB29" s="52"/>
      <c r="BC29" s="52"/>
      <c r="BD29" s="52"/>
      <c r="BE29" s="52"/>
      <c r="BF29" s="52"/>
      <c r="BG29" s="100"/>
      <c r="BH29" s="11"/>
      <c r="BI29" s="11"/>
    </row>
    <row xmlns:x14ac="http://schemas.microsoft.com/office/spreadsheetml/2009/9/ac" r="30" ht="15.75" customHeight="true" x14ac:dyDescent="0.25">
      <c r="A30" s="385" t="str">
        <f ca="true">IF(ISBLANK('Data Summary'!A32),"",'Data Summary'!A32)</f>
        <v/>
      </c>
      <c r="B30" s="131"/>
      <c r="C30" s="12" t="s">
        <v>23</v>
      </c>
      <c r="D30" s="71"/>
      <c r="E30" s="71"/>
      <c r="F30" s="71"/>
      <c r="G30" s="72"/>
      <c r="H30" s="73"/>
      <c r="I30" s="74"/>
      <c r="J30" s="11"/>
      <c r="K30" s="11"/>
      <c r="L30" s="131"/>
      <c r="M30" s="12" t="s">
        <v>23</v>
      </c>
      <c r="N30" s="71"/>
      <c r="O30" s="71"/>
      <c r="P30" s="71"/>
      <c r="Q30" s="72"/>
      <c r="R30" s="73"/>
      <c r="S30" s="74"/>
      <c r="T30" s="11"/>
      <c r="U30" s="11"/>
      <c r="V30" s="131"/>
      <c r="W30" s="12" t="s">
        <v>23</v>
      </c>
      <c r="X30" s="71" t="s">
        <v>248</v>
      </c>
      <c r="Y30" s="71" t="s">
        <v>248</v>
      </c>
      <c r="Z30" s="71" t="s">
        <v>248</v>
      </c>
      <c r="AA30" s="72" t="s">
        <v>248</v>
      </c>
      <c r="AB30" s="73" t="s">
        <v>248</v>
      </c>
      <c r="AC30" s="74" t="s">
        <v>248</v>
      </c>
      <c r="AD30" s="11"/>
      <c r="AE30" s="11"/>
      <c r="AF30" s="131"/>
      <c r="AG30" s="12" t="s">
        <v>23</v>
      </c>
      <c r="AH30" s="71" t="s">
        <v>248</v>
      </c>
      <c r="AI30" s="71" t="s">
        <v>248</v>
      </c>
      <c r="AJ30" s="71" t="s">
        <v>248</v>
      </c>
      <c r="AK30" s="72" t="s">
        <v>248</v>
      </c>
      <c r="AL30" s="73" t="s">
        <v>248</v>
      </c>
      <c r="AM30" s="74" t="s">
        <v>248</v>
      </c>
      <c r="AN30" s="11"/>
      <c r="AO30" s="11"/>
      <c r="AP30" s="131"/>
      <c r="AQ30" s="12" t="s">
        <v>23</v>
      </c>
      <c r="AR30" s="71" t="s">
        <v>248</v>
      </c>
      <c r="AS30" s="71" t="s">
        <v>248</v>
      </c>
      <c r="AT30" s="71" t="s">
        <v>248</v>
      </c>
      <c r="AU30" s="72" t="s">
        <v>248</v>
      </c>
      <c r="AV30" s="73" t="s">
        <v>248</v>
      </c>
      <c r="AW30" s="74" t="s">
        <v>248</v>
      </c>
      <c r="AX30" s="11"/>
      <c r="AY30" s="11"/>
      <c r="AZ30" s="131"/>
      <c r="BA30" s="12" t="s">
        <v>23</v>
      </c>
      <c r="BB30" s="71"/>
      <c r="BC30" s="71"/>
      <c r="BD30" s="71"/>
      <c r="BE30" s="72"/>
      <c r="BF30" s="73"/>
      <c r="BG30" s="74"/>
      <c r="BH30" s="11"/>
      <c r="BI30" s="11"/>
    </row>
    <row xmlns:x14ac="http://schemas.microsoft.com/office/spreadsheetml/2009/9/ac" r="31" s="3" customFormat="true" ht="16.5" thickBot="true" x14ac:dyDescent="0.3">
      <c r="A31" s="385" t="str">
        <f ca="true">IF(ISBLANK('Data Summary'!A33),"",'Data Summary'!A33)</f>
        <v/>
      </c>
      <c r="B31" s="132"/>
      <c r="C31" s="75" t="s">
        <v>20</v>
      </c>
      <c r="D31" s="76">
        <v>164</v>
      </c>
      <c r="E31" s="76">
        <f>3+45+34+27</f>
        <v>109</v>
      </c>
      <c r="F31" s="76">
        <v>54</v>
      </c>
      <c r="G31" s="76"/>
      <c r="H31" s="76">
        <v>164</v>
      </c>
      <c r="I31" s="77"/>
      <c r="J31" s="11"/>
      <c r="K31" s="11"/>
      <c r="L31" s="132"/>
      <c r="M31" s="75" t="s">
        <v>20</v>
      </c>
      <c r="N31" s="76">
        <v>285</v>
      </c>
      <c r="O31" s="76">
        <v>154</v>
      </c>
      <c r="P31" s="76">
        <v>131</v>
      </c>
      <c r="Q31" s="76"/>
      <c r="R31" s="76">
        <v>285</v>
      </c>
      <c r="S31" s="77"/>
      <c r="T31" s="11"/>
      <c r="U31" s="11"/>
      <c r="V31" s="132"/>
      <c r="W31" s="75" t="s">
        <v>20</v>
      </c>
      <c r="X31" s="76" t="s">
        <v>248</v>
      </c>
      <c r="Y31" s="76" t="s">
        <v>248</v>
      </c>
      <c r="Z31" s="76" t="s">
        <v>248</v>
      </c>
      <c r="AA31" s="76" t="s">
        <v>248</v>
      </c>
      <c r="AB31" s="76" t="s">
        <v>248</v>
      </c>
      <c r="AC31" s="77" t="s">
        <v>248</v>
      </c>
      <c r="AD31" s="11"/>
      <c r="AE31" s="11"/>
      <c r="AF31" s="132"/>
      <c r="AG31" s="75" t="s">
        <v>20</v>
      </c>
      <c r="AH31" s="76" t="s">
        <v>248</v>
      </c>
      <c r="AI31" s="76" t="s">
        <v>248</v>
      </c>
      <c r="AJ31" s="76" t="s">
        <v>248</v>
      </c>
      <c r="AK31" s="76" t="s">
        <v>248</v>
      </c>
      <c r="AL31" s="76" t="s">
        <v>248</v>
      </c>
      <c r="AM31" s="77" t="s">
        <v>248</v>
      </c>
      <c r="AN31" s="11"/>
      <c r="AO31" s="11"/>
      <c r="AP31" s="132"/>
      <c r="AQ31" s="75" t="s">
        <v>20</v>
      </c>
      <c r="AR31" s="76">
        <v>230</v>
      </c>
      <c r="AS31" s="76">
        <v>210</v>
      </c>
      <c r="AT31" s="76">
        <v>20</v>
      </c>
      <c r="AU31" s="76" t="s">
        <v>248</v>
      </c>
      <c r="AV31" s="76">
        <v>230</v>
      </c>
      <c r="AW31" s="77">
        <v>111</v>
      </c>
      <c r="AX31" s="11"/>
      <c r="AY31" s="11"/>
      <c r="AZ31" s="132"/>
      <c r="BA31" s="75" t="s">
        <v>20</v>
      </c>
      <c r="BB31" s="76" t="s">
        <v>248</v>
      </c>
      <c r="BC31" s="76" t="s">
        <v>248</v>
      </c>
      <c r="BD31" s="76" t="s">
        <v>248</v>
      </c>
      <c r="BE31" s="76" t="s">
        <v>248</v>
      </c>
      <c r="BF31" s="76" t="s">
        <v>248</v>
      </c>
      <c r="BG31" s="77" t="s">
        <v>248</v>
      </c>
      <c r="BH31" s="11"/>
      <c r="BI31" s="11"/>
      <c r="BJ31" s="133"/>
      <c r="BT31" s="133"/>
      <c r="CD31" s="133"/>
      <c r="CN31" s="133"/>
      <c r="CX31" s="133"/>
      <c r="DH31" s="133"/>
      <c r="DR31" s="133"/>
      <c r="EB31" s="133"/>
      <c r="EL31" s="133"/>
      <c r="EV31" s="133"/>
      <c r="FF31" s="133"/>
      <c r="FP31" s="133"/>
      <c r="FZ31" s="133"/>
      <c r="GJ31" s="133"/>
      <c r="GT31" s="133"/>
      <c r="HD31" s="133"/>
      <c r="HN31" s="133"/>
      <c r="HX31" s="133"/>
    </row>
    <row xmlns:x14ac="http://schemas.microsoft.com/office/spreadsheetml/2009/9/ac" r="32" s="3" customFormat="true" x14ac:dyDescent="0.25">
      <c r="A32" s="385" t="str">
        <f ca="true">IF(ISBLANK('Data Summary'!A34),"",'Data Summary'!A34)</f>
        <v/>
      </c>
      <c r="B32" s="133"/>
      <c r="L32" s="133"/>
      <c r="V32" s="133"/>
      <c r="AF32" s="133"/>
      <c r="AP32" s="133"/>
      <c r="AZ32" s="133"/>
      <c r="BJ32" s="133"/>
      <c r="BT32" s="133"/>
      <c r="CD32" s="133"/>
      <c r="CN32" s="133"/>
      <c r="CX32" s="133"/>
      <c r="DH32" s="133"/>
      <c r="DR32" s="133"/>
      <c r="EB32" s="133"/>
      <c r="EL32" s="133"/>
      <c r="EV32" s="133"/>
      <c r="FF32" s="133"/>
      <c r="FP32" s="133"/>
      <c r="FZ32" s="133"/>
      <c r="GJ32" s="133"/>
      <c r="GT32" s="133"/>
      <c r="HD32" s="133"/>
      <c r="HN32" s="133"/>
      <c r="HX32" s="133"/>
    </row>
    <row xmlns:x14ac="http://schemas.microsoft.com/office/spreadsheetml/2009/9/ac" r="33" s="3" customFormat="true" x14ac:dyDescent="0.25">
      <c r="A33" s="385" t="str">
        <f ca="true">IF(ISBLANK('Data Summary'!A35),"",'Data Summary'!A35)</f>
        <v/>
      </c>
      <c r="B33" s="133"/>
      <c r="L33" s="133"/>
      <c r="V33" s="133"/>
      <c r="AF33" s="133"/>
      <c r="AP33" s="133"/>
      <c r="AZ33" s="133"/>
      <c r="BJ33" s="133"/>
      <c r="BT33" s="133"/>
      <c r="CD33" s="133"/>
      <c r="CN33" s="133"/>
      <c r="CX33" s="133"/>
      <c r="DH33" s="133"/>
      <c r="DR33" s="133"/>
      <c r="EB33" s="133"/>
      <c r="EL33" s="133"/>
      <c r="EV33" s="133"/>
      <c r="FF33" s="133"/>
      <c r="FP33" s="133"/>
      <c r="FZ33" s="133"/>
      <c r="GJ33" s="133"/>
      <c r="GT33" s="133"/>
      <c r="HD33" s="133"/>
      <c r="HN33" s="133"/>
      <c r="HX33" s="133"/>
    </row>
    <row xmlns:x14ac="http://schemas.microsoft.com/office/spreadsheetml/2009/9/ac" r="34" s="3" customFormat="true" x14ac:dyDescent="0.25">
      <c r="A34" s="385" t="str">
        <f ca="true">IF(ISBLANK('Data Summary'!A36),"",'Data Summary'!A36)</f>
        <v/>
      </c>
      <c r="B34" s="133"/>
      <c r="L34" s="133"/>
      <c r="V34" s="133"/>
      <c r="AF34" s="133"/>
      <c r="AP34" s="133"/>
      <c r="AZ34" s="133"/>
      <c r="BJ34" s="133"/>
      <c r="BT34" s="133"/>
      <c r="CD34" s="133"/>
      <c r="CN34" s="133"/>
      <c r="CX34" s="133"/>
      <c r="DH34" s="133"/>
      <c r="DR34" s="133"/>
      <c r="EB34" s="133"/>
      <c r="EL34" s="133"/>
      <c r="EV34" s="133"/>
      <c r="FF34" s="133"/>
      <c r="FP34" s="133"/>
      <c r="FZ34" s="133"/>
      <c r="GJ34" s="133"/>
      <c r="GT34" s="133"/>
      <c r="HD34" s="133"/>
      <c r="HN34" s="133"/>
      <c r="HX34" s="133"/>
    </row>
    <row xmlns:x14ac="http://schemas.microsoft.com/office/spreadsheetml/2009/9/ac" r="35" s="3" customFormat="true" x14ac:dyDescent="0.25">
      <c r="A35" s="385" t="str">
        <f ca="true">IF(ISBLANK('Data Summary'!A37),"",'Data Summary'!A37)</f>
        <v/>
      </c>
      <c r="B35" s="133"/>
      <c r="L35" s="133"/>
      <c r="V35" s="133"/>
      <c r="AF35" s="133"/>
      <c r="AP35" s="133"/>
      <c r="AZ35" s="133"/>
      <c r="BJ35" s="133"/>
      <c r="BT35" s="133"/>
      <c r="CD35" s="133"/>
      <c r="CN35" s="133"/>
      <c r="CX35" s="133"/>
      <c r="DH35" s="133"/>
      <c r="DR35" s="133"/>
      <c r="EB35" s="133"/>
      <c r="EL35" s="133"/>
      <c r="EV35" s="133"/>
      <c r="FF35" s="133"/>
      <c r="FP35" s="133"/>
      <c r="FZ35" s="133"/>
      <c r="GJ35" s="133"/>
      <c r="GT35" s="133"/>
      <c r="HD35" s="133"/>
      <c r="HN35" s="133"/>
      <c r="HX35" s="133"/>
    </row>
    <row xmlns:x14ac="http://schemas.microsoft.com/office/spreadsheetml/2009/9/ac" r="36" s="3" customFormat="true" x14ac:dyDescent="0.25">
      <c r="A36" s="385" t="str">
        <f ca="true">IF(ISBLANK('Data Summary'!A38),"",'Data Summary'!A38)</f>
        <v/>
      </c>
      <c r="B36" s="133"/>
      <c r="L36" s="133"/>
      <c r="V36" s="133"/>
      <c r="AF36" s="133"/>
      <c r="AP36" s="133"/>
      <c r="AZ36" s="133"/>
      <c r="BJ36" s="133"/>
      <c r="BT36" s="133"/>
      <c r="CD36" s="133"/>
      <c r="CN36" s="133"/>
      <c r="CX36" s="133"/>
      <c r="DH36" s="133"/>
      <c r="DR36" s="133"/>
      <c r="EB36" s="133"/>
      <c r="EL36" s="133"/>
      <c r="EV36" s="133"/>
      <c r="FF36" s="133"/>
      <c r="FP36" s="133"/>
      <c r="FZ36" s="133"/>
      <c r="GJ36" s="133"/>
      <c r="GT36" s="133"/>
      <c r="HD36" s="133"/>
      <c r="HN36" s="133"/>
      <c r="HX36" s="133"/>
    </row>
    <row xmlns:x14ac="http://schemas.microsoft.com/office/spreadsheetml/2009/9/ac" r="37" s="3" customFormat="true" x14ac:dyDescent="0.25">
      <c r="A37" s="385" t="str">
        <f ca="true">IF(ISBLANK('Data Summary'!A39),"",'Data Summary'!A39)</f>
        <v/>
      </c>
      <c r="B37" s="133"/>
      <c r="L37" s="133"/>
      <c r="V37" s="133"/>
      <c r="AF37" s="133"/>
      <c r="AP37" s="133"/>
      <c r="AZ37" s="133"/>
      <c r="BJ37" s="133"/>
      <c r="BT37" s="133"/>
      <c r="CD37" s="133"/>
      <c r="CN37" s="133"/>
      <c r="CX37" s="133"/>
      <c r="DH37" s="133"/>
      <c r="DR37" s="133"/>
      <c r="EB37" s="133"/>
      <c r="EL37" s="133"/>
      <c r="EV37" s="133"/>
      <c r="FF37" s="133"/>
      <c r="FP37" s="133"/>
      <c r="FZ37" s="133"/>
      <c r="GJ37" s="133"/>
      <c r="GT37" s="133"/>
      <c r="HD37" s="133"/>
      <c r="HN37" s="133"/>
      <c r="HX37" s="133"/>
    </row>
    <row xmlns:x14ac="http://schemas.microsoft.com/office/spreadsheetml/2009/9/ac" r="38" s="3" customFormat="true" x14ac:dyDescent="0.25">
      <c r="A38" s="385" t="str">
        <f ca="true">IF(ISBLANK('Data Summary'!A40),"",'Data Summary'!A40)</f>
        <v/>
      </c>
      <c r="B38" s="133"/>
      <c r="L38" s="133"/>
      <c r="V38" s="133"/>
      <c r="AF38" s="133"/>
      <c r="AP38" s="133"/>
      <c r="AZ38" s="133"/>
      <c r="BJ38" s="133"/>
      <c r="BT38" s="133"/>
      <c r="CD38" s="133"/>
      <c r="CN38" s="133"/>
      <c r="CX38" s="133"/>
      <c r="DH38" s="133"/>
      <c r="DR38" s="133"/>
      <c r="EB38" s="133"/>
      <c r="EL38" s="133"/>
      <c r="EV38" s="133"/>
      <c r="FF38" s="133"/>
      <c r="FP38" s="133"/>
      <c r="FZ38" s="133"/>
      <c r="GJ38" s="133"/>
      <c r="GT38" s="133"/>
      <c r="HD38" s="133"/>
      <c r="HN38" s="133"/>
      <c r="HX38" s="133"/>
    </row>
    <row xmlns:x14ac="http://schemas.microsoft.com/office/spreadsheetml/2009/9/ac" r="39" s="3" customFormat="true" x14ac:dyDescent="0.25">
      <c r="A39" s="385" t="str">
        <f ca="true">IF(ISBLANK('Data Summary'!A41),"",'Data Summary'!A41)</f>
        <v/>
      </c>
      <c r="B39" s="133"/>
      <c r="L39" s="133"/>
      <c r="V39" s="133"/>
      <c r="AF39" s="133"/>
      <c r="AP39" s="133"/>
      <c r="AZ39" s="133"/>
      <c r="BJ39" s="133"/>
      <c r="BT39" s="133"/>
      <c r="CD39" s="133"/>
      <c r="CN39" s="133"/>
      <c r="CX39" s="133"/>
      <c r="DH39" s="133"/>
      <c r="DR39" s="133"/>
      <c r="EB39" s="133"/>
      <c r="EL39" s="133"/>
      <c r="EV39" s="133"/>
      <c r="FF39" s="133"/>
      <c r="FP39" s="133"/>
      <c r="FZ39" s="133"/>
      <c r="GJ39" s="133"/>
      <c r="GT39" s="133"/>
      <c r="HD39" s="133"/>
      <c r="HN39" s="133"/>
      <c r="HX39" s="133"/>
    </row>
    <row xmlns:x14ac="http://schemas.microsoft.com/office/spreadsheetml/2009/9/ac" r="40" s="3" customFormat="true" x14ac:dyDescent="0.25">
      <c r="A40" s="385" t="str">
        <f ca="true">IF(ISBLANK('Data Summary'!A42),"",'Data Summary'!A42)</f>
        <v/>
      </c>
      <c r="B40" s="133"/>
      <c r="L40" s="133"/>
      <c r="V40" s="133"/>
      <c r="AF40" s="133"/>
      <c r="AP40" s="133"/>
      <c r="AZ40" s="133"/>
      <c r="BJ40" s="133"/>
      <c r="BT40" s="133"/>
      <c r="CD40" s="133"/>
      <c r="CN40" s="133"/>
      <c r="CX40" s="133"/>
      <c r="DH40" s="133"/>
      <c r="DR40" s="133"/>
      <c r="EB40" s="133"/>
      <c r="EL40" s="133"/>
      <c r="EV40" s="133"/>
      <c r="FF40" s="133"/>
      <c r="FP40" s="133"/>
      <c r="FZ40" s="133"/>
      <c r="GJ40" s="133"/>
      <c r="GT40" s="133"/>
      <c r="HD40" s="133"/>
      <c r="HN40" s="133"/>
      <c r="HX40" s="133"/>
    </row>
    <row xmlns:x14ac="http://schemas.microsoft.com/office/spreadsheetml/2009/9/ac" r="41" s="3" customFormat="true" x14ac:dyDescent="0.25">
      <c r="A41" s="385" t="str">
        <f ca="true">IF(ISBLANK('Data Summary'!A43),"",'Data Summary'!A43)</f>
        <v/>
      </c>
      <c r="B41" s="133"/>
      <c r="L41" s="133"/>
      <c r="V41" s="133"/>
      <c r="AF41" s="133"/>
      <c r="AP41" s="133"/>
      <c r="AZ41" s="133"/>
      <c r="BJ41" s="133"/>
      <c r="BT41" s="133"/>
      <c r="CD41" s="133"/>
      <c r="CN41" s="133"/>
      <c r="CX41" s="133"/>
      <c r="DH41" s="133"/>
      <c r="DR41" s="133"/>
      <c r="EB41" s="133"/>
      <c r="EL41" s="133"/>
      <c r="EV41" s="133"/>
      <c r="FF41" s="133"/>
      <c r="FP41" s="133"/>
      <c r="FZ41" s="133"/>
      <c r="GJ41" s="133"/>
      <c r="GT41" s="133"/>
      <c r="HD41" s="133"/>
      <c r="HN41" s="133"/>
      <c r="HX41" s="133"/>
    </row>
    <row xmlns:x14ac="http://schemas.microsoft.com/office/spreadsheetml/2009/9/ac" r="42" s="3" customFormat="true" x14ac:dyDescent="0.25">
      <c r="A42" s="385" t="str">
        <f ca="true">IF(ISBLANK('Data Summary'!A44),"",'Data Summary'!A44)</f>
        <v/>
      </c>
      <c r="B42" s="133"/>
      <c r="L42" s="133"/>
      <c r="V42" s="133"/>
      <c r="AF42" s="133"/>
      <c r="AP42" s="133"/>
      <c r="AZ42" s="133"/>
      <c r="BJ42" s="133"/>
      <c r="BT42" s="133"/>
      <c r="CD42" s="133"/>
      <c r="CN42" s="133"/>
      <c r="CX42" s="133"/>
      <c r="DH42" s="133"/>
      <c r="DR42" s="133"/>
      <c r="EB42" s="133"/>
      <c r="EL42" s="133"/>
      <c r="EV42" s="133"/>
      <c r="FF42" s="133"/>
      <c r="FP42" s="133"/>
      <c r="FZ42" s="133"/>
      <c r="GJ42" s="133"/>
      <c r="GT42" s="133"/>
      <c r="HD42" s="133"/>
      <c r="HN42" s="133"/>
      <c r="HX42" s="133"/>
    </row>
    <row xmlns:x14ac="http://schemas.microsoft.com/office/spreadsheetml/2009/9/ac" r="43" s="3" customFormat="true" x14ac:dyDescent="0.25">
      <c r="A43" s="385" t="str">
        <f ca="true">IF(ISBLANK('Data Summary'!A45),"",'Data Summary'!A45)</f>
        <v/>
      </c>
      <c r="B43" s="133"/>
      <c r="L43" s="133"/>
      <c r="V43" s="133"/>
      <c r="AF43" s="133"/>
      <c r="AP43" s="133"/>
      <c r="AZ43" s="133"/>
      <c r="BJ43" s="133"/>
      <c r="BT43" s="133"/>
      <c r="CD43" s="133"/>
      <c r="CN43" s="133"/>
      <c r="CX43" s="133"/>
      <c r="DH43" s="133"/>
      <c r="DR43" s="133"/>
      <c r="EB43" s="133"/>
      <c r="EL43" s="133"/>
      <c r="EV43" s="133"/>
      <c r="FF43" s="133"/>
      <c r="FP43" s="133"/>
      <c r="FZ43" s="133"/>
      <c r="GJ43" s="133"/>
      <c r="GT43" s="133"/>
      <c r="HD43" s="133"/>
      <c r="HN43" s="133"/>
      <c r="HX43" s="133"/>
    </row>
    <row xmlns:x14ac="http://schemas.microsoft.com/office/spreadsheetml/2009/9/ac" r="44" s="3" customFormat="true" x14ac:dyDescent="0.25">
      <c r="A44" s="385" t="str">
        <f ca="true">IF(ISBLANK('Data Summary'!A46),"",'Data Summary'!A46)</f>
        <v/>
      </c>
      <c r="B44" s="133"/>
      <c r="L44" s="133"/>
      <c r="V44" s="133"/>
      <c r="AF44" s="133"/>
      <c r="AP44" s="133"/>
      <c r="AZ44" s="133"/>
      <c r="BJ44" s="133"/>
      <c r="BT44" s="133"/>
      <c r="CD44" s="133"/>
      <c r="CN44" s="133"/>
      <c r="CX44" s="133"/>
      <c r="DH44" s="133"/>
      <c r="DR44" s="133"/>
      <c r="EB44" s="133"/>
      <c r="EL44" s="133"/>
      <c r="EV44" s="133"/>
      <c r="FF44" s="133"/>
      <c r="FP44" s="133"/>
      <c r="FZ44" s="133"/>
      <c r="GJ44" s="133"/>
      <c r="GT44" s="133"/>
      <c r="HD44" s="133"/>
      <c r="HN44" s="133"/>
      <c r="HX44" s="133"/>
    </row>
    <row xmlns:x14ac="http://schemas.microsoft.com/office/spreadsheetml/2009/9/ac" r="45" s="3" customFormat="true" x14ac:dyDescent="0.25">
      <c r="A45" s="385" t="str">
        <f ca="true">IF(ISBLANK('Data Summary'!A47),"",'Data Summary'!A47)</f>
        <v/>
      </c>
      <c r="B45" s="133"/>
      <c r="L45" s="133"/>
      <c r="V45" s="133"/>
      <c r="AF45" s="133"/>
      <c r="AP45" s="133"/>
      <c r="AZ45" s="133"/>
      <c r="BJ45" s="133"/>
      <c r="BT45" s="133"/>
      <c r="CD45" s="133"/>
      <c r="CN45" s="133"/>
      <c r="CX45" s="133"/>
      <c r="DH45" s="133"/>
      <c r="DR45" s="133"/>
      <c r="EB45" s="133"/>
      <c r="EL45" s="133"/>
      <c r="EV45" s="133"/>
      <c r="FF45" s="133"/>
      <c r="FP45" s="133"/>
      <c r="FZ45" s="133"/>
      <c r="GJ45" s="133"/>
      <c r="GT45" s="133"/>
      <c r="HD45" s="133"/>
      <c r="HN45" s="133"/>
      <c r="HX45" s="133"/>
    </row>
    <row xmlns:x14ac="http://schemas.microsoft.com/office/spreadsheetml/2009/9/ac" r="46" s="3" customFormat="true" x14ac:dyDescent="0.25">
      <c r="A46" s="385" t="str">
        <f ca="true">IF(ISBLANK('Data Summary'!A48),"",'Data Summary'!A48)</f>
        <v/>
      </c>
      <c r="B46" s="133"/>
      <c r="L46" s="133"/>
      <c r="V46" s="133"/>
      <c r="AF46" s="133"/>
      <c r="AP46" s="133"/>
      <c r="AZ46" s="133"/>
      <c r="BJ46" s="133"/>
      <c r="BT46" s="133"/>
      <c r="CD46" s="133"/>
      <c r="CN46" s="133"/>
      <c r="CX46" s="133"/>
      <c r="DH46" s="133"/>
      <c r="DR46" s="133"/>
      <c r="EB46" s="133"/>
      <c r="EL46" s="133"/>
      <c r="EV46" s="133"/>
      <c r="FF46" s="133"/>
      <c r="FP46" s="133"/>
      <c r="FZ46" s="133"/>
      <c r="GJ46" s="133"/>
      <c r="GT46" s="133"/>
      <c r="HD46" s="133"/>
      <c r="HN46" s="133"/>
      <c r="HX46" s="133"/>
    </row>
    <row xmlns:x14ac="http://schemas.microsoft.com/office/spreadsheetml/2009/9/ac" r="47" s="3" customFormat="true" x14ac:dyDescent="0.25">
      <c r="A47" s="385" t="str">
        <f ca="true">IF(ISBLANK('Data Summary'!A49),"",'Data Summary'!A49)</f>
        <v/>
      </c>
      <c r="B47" s="133"/>
      <c r="L47" s="133"/>
      <c r="V47" s="133"/>
      <c r="AF47" s="133"/>
      <c r="AP47" s="133"/>
      <c r="AZ47" s="133"/>
      <c r="BJ47" s="133"/>
      <c r="BT47" s="133"/>
      <c r="CD47" s="133"/>
      <c r="CN47" s="133"/>
      <c r="CX47" s="133"/>
      <c r="DH47" s="133"/>
      <c r="DR47" s="133"/>
      <c r="EB47" s="133"/>
      <c r="EL47" s="133"/>
      <c r="EV47" s="133"/>
      <c r="FF47" s="133"/>
      <c r="FP47" s="133"/>
      <c r="FZ47" s="133"/>
      <c r="GJ47" s="133"/>
      <c r="GT47" s="133"/>
      <c r="HD47" s="133"/>
      <c r="HN47" s="133"/>
      <c r="HX47" s="133"/>
    </row>
    <row xmlns:x14ac="http://schemas.microsoft.com/office/spreadsheetml/2009/9/ac" r="48" s="3" customFormat="true" x14ac:dyDescent="0.25">
      <c r="A48" s="385" t="str">
        <f ca="true">IF(ISBLANK('Data Summary'!A50),"",'Data Summary'!A50)</f>
        <v/>
      </c>
      <c r="B48" s="133"/>
      <c r="L48" s="133"/>
      <c r="V48" s="133"/>
      <c r="AF48" s="133"/>
      <c r="AP48" s="133"/>
      <c r="AZ48" s="133"/>
      <c r="BJ48" s="133"/>
      <c r="BT48" s="133"/>
      <c r="CD48" s="133"/>
      <c r="CN48" s="133"/>
      <c r="CX48" s="133"/>
      <c r="DH48" s="133"/>
      <c r="DR48" s="133"/>
      <c r="EB48" s="133"/>
      <c r="EL48" s="133"/>
      <c r="EV48" s="133"/>
      <c r="FF48" s="133"/>
      <c r="FP48" s="133"/>
      <c r="FZ48" s="133"/>
      <c r="GJ48" s="133"/>
      <c r="GT48" s="133"/>
      <c r="HD48" s="133"/>
      <c r="HN48" s="133"/>
      <c r="HX48" s="133"/>
    </row>
    <row xmlns:x14ac="http://schemas.microsoft.com/office/spreadsheetml/2009/9/ac" r="49" s="3" customFormat="true" x14ac:dyDescent="0.25">
      <c r="A49" s="385" t="str">
        <f ca="true">IF(ISBLANK('Data Summary'!A51),"",'Data Summary'!A51)</f>
        <v/>
      </c>
      <c r="B49" s="133"/>
      <c r="L49" s="133"/>
      <c r="V49" s="133"/>
      <c r="AF49" s="133"/>
      <c r="AP49" s="133"/>
      <c r="AZ49" s="133"/>
      <c r="BJ49" s="133"/>
      <c r="BT49" s="133"/>
      <c r="CD49" s="133"/>
      <c r="CN49" s="133"/>
      <c r="CX49" s="133"/>
      <c r="DH49" s="133"/>
      <c r="DR49" s="133"/>
      <c r="EB49" s="133"/>
      <c r="EL49" s="133"/>
      <c r="EV49" s="133"/>
      <c r="FF49" s="133"/>
      <c r="FP49" s="133"/>
      <c r="FZ49" s="133"/>
      <c r="GJ49" s="133"/>
      <c r="GT49" s="133"/>
      <c r="HD49" s="133"/>
      <c r="HN49" s="133"/>
      <c r="HX49" s="133"/>
    </row>
    <row xmlns:x14ac="http://schemas.microsoft.com/office/spreadsheetml/2009/9/ac" r="50" s="3" customFormat="true" x14ac:dyDescent="0.25">
      <c r="A50" s="385" t="str">
        <f ca="true">IF(ISBLANK('Data Summary'!A52),"",'Data Summary'!A52)</f>
        <v/>
      </c>
      <c r="B50" s="133"/>
      <c r="L50" s="133"/>
      <c r="V50" s="133"/>
      <c r="AF50" s="133"/>
      <c r="AP50" s="133"/>
      <c r="AZ50" s="133"/>
      <c r="BJ50" s="133"/>
      <c r="BT50" s="133"/>
      <c r="CD50" s="133"/>
      <c r="CN50" s="133"/>
      <c r="CX50" s="133"/>
      <c r="DH50" s="133"/>
      <c r="DR50" s="133"/>
      <c r="EB50" s="133"/>
      <c r="EL50" s="133"/>
      <c r="EV50" s="133"/>
      <c r="FF50" s="133"/>
      <c r="FP50" s="133"/>
      <c r="FZ50" s="133"/>
      <c r="GJ50" s="133"/>
      <c r="GT50" s="133"/>
      <c r="HD50" s="133"/>
      <c r="HN50" s="133"/>
      <c r="HX50" s="133"/>
    </row>
    <row xmlns:x14ac="http://schemas.microsoft.com/office/spreadsheetml/2009/9/ac" r="51" s="3" customFormat="true" x14ac:dyDescent="0.25">
      <c r="A51" s="385" t="str">
        <f ca="true">IF(ISBLANK('Data Summary'!A53),"",'Data Summary'!A53)</f>
        <v/>
      </c>
      <c r="B51" s="133"/>
      <c r="L51" s="133"/>
      <c r="V51" s="133"/>
      <c r="AF51" s="133"/>
      <c r="AP51" s="133"/>
      <c r="AZ51" s="133"/>
      <c r="BJ51" s="133"/>
      <c r="BT51" s="133"/>
      <c r="CD51" s="133"/>
      <c r="CN51" s="133"/>
      <c r="CX51" s="133"/>
      <c r="DH51" s="133"/>
      <c r="DR51" s="133"/>
      <c r="EB51" s="133"/>
      <c r="EL51" s="133"/>
      <c r="EV51" s="133"/>
      <c r="FF51" s="133"/>
      <c r="FP51" s="133"/>
      <c r="FZ51" s="133"/>
      <c r="GJ51" s="133"/>
      <c r="GT51" s="133"/>
      <c r="HD51" s="133"/>
      <c r="HN51" s="133"/>
      <c r="HX51" s="133"/>
    </row>
    <row xmlns:x14ac="http://schemas.microsoft.com/office/spreadsheetml/2009/9/ac" r="52" s="3" customFormat="true" x14ac:dyDescent="0.25">
      <c r="A52" s="385" t="str">
        <f ca="true">IF(ISBLANK('Data Summary'!A54),"",'Data Summary'!A54)</f>
        <v/>
      </c>
      <c r="B52" s="133"/>
      <c r="L52" s="133"/>
      <c r="V52" s="133"/>
      <c r="AF52" s="133"/>
      <c r="AP52" s="133"/>
      <c r="AZ52" s="133"/>
      <c r="BJ52" s="133"/>
      <c r="BT52" s="133"/>
      <c r="CD52" s="133"/>
      <c r="CN52" s="133"/>
      <c r="CX52" s="133"/>
      <c r="DH52" s="133"/>
      <c r="DR52" s="133"/>
      <c r="EB52" s="133"/>
      <c r="EL52" s="133"/>
      <c r="EV52" s="133"/>
      <c r="FF52" s="133"/>
      <c r="FP52" s="133"/>
      <c r="FZ52" s="133"/>
      <c r="GJ52" s="133"/>
      <c r="GT52" s="133"/>
      <c r="HD52" s="133"/>
      <c r="HN52" s="133"/>
      <c r="HX52" s="133"/>
    </row>
    <row xmlns:x14ac="http://schemas.microsoft.com/office/spreadsheetml/2009/9/ac" r="53" s="3" customFormat="true" x14ac:dyDescent="0.25">
      <c r="A53" s="385" t="str">
        <f ca="true">IF(ISBLANK('Data Summary'!A55),"",'Data Summary'!A55)</f>
        <v/>
      </c>
      <c r="B53" s="133"/>
      <c r="L53" s="133"/>
      <c r="V53" s="133"/>
      <c r="AF53" s="133"/>
      <c r="AP53" s="133"/>
      <c r="AZ53" s="133"/>
      <c r="BJ53" s="133"/>
      <c r="BT53" s="133"/>
      <c r="CD53" s="133"/>
      <c r="CN53" s="133"/>
      <c r="CX53" s="133"/>
      <c r="DH53" s="133"/>
      <c r="DR53" s="133"/>
      <c r="EB53" s="133"/>
      <c r="EL53" s="133"/>
      <c r="EV53" s="133"/>
      <c r="FF53" s="133"/>
      <c r="FP53" s="133"/>
      <c r="FZ53" s="133"/>
      <c r="GJ53" s="133"/>
      <c r="GT53" s="133"/>
      <c r="HD53" s="133"/>
      <c r="HN53" s="133"/>
      <c r="HX53" s="133"/>
    </row>
    <row xmlns:x14ac="http://schemas.microsoft.com/office/spreadsheetml/2009/9/ac" r="54" s="3" customFormat="true" x14ac:dyDescent="0.25">
      <c r="A54" s="385" t="str">
        <f ca="true">IF(ISBLANK('Data Summary'!A56),"",'Data Summary'!A56)</f>
        <v/>
      </c>
      <c r="B54" s="133"/>
      <c r="L54" s="133"/>
      <c r="V54" s="133"/>
      <c r="AF54" s="133"/>
      <c r="AP54" s="133"/>
      <c r="AZ54" s="133"/>
      <c r="BJ54" s="133"/>
      <c r="BT54" s="133"/>
      <c r="CD54" s="133"/>
      <c r="CN54" s="133"/>
      <c r="CX54" s="133"/>
      <c r="DH54" s="133"/>
      <c r="DR54" s="133"/>
      <c r="EB54" s="133"/>
      <c r="EL54" s="133"/>
      <c r="EV54" s="133"/>
      <c r="FF54" s="133"/>
      <c r="FP54" s="133"/>
      <c r="FZ54" s="133"/>
      <c r="GJ54" s="133"/>
      <c r="GT54" s="133"/>
      <c r="HD54" s="133"/>
      <c r="HN54" s="133"/>
      <c r="HX54" s="133"/>
    </row>
    <row xmlns:x14ac="http://schemas.microsoft.com/office/spreadsheetml/2009/9/ac" r="55" s="3" customFormat="true" x14ac:dyDescent="0.25">
      <c r="A55" s="385" t="str">
        <f ca="true">IF(ISBLANK('Data Summary'!A57),"",'Data Summary'!A57)</f>
        <v/>
      </c>
      <c r="B55" s="133"/>
      <c r="L55" s="133"/>
      <c r="V55" s="133"/>
      <c r="AF55" s="133"/>
      <c r="AP55" s="133"/>
      <c r="AZ55" s="133"/>
      <c r="BJ55" s="133"/>
      <c r="BT55" s="133"/>
      <c r="CD55" s="133"/>
      <c r="CN55" s="133"/>
      <c r="CX55" s="133"/>
      <c r="DH55" s="133"/>
      <c r="DR55" s="133"/>
      <c r="EB55" s="133"/>
      <c r="EL55" s="133"/>
      <c r="EV55" s="133"/>
      <c r="FF55" s="133"/>
      <c r="FP55" s="133"/>
      <c r="FZ55" s="133"/>
      <c r="GJ55" s="133"/>
      <c r="GT55" s="133"/>
      <c r="HD55" s="133"/>
      <c r="HN55" s="133"/>
      <c r="HX55" s="133"/>
    </row>
    <row xmlns:x14ac="http://schemas.microsoft.com/office/spreadsheetml/2009/9/ac" r="56" s="3" customFormat="true" x14ac:dyDescent="0.25">
      <c r="A56" s="385" t="str">
        <f ca="true">IF(ISBLANK('Data Summary'!A58),"",'Data Summary'!A58)</f>
        <v/>
      </c>
      <c r="B56" s="133"/>
      <c r="L56" s="133"/>
      <c r="V56" s="133"/>
      <c r="AF56" s="133"/>
      <c r="AP56" s="133"/>
      <c r="AZ56" s="133"/>
      <c r="BJ56" s="133"/>
      <c r="BT56" s="133"/>
      <c r="CD56" s="133"/>
      <c r="CN56" s="133"/>
      <c r="CX56" s="133"/>
      <c r="DH56" s="133"/>
      <c r="DR56" s="133"/>
      <c r="EB56" s="133"/>
      <c r="EL56" s="133"/>
      <c r="EV56" s="133"/>
      <c r="FF56" s="133"/>
      <c r="FP56" s="133"/>
      <c r="FZ56" s="133"/>
      <c r="GJ56" s="133"/>
      <c r="GT56" s="133"/>
      <c r="HD56" s="133"/>
      <c r="HN56" s="133"/>
      <c r="HX56" s="133"/>
    </row>
    <row xmlns:x14ac="http://schemas.microsoft.com/office/spreadsheetml/2009/9/ac" r="57" s="3" customFormat="true" x14ac:dyDescent="0.25">
      <c r="A57" s="385" t="str">
        <f ca="true">IF(ISBLANK('Data Summary'!A59),"",'Data Summary'!A59)</f>
        <v/>
      </c>
      <c r="B57" s="133"/>
      <c r="L57" s="133"/>
      <c r="V57" s="133"/>
      <c r="AF57" s="133"/>
      <c r="AP57" s="133"/>
      <c r="AZ57" s="133"/>
      <c r="BJ57" s="133"/>
      <c r="BT57" s="133"/>
      <c r="CD57" s="133"/>
      <c r="CN57" s="133"/>
      <c r="CX57" s="133"/>
      <c r="DH57" s="133"/>
      <c r="DR57" s="133"/>
      <c r="EB57" s="133"/>
      <c r="EL57" s="133"/>
      <c r="EV57" s="133"/>
      <c r="FF57" s="133"/>
      <c r="FP57" s="133"/>
      <c r="FZ57" s="133"/>
      <c r="GJ57" s="133"/>
      <c r="GT57" s="133"/>
      <c r="HD57" s="133"/>
      <c r="HN57" s="133"/>
      <c r="HX57" s="133"/>
    </row>
    <row xmlns:x14ac="http://schemas.microsoft.com/office/spreadsheetml/2009/9/ac" r="58" s="3" customFormat="true" x14ac:dyDescent="0.25">
      <c r="A58" s="385" t="str">
        <f ca="true">IF(ISBLANK('Data Summary'!A60),"",'Data Summary'!A60)</f>
        <v/>
      </c>
      <c r="B58" s="133"/>
      <c r="L58" s="133"/>
      <c r="V58" s="133"/>
      <c r="AF58" s="133"/>
      <c r="AP58" s="133"/>
      <c r="AZ58" s="133"/>
      <c r="BJ58" s="133"/>
      <c r="BT58" s="133"/>
      <c r="CD58" s="133"/>
      <c r="CN58" s="133"/>
      <c r="CX58" s="133"/>
      <c r="DH58" s="133"/>
      <c r="DR58" s="133"/>
      <c r="EB58" s="133"/>
      <c r="EL58" s="133"/>
      <c r="EV58" s="133"/>
      <c r="FF58" s="133"/>
      <c r="FP58" s="133"/>
      <c r="FZ58" s="133"/>
      <c r="GJ58" s="133"/>
      <c r="GT58" s="133"/>
      <c r="HD58" s="133"/>
      <c r="HN58" s="133"/>
      <c r="HX58" s="133"/>
    </row>
    <row xmlns:x14ac="http://schemas.microsoft.com/office/spreadsheetml/2009/9/ac" r="59" s="3" customFormat="true" x14ac:dyDescent="0.25">
      <c r="A59" s="385" t="str">
        <f ca="true">IF(ISBLANK('Data Summary'!A61),"",'Data Summary'!A61)</f>
        <v/>
      </c>
      <c r="B59" s="133"/>
      <c r="L59" s="133"/>
      <c r="V59" s="133"/>
      <c r="AF59" s="133"/>
      <c r="AP59" s="133"/>
      <c r="AZ59" s="133"/>
      <c r="BJ59" s="133"/>
      <c r="BT59" s="133"/>
      <c r="CD59" s="133"/>
      <c r="CN59" s="133"/>
      <c r="CX59" s="133"/>
      <c r="DH59" s="133"/>
      <c r="DR59" s="133"/>
      <c r="EB59" s="133"/>
      <c r="EL59" s="133"/>
      <c r="EV59" s="133"/>
      <c r="FF59" s="133"/>
      <c r="FP59" s="133"/>
      <c r="FZ59" s="133"/>
      <c r="GJ59" s="133"/>
      <c r="GT59" s="133"/>
      <c r="HD59" s="133"/>
      <c r="HN59" s="133"/>
      <c r="HX59" s="133"/>
    </row>
    <row xmlns:x14ac="http://schemas.microsoft.com/office/spreadsheetml/2009/9/ac" r="60" s="3" customFormat="true" x14ac:dyDescent="0.25">
      <c r="A60" s="385" t="str">
        <f ca="true">IF(ISBLANK('Data Summary'!A62),"",'Data Summary'!A62)</f>
        <v/>
      </c>
      <c r="B60" s="133"/>
      <c r="L60" s="133"/>
      <c r="V60" s="133"/>
      <c r="AF60" s="133"/>
      <c r="AP60" s="133"/>
      <c r="AZ60" s="133"/>
      <c r="BJ60" s="133"/>
      <c r="BT60" s="133"/>
      <c r="CD60" s="133"/>
      <c r="CN60" s="133"/>
      <c r="CX60" s="133"/>
      <c r="DH60" s="133"/>
      <c r="DR60" s="133"/>
      <c r="EB60" s="133"/>
      <c r="EL60" s="133"/>
      <c r="EV60" s="133"/>
      <c r="FF60" s="133"/>
      <c r="FP60" s="133"/>
      <c r="FZ60" s="133"/>
      <c r="GJ60" s="133"/>
      <c r="GT60" s="133"/>
      <c r="HD60" s="133"/>
      <c r="HN60" s="133"/>
      <c r="HX60" s="133"/>
    </row>
    <row xmlns:x14ac="http://schemas.microsoft.com/office/spreadsheetml/2009/9/ac" r="61" s="3" customFormat="true" x14ac:dyDescent="0.25">
      <c r="A61" s="385" t="str">
        <f ca="true">IF(ISBLANK('Data Summary'!A63),"",'Data Summary'!A63)</f>
        <v/>
      </c>
      <c r="B61" s="133"/>
      <c r="L61" s="133"/>
      <c r="V61" s="133"/>
      <c r="AF61" s="133"/>
      <c r="AP61" s="133"/>
      <c r="AZ61" s="133"/>
      <c r="BJ61" s="133"/>
      <c r="BT61" s="133"/>
      <c r="CD61" s="133"/>
      <c r="CN61" s="133"/>
      <c r="CX61" s="133"/>
      <c r="DH61" s="133"/>
      <c r="DR61" s="133"/>
      <c r="EB61" s="133"/>
      <c r="EL61" s="133"/>
      <c r="EV61" s="133"/>
      <c r="FF61" s="133"/>
      <c r="FP61" s="133"/>
      <c r="FZ61" s="133"/>
      <c r="GJ61" s="133"/>
      <c r="GT61" s="133"/>
      <c r="HD61" s="133"/>
      <c r="HN61" s="133"/>
      <c r="HX61" s="133"/>
    </row>
    <row xmlns:x14ac="http://schemas.microsoft.com/office/spreadsheetml/2009/9/ac" r="62" s="3" customFormat="true" x14ac:dyDescent="0.25">
      <c r="A62" s="385" t="str">
        <f ca="true">IF(ISBLANK('Data Summary'!A64),"",'Data Summary'!A64)</f>
        <v/>
      </c>
      <c r="B62" s="133"/>
      <c r="L62" s="133"/>
      <c r="V62" s="133"/>
      <c r="AF62" s="133"/>
      <c r="AP62" s="133"/>
      <c r="AZ62" s="133"/>
      <c r="BJ62" s="133"/>
      <c r="BT62" s="133"/>
      <c r="CD62" s="133"/>
      <c r="CN62" s="133"/>
      <c r="CX62" s="133"/>
      <c r="DH62" s="133"/>
      <c r="DR62" s="133"/>
      <c r="EB62" s="133"/>
      <c r="EL62" s="133"/>
      <c r="EV62" s="133"/>
      <c r="FF62" s="133"/>
      <c r="FP62" s="133"/>
      <c r="FZ62" s="133"/>
      <c r="GJ62" s="133"/>
      <c r="GT62" s="133"/>
      <c r="HD62" s="133"/>
      <c r="HN62" s="133"/>
      <c r="HX62" s="133"/>
    </row>
    <row xmlns:x14ac="http://schemas.microsoft.com/office/spreadsheetml/2009/9/ac" r="63" s="3" customFormat="true" x14ac:dyDescent="0.25">
      <c r="A63" s="385" t="str">
        <f ca="true">IF(ISBLANK('Data Summary'!A65),"",'Data Summary'!A65)</f>
        <v/>
      </c>
      <c r="B63" s="133"/>
      <c r="L63" s="133"/>
      <c r="V63" s="133"/>
      <c r="AF63" s="133"/>
      <c r="AP63" s="133"/>
      <c r="AZ63" s="133"/>
      <c r="BJ63" s="133"/>
      <c r="BT63" s="133"/>
      <c r="CD63" s="133"/>
      <c r="CN63" s="133"/>
      <c r="CX63" s="133"/>
      <c r="DH63" s="133"/>
      <c r="DR63" s="133"/>
      <c r="EB63" s="133"/>
      <c r="EL63" s="133"/>
      <c r="EV63" s="133"/>
      <c r="FF63" s="133"/>
      <c r="FP63" s="133"/>
      <c r="FZ63" s="133"/>
      <c r="GJ63" s="133"/>
      <c r="GT63" s="133"/>
      <c r="HD63" s="133"/>
      <c r="HN63" s="133"/>
      <c r="HX63" s="133"/>
    </row>
    <row xmlns:x14ac="http://schemas.microsoft.com/office/spreadsheetml/2009/9/ac" r="64" s="3" customFormat="true" x14ac:dyDescent="0.25">
      <c r="A64" s="385" t="str">
        <f ca="true">IF(ISBLANK('Data Summary'!A66),"",'Data Summary'!A66)</f>
        <v/>
      </c>
      <c r="B64" s="133"/>
      <c r="L64" s="133"/>
      <c r="V64" s="133"/>
      <c r="AF64" s="133"/>
      <c r="AP64" s="133"/>
      <c r="AZ64" s="133"/>
      <c r="BJ64" s="133"/>
      <c r="BT64" s="133"/>
      <c r="CD64" s="133"/>
      <c r="CN64" s="133"/>
      <c r="CX64" s="133"/>
      <c r="DH64" s="133"/>
      <c r="DR64" s="133"/>
      <c r="EB64" s="133"/>
      <c r="EL64" s="133"/>
      <c r="EV64" s="133"/>
      <c r="FF64" s="133"/>
      <c r="FP64" s="133"/>
      <c r="FZ64" s="133"/>
      <c r="GJ64" s="133"/>
      <c r="GT64" s="133"/>
      <c r="HD64" s="133"/>
      <c r="HN64" s="133"/>
      <c r="HX64" s="133"/>
    </row>
    <row xmlns:x14ac="http://schemas.microsoft.com/office/spreadsheetml/2009/9/ac" r="65" s="3" customFormat="true" x14ac:dyDescent="0.25">
      <c r="A65" s="385" t="str">
        <f ca="true">IF(ISBLANK('Data Summary'!A67),"",'Data Summary'!A67)</f>
        <v/>
      </c>
      <c r="B65" s="133"/>
      <c r="L65" s="133"/>
      <c r="V65" s="133"/>
      <c r="AF65" s="133"/>
      <c r="AP65" s="133"/>
      <c r="AZ65" s="133"/>
      <c r="BJ65" s="133"/>
      <c r="BT65" s="133"/>
      <c r="CD65" s="133"/>
      <c r="CN65" s="133"/>
      <c r="CX65" s="133"/>
      <c r="DH65" s="133"/>
      <c r="DR65" s="133"/>
      <c r="EB65" s="133"/>
      <c r="EL65" s="133"/>
      <c r="EV65" s="133"/>
      <c r="FF65" s="133"/>
      <c r="FP65" s="133"/>
      <c r="FZ65" s="133"/>
      <c r="GJ65" s="133"/>
      <c r="GT65" s="133"/>
      <c r="HD65" s="133"/>
      <c r="HN65" s="133"/>
      <c r="HX65" s="133"/>
    </row>
    <row xmlns:x14ac="http://schemas.microsoft.com/office/spreadsheetml/2009/9/ac" r="66" s="3" customFormat="true" x14ac:dyDescent="0.25">
      <c r="A66" s="385" t="str">
        <f ca="true">IF(ISBLANK('Data Summary'!A68),"",'Data Summary'!A68)</f>
        <v/>
      </c>
      <c r="B66" s="133"/>
      <c r="L66" s="133"/>
      <c r="V66" s="133"/>
      <c r="AF66" s="133"/>
      <c r="AP66" s="133"/>
      <c r="AZ66" s="133"/>
      <c r="BJ66" s="133"/>
      <c r="BT66" s="133"/>
      <c r="CD66" s="133"/>
      <c r="CN66" s="133"/>
      <c r="CX66" s="133"/>
      <c r="DH66" s="133"/>
      <c r="DR66" s="133"/>
      <c r="EB66" s="133"/>
      <c r="EL66" s="133"/>
      <c r="EV66" s="133"/>
      <c r="FF66" s="133"/>
      <c r="FP66" s="133"/>
      <c r="FZ66" s="133"/>
      <c r="GJ66" s="133"/>
      <c r="GT66" s="133"/>
      <c r="HD66" s="133"/>
      <c r="HN66" s="133"/>
      <c r="HX66" s="133"/>
    </row>
    <row xmlns:x14ac="http://schemas.microsoft.com/office/spreadsheetml/2009/9/ac" r="67" s="3" customFormat="true" x14ac:dyDescent="0.25">
      <c r="A67" s="385" t="str">
        <f ca="true">IF(ISBLANK('Data Summary'!A69),"",'Data Summary'!A69)</f>
        <v/>
      </c>
      <c r="B67" s="133"/>
      <c r="L67" s="133"/>
      <c r="V67" s="133"/>
      <c r="AF67" s="133"/>
      <c r="AP67" s="133"/>
      <c r="AZ67" s="133"/>
      <c r="BJ67" s="133"/>
      <c r="BT67" s="133"/>
      <c r="CD67" s="133"/>
      <c r="CN67" s="133"/>
      <c r="CX67" s="133"/>
      <c r="DH67" s="133"/>
      <c r="DR67" s="133"/>
      <c r="EB67" s="133"/>
      <c r="EL67" s="133"/>
      <c r="EV67" s="133"/>
      <c r="FF67" s="133"/>
      <c r="FP67" s="133"/>
      <c r="FZ67" s="133"/>
      <c r="GJ67" s="133"/>
      <c r="GT67" s="133"/>
      <c r="HD67" s="133"/>
      <c r="HN67" s="133"/>
      <c r="HX67" s="133"/>
    </row>
    <row xmlns:x14ac="http://schemas.microsoft.com/office/spreadsheetml/2009/9/ac" r="68" s="3" customFormat="true" x14ac:dyDescent="0.25">
      <c r="A68" s="385" t="str">
        <f ca="true">IF(ISBLANK('Data Summary'!A70),"",'Data Summary'!A70)</f>
        <v/>
      </c>
      <c r="B68" s="133"/>
      <c r="L68" s="133"/>
      <c r="V68" s="133"/>
      <c r="AF68" s="133"/>
      <c r="AP68" s="133"/>
      <c r="AZ68" s="133"/>
      <c r="BJ68" s="133"/>
      <c r="BT68" s="133"/>
      <c r="CD68" s="133"/>
      <c r="CN68" s="133"/>
      <c r="CX68" s="133"/>
      <c r="DH68" s="133"/>
      <c r="DR68" s="133"/>
      <c r="EB68" s="133"/>
      <c r="EL68" s="133"/>
      <c r="EV68" s="133"/>
      <c r="FF68" s="133"/>
      <c r="FP68" s="133"/>
      <c r="FZ68" s="133"/>
      <c r="GJ68" s="133"/>
      <c r="GT68" s="133"/>
      <c r="HD68" s="133"/>
      <c r="HN68" s="133"/>
      <c r="HX68" s="133"/>
    </row>
    <row xmlns:x14ac="http://schemas.microsoft.com/office/spreadsheetml/2009/9/ac" r="69" s="3" customFormat="true" x14ac:dyDescent="0.25">
      <c r="A69" s="385" t="str">
        <f ca="true">IF(ISBLANK('Data Summary'!A71),"",'Data Summary'!A71)</f>
        <v/>
      </c>
      <c r="B69" s="133"/>
      <c r="L69" s="133"/>
      <c r="V69" s="133"/>
      <c r="AF69" s="133"/>
      <c r="AP69" s="133"/>
      <c r="AZ69" s="133"/>
      <c r="BJ69" s="133"/>
      <c r="BT69" s="133"/>
      <c r="CD69" s="133"/>
      <c r="CN69" s="133"/>
      <c r="CX69" s="133"/>
      <c r="DH69" s="133"/>
      <c r="DR69" s="133"/>
      <c r="EB69" s="133"/>
      <c r="EL69" s="133"/>
      <c r="EV69" s="133"/>
      <c r="FF69" s="133"/>
      <c r="FP69" s="133"/>
      <c r="FZ69" s="133"/>
      <c r="GJ69" s="133"/>
      <c r="GT69" s="133"/>
      <c r="HD69" s="133"/>
      <c r="HN69" s="133"/>
      <c r="HX69" s="133"/>
    </row>
    <row xmlns:x14ac="http://schemas.microsoft.com/office/spreadsheetml/2009/9/ac" r="70" s="3" customFormat="true" x14ac:dyDescent="0.25">
      <c r="A70" s="385" t="str">
        <f ca="true">IF(ISBLANK('Data Summary'!A72),"",'Data Summary'!A72)</f>
        <v/>
      </c>
      <c r="B70" s="133"/>
      <c r="L70" s="133"/>
      <c r="V70" s="133"/>
      <c r="AF70" s="133"/>
      <c r="AP70" s="133"/>
      <c r="AZ70" s="133"/>
      <c r="BJ70" s="133"/>
      <c r="BT70" s="133"/>
      <c r="CD70" s="133"/>
      <c r="CN70" s="133"/>
      <c r="CX70" s="133"/>
      <c r="DH70" s="133"/>
      <c r="DR70" s="133"/>
      <c r="EB70" s="133"/>
      <c r="EL70" s="133"/>
      <c r="EV70" s="133"/>
      <c r="FF70" s="133"/>
      <c r="FP70" s="133"/>
      <c r="FZ70" s="133"/>
      <c r="GJ70" s="133"/>
      <c r="GT70" s="133"/>
      <c r="HD70" s="133"/>
      <c r="HN70" s="133"/>
      <c r="HX70" s="133"/>
    </row>
    <row xmlns:x14ac="http://schemas.microsoft.com/office/spreadsheetml/2009/9/ac" r="71" s="3" customFormat="true" x14ac:dyDescent="0.25">
      <c r="A71" s="385" t="str">
        <f ca="true">IF(ISBLANK('Data Summary'!A73),"",'Data Summary'!A73)</f>
        <v/>
      </c>
      <c r="B71" s="133"/>
      <c r="L71" s="133"/>
      <c r="V71" s="133"/>
      <c r="AF71" s="133"/>
      <c r="AP71" s="133"/>
      <c r="AZ71" s="133"/>
      <c r="BJ71" s="133"/>
      <c r="BT71" s="133"/>
      <c r="CD71" s="133"/>
      <c r="CN71" s="133"/>
      <c r="CX71" s="133"/>
      <c r="DH71" s="133"/>
      <c r="DR71" s="133"/>
      <c r="EB71" s="133"/>
      <c r="EL71" s="133"/>
      <c r="EV71" s="133"/>
      <c r="FF71" s="133"/>
      <c r="FP71" s="133"/>
      <c r="FZ71" s="133"/>
      <c r="GJ71" s="133"/>
      <c r="GT71" s="133"/>
      <c r="HD71" s="133"/>
      <c r="HN71" s="133"/>
      <c r="HX71" s="133"/>
    </row>
    <row xmlns:x14ac="http://schemas.microsoft.com/office/spreadsheetml/2009/9/ac" r="72" s="3" customFormat="true" x14ac:dyDescent="0.25">
      <c r="A72" s="385" t="str">
        <f ca="true">IF(ISBLANK('Data Summary'!A74),"",'Data Summary'!A74)</f>
        <v/>
      </c>
      <c r="B72" s="133"/>
      <c r="L72" s="133"/>
      <c r="V72" s="133"/>
      <c r="AF72" s="133"/>
      <c r="AP72" s="133"/>
      <c r="AZ72" s="133"/>
      <c r="BJ72" s="133"/>
      <c r="BT72" s="133"/>
      <c r="CD72" s="133"/>
      <c r="CN72" s="133"/>
      <c r="CX72" s="133"/>
      <c r="DH72" s="133"/>
      <c r="DR72" s="133"/>
      <c r="EB72" s="133"/>
      <c r="EL72" s="133"/>
      <c r="EV72" s="133"/>
      <c r="FF72" s="133"/>
      <c r="FP72" s="133"/>
      <c r="FZ72" s="133"/>
      <c r="GJ72" s="133"/>
      <c r="GT72" s="133"/>
      <c r="HD72" s="133"/>
      <c r="HN72" s="133"/>
      <c r="HX72" s="133"/>
    </row>
    <row xmlns:x14ac="http://schemas.microsoft.com/office/spreadsheetml/2009/9/ac" r="73" s="3" customFormat="true" x14ac:dyDescent="0.25">
      <c r="A73" s="385" t="str">
        <f ca="true">IF(ISBLANK('Data Summary'!A75),"",'Data Summary'!A75)</f>
        <v/>
      </c>
      <c r="B73" s="133"/>
      <c r="L73" s="133"/>
      <c r="V73" s="133"/>
      <c r="AF73" s="133"/>
      <c r="AP73" s="133"/>
      <c r="AZ73" s="133"/>
      <c r="BJ73" s="133"/>
      <c r="BT73" s="133"/>
      <c r="CD73" s="133"/>
      <c r="CN73" s="133"/>
      <c r="CX73" s="133"/>
      <c r="DH73" s="133"/>
      <c r="DR73" s="133"/>
      <c r="EB73" s="133"/>
      <c r="EL73" s="133"/>
      <c r="EV73" s="133"/>
      <c r="FF73" s="133"/>
      <c r="FP73" s="133"/>
      <c r="FZ73" s="133"/>
      <c r="GJ73" s="133"/>
      <c r="GT73" s="133"/>
      <c r="HD73" s="133"/>
      <c r="HN73" s="133"/>
      <c r="HX73" s="133"/>
    </row>
    <row xmlns:x14ac="http://schemas.microsoft.com/office/spreadsheetml/2009/9/ac" r="74" s="3" customFormat="true" x14ac:dyDescent="0.25">
      <c r="A74" s="385" t="str">
        <f ca="true">IF(ISBLANK('Data Summary'!A76),"",'Data Summary'!A76)</f>
        <v/>
      </c>
      <c r="B74" s="133"/>
      <c r="L74" s="133"/>
      <c r="V74" s="133"/>
      <c r="AF74" s="133"/>
      <c r="AP74" s="133"/>
      <c r="AZ74" s="133"/>
      <c r="BJ74" s="133"/>
      <c r="BT74" s="133"/>
      <c r="CD74" s="133"/>
      <c r="CN74" s="133"/>
      <c r="CX74" s="133"/>
      <c r="DH74" s="133"/>
      <c r="DR74" s="133"/>
      <c r="EB74" s="133"/>
      <c r="EL74" s="133"/>
      <c r="EV74" s="133"/>
      <c r="FF74" s="133"/>
      <c r="FP74" s="133"/>
      <c r="FZ74" s="133"/>
      <c r="GJ74" s="133"/>
      <c r="GT74" s="133"/>
      <c r="HD74" s="133"/>
      <c r="HN74" s="133"/>
      <c r="HX74" s="133"/>
    </row>
    <row xmlns:x14ac="http://schemas.microsoft.com/office/spreadsheetml/2009/9/ac" r="75" s="3" customFormat="true" x14ac:dyDescent="0.25">
      <c r="A75" s="385" t="str">
        <f ca="true">IF(ISBLANK('Data Summary'!A77),"",'Data Summary'!A77)</f>
        <v/>
      </c>
      <c r="B75" s="133"/>
      <c r="L75" s="133"/>
      <c r="V75" s="133"/>
      <c r="AF75" s="133"/>
      <c r="AP75" s="133"/>
      <c r="AZ75" s="133"/>
      <c r="BJ75" s="133"/>
      <c r="BT75" s="133"/>
      <c r="CD75" s="133"/>
      <c r="CN75" s="133"/>
      <c r="CX75" s="133"/>
      <c r="DH75" s="133"/>
      <c r="DR75" s="133"/>
      <c r="EB75" s="133"/>
      <c r="EL75" s="133"/>
      <c r="EV75" s="133"/>
      <c r="FF75" s="133"/>
      <c r="FP75" s="133"/>
      <c r="FZ75" s="133"/>
      <c r="GJ75" s="133"/>
      <c r="GT75" s="133"/>
      <c r="HD75" s="133"/>
      <c r="HN75" s="133"/>
      <c r="HX75" s="133"/>
    </row>
    <row xmlns:x14ac="http://schemas.microsoft.com/office/spreadsheetml/2009/9/ac" r="76" s="3" customFormat="true" x14ac:dyDescent="0.25">
      <c r="A76" s="385" t="str">
        <f ca="true">IF(ISBLANK('Data Summary'!A78),"",'Data Summary'!A78)</f>
        <v/>
      </c>
      <c r="B76" s="133"/>
      <c r="L76" s="133"/>
      <c r="V76" s="133"/>
      <c r="AF76" s="133"/>
      <c r="AP76" s="133"/>
      <c r="AZ76" s="133"/>
      <c r="BJ76" s="133"/>
      <c r="BT76" s="133"/>
      <c r="CD76" s="133"/>
      <c r="CN76" s="133"/>
      <c r="CX76" s="133"/>
      <c r="DH76" s="133"/>
      <c r="DR76" s="133"/>
      <c r="EB76" s="133"/>
      <c r="EL76" s="133"/>
      <c r="EV76" s="133"/>
      <c r="FF76" s="133"/>
      <c r="FP76" s="133"/>
      <c r="FZ76" s="133"/>
      <c r="GJ76" s="133"/>
      <c r="GT76" s="133"/>
      <c r="HD76" s="133"/>
      <c r="HN76" s="133"/>
      <c r="HX76" s="133"/>
    </row>
    <row xmlns:x14ac="http://schemas.microsoft.com/office/spreadsheetml/2009/9/ac" r="77" s="3" customFormat="true" x14ac:dyDescent="0.25">
      <c r="A77" s="385" t="str">
        <f ca="true">IF(ISBLANK('Data Summary'!A79),"",'Data Summary'!A79)</f>
        <v/>
      </c>
      <c r="B77" s="133"/>
      <c r="L77" s="133"/>
      <c r="V77" s="133"/>
      <c r="AF77" s="133"/>
      <c r="AP77" s="133"/>
      <c r="AZ77" s="133"/>
      <c r="BJ77" s="133"/>
      <c r="BT77" s="133"/>
      <c r="CD77" s="133"/>
      <c r="CN77" s="133"/>
      <c r="CX77" s="133"/>
      <c r="DH77" s="133"/>
      <c r="DR77" s="133"/>
      <c r="EB77" s="133"/>
      <c r="EL77" s="133"/>
      <c r="EV77" s="133"/>
      <c r="FF77" s="133"/>
      <c r="FP77" s="133"/>
      <c r="FZ77" s="133"/>
      <c r="GJ77" s="133"/>
      <c r="GT77" s="133"/>
      <c r="HD77" s="133"/>
      <c r="HN77" s="133"/>
      <c r="HX77" s="133"/>
    </row>
    <row xmlns:x14ac="http://schemas.microsoft.com/office/spreadsheetml/2009/9/ac" r="78" s="3" customFormat="true" x14ac:dyDescent="0.25">
      <c r="A78" s="385" t="str">
        <f ca="true">IF(ISBLANK('Data Summary'!A80),"",'Data Summary'!A80)</f>
        <v/>
      </c>
      <c r="B78" s="133"/>
      <c r="L78" s="133"/>
      <c r="V78" s="133"/>
      <c r="AF78" s="133"/>
      <c r="AP78" s="133"/>
      <c r="AZ78" s="133"/>
      <c r="BJ78" s="133"/>
      <c r="BT78" s="133"/>
      <c r="CD78" s="133"/>
      <c r="CN78" s="133"/>
      <c r="CX78" s="133"/>
      <c r="DH78" s="133"/>
      <c r="DR78" s="133"/>
      <c r="EB78" s="133"/>
      <c r="EL78" s="133"/>
      <c r="EV78" s="133"/>
      <c r="FF78" s="133"/>
      <c r="FP78" s="133"/>
      <c r="FZ78" s="133"/>
      <c r="GJ78" s="133"/>
      <c r="GT78" s="133"/>
      <c r="HD78" s="133"/>
      <c r="HN78" s="133"/>
      <c r="HX78" s="133"/>
    </row>
    <row xmlns:x14ac="http://schemas.microsoft.com/office/spreadsheetml/2009/9/ac" r="79" s="3" customFormat="true" x14ac:dyDescent="0.25">
      <c r="A79" s="385" t="str">
        <f ca="true">IF(ISBLANK('Data Summary'!A81),"",'Data Summary'!A81)</f>
        <v/>
      </c>
      <c r="B79" s="133"/>
      <c r="L79" s="133"/>
      <c r="V79" s="133"/>
      <c r="AF79" s="133"/>
      <c r="AP79" s="133"/>
      <c r="AZ79" s="133"/>
      <c r="BJ79" s="133"/>
      <c r="BT79" s="133"/>
      <c r="CD79" s="133"/>
      <c r="CN79" s="133"/>
      <c r="CX79" s="133"/>
      <c r="DH79" s="133"/>
      <c r="DR79" s="133"/>
      <c r="EB79" s="133"/>
      <c r="EL79" s="133"/>
      <c r="EV79" s="133"/>
      <c r="FF79" s="133"/>
      <c r="FP79" s="133"/>
      <c r="FZ79" s="133"/>
      <c r="GJ79" s="133"/>
      <c r="GT79" s="133"/>
      <c r="HD79" s="133"/>
      <c r="HN79" s="133"/>
      <c r="HX79" s="133"/>
    </row>
    <row xmlns:x14ac="http://schemas.microsoft.com/office/spreadsheetml/2009/9/ac" r="80" s="3" customFormat="true" x14ac:dyDescent="0.25">
      <c r="A80" s="385" t="str">
        <f ca="true">IF(ISBLANK('Data Summary'!A82),"",'Data Summary'!A82)</f>
        <v/>
      </c>
      <c r="B80" s="133"/>
      <c r="L80" s="133"/>
      <c r="V80" s="133"/>
      <c r="AF80" s="133"/>
      <c r="AP80" s="133"/>
      <c r="AZ80" s="133"/>
      <c r="BJ80" s="133"/>
      <c r="BT80" s="133"/>
      <c r="CD80" s="133"/>
      <c r="CN80" s="133"/>
      <c r="CX80" s="133"/>
      <c r="DH80" s="133"/>
      <c r="DR80" s="133"/>
      <c r="EB80" s="133"/>
      <c r="EL80" s="133"/>
      <c r="EV80" s="133"/>
      <c r="FF80" s="133"/>
      <c r="FP80" s="133"/>
      <c r="FZ80" s="133"/>
      <c r="GJ80" s="133"/>
      <c r="GT80" s="133"/>
      <c r="HD80" s="133"/>
      <c r="HN80" s="133"/>
      <c r="HX80" s="133"/>
    </row>
    <row xmlns:x14ac="http://schemas.microsoft.com/office/spreadsheetml/2009/9/ac" r="81" s="3" customFormat="true" x14ac:dyDescent="0.25">
      <c r="A81" s="385" t="str">
        <f ca="true">IF(ISBLANK('Data Summary'!A83),"",'Data Summary'!A83)</f>
        <v/>
      </c>
      <c r="B81" s="133"/>
      <c r="L81" s="133"/>
      <c r="V81" s="133"/>
      <c r="AF81" s="133"/>
      <c r="AP81" s="133"/>
      <c r="AZ81" s="133"/>
      <c r="BJ81" s="133"/>
      <c r="BT81" s="133"/>
      <c r="CD81" s="133"/>
      <c r="CN81" s="133"/>
      <c r="CX81" s="133"/>
      <c r="DH81" s="133"/>
      <c r="DR81" s="133"/>
      <c r="EB81" s="133"/>
      <c r="EL81" s="133"/>
      <c r="EV81" s="133"/>
      <c r="FF81" s="133"/>
      <c r="FP81" s="133"/>
      <c r="FZ81" s="133"/>
      <c r="GJ81" s="133"/>
      <c r="GT81" s="133"/>
      <c r="HD81" s="133"/>
      <c r="HN81" s="133"/>
      <c r="HX81" s="133"/>
    </row>
    <row xmlns:x14ac="http://schemas.microsoft.com/office/spreadsheetml/2009/9/ac" r="82" s="3" customFormat="true" x14ac:dyDescent="0.25">
      <c r="A82" s="385" t="str">
        <f ca="true">IF(ISBLANK('Data Summary'!A84),"",'Data Summary'!A84)</f>
        <v/>
      </c>
      <c r="B82" s="133"/>
      <c r="L82" s="133"/>
      <c r="V82" s="133"/>
      <c r="AF82" s="133"/>
      <c r="AP82" s="133"/>
      <c r="AZ82" s="133"/>
      <c r="BJ82" s="133"/>
      <c r="BT82" s="133"/>
      <c r="CD82" s="133"/>
      <c r="CN82" s="133"/>
      <c r="CX82" s="133"/>
      <c r="DH82" s="133"/>
      <c r="DR82" s="133"/>
      <c r="EB82" s="133"/>
      <c r="EL82" s="133"/>
      <c r="EV82" s="133"/>
      <c r="FF82" s="133"/>
      <c r="FP82" s="133"/>
      <c r="FZ82" s="133"/>
      <c r="GJ82" s="133"/>
      <c r="GT82" s="133"/>
      <c r="HD82" s="133"/>
      <c r="HN82" s="133"/>
      <c r="HX82" s="133"/>
    </row>
    <row xmlns:x14ac="http://schemas.microsoft.com/office/spreadsheetml/2009/9/ac" r="83" s="3" customFormat="true" x14ac:dyDescent="0.25">
      <c r="A83" s="385" t="str">
        <f ca="true">IF(ISBLANK('Data Summary'!A85),"",'Data Summary'!A85)</f>
        <v/>
      </c>
      <c r="B83" s="133"/>
      <c r="L83" s="133"/>
      <c r="V83" s="133"/>
      <c r="AF83" s="133"/>
      <c r="AP83" s="133"/>
      <c r="AZ83" s="133"/>
      <c r="BJ83" s="133"/>
      <c r="BT83" s="133"/>
      <c r="CD83" s="133"/>
      <c r="CN83" s="133"/>
      <c r="CX83" s="133"/>
      <c r="DH83" s="133"/>
      <c r="DR83" s="133"/>
      <c r="EB83" s="133"/>
      <c r="EL83" s="133"/>
      <c r="EV83" s="133"/>
      <c r="FF83" s="133"/>
      <c r="FP83" s="133"/>
      <c r="FZ83" s="133"/>
      <c r="GJ83" s="133"/>
      <c r="GT83" s="133"/>
      <c r="HD83" s="133"/>
      <c r="HN83" s="133"/>
      <c r="HX83" s="133"/>
    </row>
    <row xmlns:x14ac="http://schemas.microsoft.com/office/spreadsheetml/2009/9/ac" r="84" s="3" customFormat="true" x14ac:dyDescent="0.25">
      <c r="A84" s="385" t="str">
        <f ca="true">IF(ISBLANK('Data Summary'!A86),"",'Data Summary'!A86)</f>
        <v/>
      </c>
      <c r="B84" s="133"/>
      <c r="L84" s="133"/>
      <c r="V84" s="133"/>
      <c r="AF84" s="133"/>
      <c r="AP84" s="133"/>
      <c r="AZ84" s="133"/>
      <c r="BJ84" s="133"/>
      <c r="BT84" s="133"/>
      <c r="CD84" s="133"/>
      <c r="CN84" s="133"/>
      <c r="CX84" s="133"/>
      <c r="DH84" s="133"/>
      <c r="DR84" s="133"/>
      <c r="EB84" s="133"/>
      <c r="EL84" s="133"/>
      <c r="EV84" s="133"/>
      <c r="FF84" s="133"/>
      <c r="FP84" s="133"/>
      <c r="FZ84" s="133"/>
      <c r="GJ84" s="133"/>
      <c r="GT84" s="133"/>
      <c r="HD84" s="133"/>
      <c r="HN84" s="133"/>
      <c r="HX84" s="133"/>
    </row>
    <row xmlns:x14ac="http://schemas.microsoft.com/office/spreadsheetml/2009/9/ac" r="85" s="3" customFormat="true" x14ac:dyDescent="0.25">
      <c r="A85" s="385" t="str">
        <f ca="true">IF(ISBLANK('Data Summary'!A87),"",'Data Summary'!A87)</f>
        <v/>
      </c>
      <c r="B85" s="133"/>
      <c r="L85" s="133"/>
      <c r="V85" s="133"/>
      <c r="AF85" s="133"/>
      <c r="AP85" s="133"/>
      <c r="AZ85" s="133"/>
      <c r="BJ85" s="133"/>
      <c r="BT85" s="133"/>
      <c r="CD85" s="133"/>
      <c r="CN85" s="133"/>
      <c r="CX85" s="133"/>
      <c r="DH85" s="133"/>
      <c r="DR85" s="133"/>
      <c r="EB85" s="133"/>
      <c r="EL85" s="133"/>
      <c r="EV85" s="133"/>
      <c r="FF85" s="133"/>
      <c r="FP85" s="133"/>
      <c r="FZ85" s="133"/>
      <c r="GJ85" s="133"/>
      <c r="GT85" s="133"/>
      <c r="HD85" s="133"/>
      <c r="HN85" s="133"/>
      <c r="HX85" s="133"/>
    </row>
    <row xmlns:x14ac="http://schemas.microsoft.com/office/spreadsheetml/2009/9/ac" r="86" s="3" customFormat="true" x14ac:dyDescent="0.25">
      <c r="A86" s="385" t="str">
        <f ca="true">IF(ISBLANK('Data Summary'!A88),"",'Data Summary'!A88)</f>
        <v/>
      </c>
      <c r="B86" s="133"/>
      <c r="L86" s="133"/>
      <c r="V86" s="133"/>
      <c r="AF86" s="133"/>
      <c r="AP86" s="133"/>
      <c r="AZ86" s="133"/>
      <c r="BJ86" s="133"/>
      <c r="BT86" s="133"/>
      <c r="CD86" s="133"/>
      <c r="CN86" s="133"/>
      <c r="CX86" s="133"/>
      <c r="DH86" s="133"/>
      <c r="DR86" s="133"/>
      <c r="EB86" s="133"/>
      <c r="EL86" s="133"/>
      <c r="EV86" s="133"/>
      <c r="FF86" s="133"/>
      <c r="FP86" s="133"/>
      <c r="FZ86" s="133"/>
      <c r="GJ86" s="133"/>
      <c r="GT86" s="133"/>
      <c r="HD86" s="133"/>
      <c r="HN86" s="133"/>
      <c r="HX86" s="133"/>
    </row>
    <row xmlns:x14ac="http://schemas.microsoft.com/office/spreadsheetml/2009/9/ac" r="87" s="3" customFormat="true" x14ac:dyDescent="0.25">
      <c r="A87" s="385" t="str">
        <f ca="true">IF(ISBLANK('Data Summary'!A89),"",'Data Summary'!A89)</f>
        <v/>
      </c>
      <c r="B87" s="133"/>
      <c r="L87" s="133"/>
      <c r="V87" s="133"/>
      <c r="AF87" s="133"/>
      <c r="AP87" s="133"/>
      <c r="AZ87" s="133"/>
      <c r="BJ87" s="133"/>
      <c r="BT87" s="133"/>
      <c r="CD87" s="133"/>
      <c r="CN87" s="133"/>
      <c r="CX87" s="133"/>
      <c r="DH87" s="133"/>
      <c r="DR87" s="133"/>
      <c r="EB87" s="133"/>
      <c r="EL87" s="133"/>
      <c r="EV87" s="133"/>
      <c r="FF87" s="133"/>
      <c r="FP87" s="133"/>
      <c r="FZ87" s="133"/>
      <c r="GJ87" s="133"/>
      <c r="GT87" s="133"/>
      <c r="HD87" s="133"/>
      <c r="HN87" s="133"/>
      <c r="HX87" s="133"/>
    </row>
    <row xmlns:x14ac="http://schemas.microsoft.com/office/spreadsheetml/2009/9/ac" r="88" s="3" customFormat="true" x14ac:dyDescent="0.25">
      <c r="A88" s="385" t="str">
        <f ca="true">IF(ISBLANK('Data Summary'!A90),"",'Data Summary'!A90)</f>
        <v/>
      </c>
      <c r="B88" s="133"/>
      <c r="L88" s="133"/>
      <c r="V88" s="133"/>
      <c r="AF88" s="133"/>
      <c r="AP88" s="133"/>
      <c r="AZ88" s="133"/>
      <c r="BJ88" s="133"/>
      <c r="BT88" s="133"/>
      <c r="CD88" s="133"/>
      <c r="CN88" s="133"/>
      <c r="CX88" s="133"/>
      <c r="DH88" s="133"/>
      <c r="DR88" s="133"/>
      <c r="EB88" s="133"/>
      <c r="EL88" s="133"/>
      <c r="EV88" s="133"/>
      <c r="FF88" s="133"/>
      <c r="FP88" s="133"/>
      <c r="FZ88" s="133"/>
      <c r="GJ88" s="133"/>
      <c r="GT88" s="133"/>
      <c r="HD88" s="133"/>
      <c r="HN88" s="133"/>
      <c r="HX88" s="133"/>
    </row>
    <row xmlns:x14ac="http://schemas.microsoft.com/office/spreadsheetml/2009/9/ac" r="89" s="3" customFormat="true" x14ac:dyDescent="0.25">
      <c r="A89" s="385" t="str">
        <f ca="true">IF(ISBLANK('Data Summary'!A91),"",'Data Summary'!A91)</f>
        <v/>
      </c>
      <c r="B89" s="133"/>
      <c r="L89" s="133"/>
      <c r="V89" s="133"/>
      <c r="AF89" s="133"/>
      <c r="AP89" s="133"/>
      <c r="AZ89" s="133"/>
      <c r="BJ89" s="133"/>
      <c r="BT89" s="133"/>
      <c r="CD89" s="133"/>
      <c r="CN89" s="133"/>
      <c r="CX89" s="133"/>
      <c r="DH89" s="133"/>
      <c r="DR89" s="133"/>
      <c r="EB89" s="133"/>
      <c r="EL89" s="133"/>
      <c r="EV89" s="133"/>
      <c r="FF89" s="133"/>
      <c r="FP89" s="133"/>
      <c r="FZ89" s="133"/>
      <c r="GJ89" s="133"/>
      <c r="GT89" s="133"/>
      <c r="HD89" s="133"/>
      <c r="HN89" s="133"/>
      <c r="HX89" s="133"/>
    </row>
    <row xmlns:x14ac="http://schemas.microsoft.com/office/spreadsheetml/2009/9/ac" r="90" s="3" customFormat="true" x14ac:dyDescent="0.25">
      <c r="A90" s="385" t="str">
        <f ca="true">IF(ISBLANK('Data Summary'!A92),"",'Data Summary'!A92)</f>
        <v/>
      </c>
      <c r="B90" s="133"/>
      <c r="L90" s="133"/>
      <c r="V90" s="133"/>
      <c r="AF90" s="133"/>
      <c r="AP90" s="133"/>
      <c r="AZ90" s="133"/>
      <c r="BJ90" s="133"/>
      <c r="BT90" s="133"/>
      <c r="CD90" s="133"/>
      <c r="CN90" s="133"/>
      <c r="CX90" s="133"/>
      <c r="DH90" s="133"/>
      <c r="DR90" s="133"/>
      <c r="EB90" s="133"/>
      <c r="EL90" s="133"/>
      <c r="EV90" s="133"/>
      <c r="FF90" s="133"/>
      <c r="FP90" s="133"/>
      <c r="FZ90" s="133"/>
      <c r="GJ90" s="133"/>
      <c r="GT90" s="133"/>
      <c r="HD90" s="133"/>
      <c r="HN90" s="133"/>
      <c r="HX90" s="133"/>
    </row>
    <row xmlns:x14ac="http://schemas.microsoft.com/office/spreadsheetml/2009/9/ac" r="91" s="3" customFormat="true" x14ac:dyDescent="0.25">
      <c r="A91" s="385" t="str">
        <f ca="true">IF(ISBLANK('Data Summary'!A93),"",'Data Summary'!A93)</f>
        <v/>
      </c>
      <c r="B91" s="133"/>
      <c r="L91" s="133"/>
      <c r="V91" s="133"/>
      <c r="AF91" s="133"/>
      <c r="AP91" s="133"/>
      <c r="AZ91" s="133"/>
      <c r="BJ91" s="133"/>
      <c r="BT91" s="133"/>
      <c r="CD91" s="133"/>
      <c r="CN91" s="133"/>
      <c r="CX91" s="133"/>
      <c r="DH91" s="133"/>
      <c r="DR91" s="133"/>
      <c r="EB91" s="133"/>
      <c r="EL91" s="133"/>
      <c r="EV91" s="133"/>
      <c r="FF91" s="133"/>
      <c r="FP91" s="133"/>
      <c r="FZ91" s="133"/>
      <c r="GJ91" s="133"/>
      <c r="GT91" s="133"/>
      <c r="HD91" s="133"/>
      <c r="HN91" s="133"/>
      <c r="HX91" s="133"/>
    </row>
    <row xmlns:x14ac="http://schemas.microsoft.com/office/spreadsheetml/2009/9/ac" r="92" s="3" customFormat="true" x14ac:dyDescent="0.25">
      <c r="A92" s="385" t="str">
        <f ca="true">IF(ISBLANK('Data Summary'!A94),"",'Data Summary'!A94)</f>
        <v/>
      </c>
      <c r="B92" s="133"/>
      <c r="L92" s="133"/>
      <c r="V92" s="133"/>
      <c r="AF92" s="133"/>
      <c r="AP92" s="133"/>
      <c r="AZ92" s="133"/>
      <c r="BJ92" s="133"/>
      <c r="BT92" s="133"/>
      <c r="CD92" s="133"/>
      <c r="CN92" s="133"/>
      <c r="CX92" s="133"/>
      <c r="DH92" s="133"/>
      <c r="DR92" s="133"/>
      <c r="EB92" s="133"/>
      <c r="EL92" s="133"/>
      <c r="EV92" s="133"/>
      <c r="FF92" s="133"/>
      <c r="FP92" s="133"/>
      <c r="FZ92" s="133"/>
      <c r="GJ92" s="133"/>
      <c r="GT92" s="133"/>
      <c r="HD92" s="133"/>
      <c r="HN92" s="133"/>
      <c r="HX92" s="133"/>
    </row>
    <row xmlns:x14ac="http://schemas.microsoft.com/office/spreadsheetml/2009/9/ac" r="93" s="3" customFormat="true" x14ac:dyDescent="0.25">
      <c r="A93" s="385" t="str">
        <f ca="true">IF(ISBLANK('Data Summary'!A95),"",'Data Summary'!A95)</f>
        <v/>
      </c>
      <c r="B93" s="133"/>
      <c r="L93" s="133"/>
      <c r="V93" s="133"/>
      <c r="AF93" s="133"/>
      <c r="AP93" s="133"/>
      <c r="AZ93" s="133"/>
      <c r="BJ93" s="133"/>
      <c r="BT93" s="133"/>
      <c r="CD93" s="133"/>
      <c r="CN93" s="133"/>
      <c r="CX93" s="133"/>
      <c r="DH93" s="133"/>
      <c r="DR93" s="133"/>
      <c r="EB93" s="133"/>
      <c r="EL93" s="133"/>
      <c r="EV93" s="133"/>
      <c r="FF93" s="133"/>
      <c r="FP93" s="133"/>
      <c r="FZ93" s="133"/>
      <c r="GJ93" s="133"/>
      <c r="GT93" s="133"/>
      <c r="HD93" s="133"/>
      <c r="HN93" s="133"/>
      <c r="HX93" s="133"/>
    </row>
    <row xmlns:x14ac="http://schemas.microsoft.com/office/spreadsheetml/2009/9/ac" r="94" s="3" customFormat="true" x14ac:dyDescent="0.25">
      <c r="A94" s="385" t="str">
        <f ca="true">IF(ISBLANK('Data Summary'!A96),"",'Data Summary'!A96)</f>
        <v/>
      </c>
      <c r="B94" s="133"/>
      <c r="L94" s="133"/>
      <c r="V94" s="133"/>
      <c r="AF94" s="133"/>
      <c r="AP94" s="133"/>
      <c r="AZ94" s="133"/>
      <c r="BJ94" s="133"/>
      <c r="BT94" s="133"/>
      <c r="CD94" s="133"/>
      <c r="CN94" s="133"/>
      <c r="CX94" s="133"/>
      <c r="DH94" s="133"/>
      <c r="DR94" s="133"/>
      <c r="EB94" s="133"/>
      <c r="EL94" s="133"/>
      <c r="EV94" s="133"/>
      <c r="FF94" s="133"/>
      <c r="FP94" s="133"/>
      <c r="FZ94" s="133"/>
      <c r="GJ94" s="133"/>
      <c r="GT94" s="133"/>
      <c r="HD94" s="133"/>
      <c r="HN94" s="133"/>
      <c r="HX94" s="133"/>
    </row>
    <row xmlns:x14ac="http://schemas.microsoft.com/office/spreadsheetml/2009/9/ac" r="95" s="3" customFormat="true" x14ac:dyDescent="0.25">
      <c r="A95" s="385" t="str">
        <f ca="true">IF(ISBLANK('Data Summary'!A97),"",'Data Summary'!A97)</f>
        <v/>
      </c>
      <c r="B95" s="133"/>
      <c r="L95" s="133"/>
      <c r="V95" s="133"/>
      <c r="AF95" s="133"/>
      <c r="AP95" s="133"/>
      <c r="AZ95" s="133"/>
      <c r="BJ95" s="133"/>
      <c r="BT95" s="133"/>
      <c r="CD95" s="133"/>
      <c r="CN95" s="133"/>
      <c r="CX95" s="133"/>
      <c r="DH95" s="133"/>
      <c r="DR95" s="133"/>
      <c r="EB95" s="133"/>
      <c r="EL95" s="133"/>
      <c r="EV95" s="133"/>
      <c r="FF95" s="133"/>
      <c r="FP95" s="133"/>
      <c r="FZ95" s="133"/>
      <c r="GJ95" s="133"/>
      <c r="GT95" s="133"/>
      <c r="HD95" s="133"/>
      <c r="HN95" s="133"/>
      <c r="HX95" s="133"/>
    </row>
    <row xmlns:x14ac="http://schemas.microsoft.com/office/spreadsheetml/2009/9/ac" r="96" s="3" customFormat="true" x14ac:dyDescent="0.25">
      <c r="A96" s="385" t="str">
        <f ca="true">IF(ISBLANK('Data Summary'!A98),"",'Data Summary'!A98)</f>
        <v/>
      </c>
      <c r="B96" s="133"/>
      <c r="L96" s="133"/>
      <c r="V96" s="133"/>
      <c r="AF96" s="133"/>
      <c r="AP96" s="133"/>
      <c r="AZ96" s="133"/>
      <c r="BJ96" s="133"/>
      <c r="BT96" s="133"/>
      <c r="CD96" s="133"/>
      <c r="CN96" s="133"/>
      <c r="CX96" s="133"/>
      <c r="DH96" s="133"/>
      <c r="DR96" s="133"/>
      <c r="EB96" s="133"/>
      <c r="EL96" s="133"/>
      <c r="EV96" s="133"/>
      <c r="FF96" s="133"/>
      <c r="FP96" s="133"/>
      <c r="FZ96" s="133"/>
      <c r="GJ96" s="133"/>
      <c r="GT96" s="133"/>
      <c r="HD96" s="133"/>
      <c r="HN96" s="133"/>
      <c r="HX96" s="133"/>
    </row>
    <row xmlns:x14ac="http://schemas.microsoft.com/office/spreadsheetml/2009/9/ac" r="97" s="3" customFormat="true" x14ac:dyDescent="0.25">
      <c r="A97" s="385" t="str">
        <f ca="true">IF(ISBLANK('Data Summary'!A99),"",'Data Summary'!A99)</f>
        <v/>
      </c>
      <c r="B97" s="133"/>
      <c r="L97" s="133"/>
      <c r="V97" s="133"/>
      <c r="AF97" s="133"/>
      <c r="AP97" s="133"/>
      <c r="AZ97" s="133"/>
      <c r="BJ97" s="133"/>
      <c r="BT97" s="133"/>
      <c r="CD97" s="133"/>
      <c r="CN97" s="133"/>
      <c r="CX97" s="133"/>
      <c r="DH97" s="133"/>
      <c r="DR97" s="133"/>
      <c r="EB97" s="133"/>
      <c r="EL97" s="133"/>
      <c r="EV97" s="133"/>
      <c r="FF97" s="133"/>
      <c r="FP97" s="133"/>
      <c r="FZ97" s="133"/>
      <c r="GJ97" s="133"/>
      <c r="GT97" s="133"/>
      <c r="HD97" s="133"/>
      <c r="HN97" s="133"/>
      <c r="HX97" s="133"/>
    </row>
    <row xmlns:x14ac="http://schemas.microsoft.com/office/spreadsheetml/2009/9/ac" r="98" s="3" customFormat="true" x14ac:dyDescent="0.25">
      <c r="A98" s="385" t="str">
        <f ca="true">IF(ISBLANK('Data Summary'!A100),"",'Data Summary'!A100)</f>
        <v/>
      </c>
      <c r="B98" s="133"/>
      <c r="L98" s="133"/>
      <c r="V98" s="133"/>
      <c r="AF98" s="133"/>
      <c r="AP98" s="133"/>
      <c r="AZ98" s="133"/>
      <c r="BJ98" s="133"/>
      <c r="BT98" s="133"/>
      <c r="CD98" s="133"/>
      <c r="CN98" s="133"/>
      <c r="CX98" s="133"/>
      <c r="DH98" s="133"/>
      <c r="DR98" s="133"/>
      <c r="EB98" s="133"/>
      <c r="EL98" s="133"/>
      <c r="EV98" s="133"/>
      <c r="FF98" s="133"/>
      <c r="FP98" s="133"/>
      <c r="FZ98" s="133"/>
      <c r="GJ98" s="133"/>
      <c r="GT98" s="133"/>
      <c r="HD98" s="133"/>
      <c r="HN98" s="133"/>
      <c r="HX98" s="133"/>
    </row>
    <row xmlns:x14ac="http://schemas.microsoft.com/office/spreadsheetml/2009/9/ac" r="99" s="3" customFormat="true" x14ac:dyDescent="0.25">
      <c r="A99" s="385" t="str">
        <f ca="true">IF(ISBLANK('Data Summary'!A101),"",'Data Summary'!A101)</f>
        <v/>
      </c>
      <c r="B99" s="133"/>
      <c r="L99" s="133"/>
      <c r="V99" s="133"/>
      <c r="AF99" s="133"/>
      <c r="AP99" s="133"/>
      <c r="AZ99" s="133"/>
      <c r="BJ99" s="133"/>
      <c r="BT99" s="133"/>
      <c r="CD99" s="133"/>
      <c r="CN99" s="133"/>
      <c r="CX99" s="133"/>
      <c r="DH99" s="133"/>
      <c r="DR99" s="133"/>
      <c r="EB99" s="133"/>
      <c r="EL99" s="133"/>
      <c r="EV99" s="133"/>
      <c r="FF99" s="133"/>
      <c r="FP99" s="133"/>
      <c r="FZ99" s="133"/>
      <c r="GJ99" s="133"/>
      <c r="GT99" s="133"/>
      <c r="HD99" s="133"/>
      <c r="HN99" s="133"/>
      <c r="HX99" s="133"/>
    </row>
    <row xmlns:x14ac="http://schemas.microsoft.com/office/spreadsheetml/2009/9/ac" r="100" s="3" customFormat="true" x14ac:dyDescent="0.25">
      <c r="A100" s="385" t="str">
        <f ca="true">IF(ISBLANK('Data Summary'!A102),"",'Data Summary'!A102)</f>
        <v/>
      </c>
      <c r="B100" s="133"/>
      <c r="L100" s="133"/>
      <c r="V100" s="133"/>
      <c r="AF100" s="133"/>
      <c r="AP100" s="133"/>
      <c r="AZ100" s="133"/>
      <c r="BJ100" s="133"/>
      <c r="BT100" s="133"/>
      <c r="CD100" s="133"/>
      <c r="CN100" s="133"/>
      <c r="CX100" s="133"/>
      <c r="DH100" s="133"/>
      <c r="DR100" s="133"/>
      <c r="EB100" s="133"/>
      <c r="EL100" s="133"/>
      <c r="EV100" s="133"/>
      <c r="FF100" s="133"/>
      <c r="FP100" s="133"/>
      <c r="FZ100" s="133"/>
      <c r="GJ100" s="133"/>
      <c r="GT100" s="133"/>
      <c r="HD100" s="133"/>
      <c r="HN100" s="133"/>
      <c r="HX100" s="133"/>
    </row>
    <row xmlns:x14ac="http://schemas.microsoft.com/office/spreadsheetml/2009/9/ac" r="101" s="3" customFormat="true" x14ac:dyDescent="0.25">
      <c r="A101" s="385" t="str">
        <f ca="true">IF(ISBLANK('Data Summary'!A103),"",'Data Summary'!A103)</f>
        <v/>
      </c>
      <c r="B101" s="133"/>
      <c r="L101" s="133"/>
      <c r="V101" s="133"/>
      <c r="AF101" s="133"/>
      <c r="AP101" s="133"/>
      <c r="AZ101" s="133"/>
      <c r="BJ101" s="133"/>
      <c r="BT101" s="133"/>
      <c r="CD101" s="133"/>
      <c r="CN101" s="133"/>
      <c r="CX101" s="133"/>
      <c r="DH101" s="133"/>
      <c r="DR101" s="133"/>
      <c r="EB101" s="133"/>
      <c r="EL101" s="133"/>
      <c r="EV101" s="133"/>
      <c r="FF101" s="133"/>
      <c r="FP101" s="133"/>
      <c r="FZ101" s="133"/>
      <c r="GJ101" s="133"/>
      <c r="GT101" s="133"/>
      <c r="HD101" s="133"/>
      <c r="HN101" s="133"/>
      <c r="HX101" s="133"/>
    </row>
    <row xmlns:x14ac="http://schemas.microsoft.com/office/spreadsheetml/2009/9/ac" r="102" s="3" customFormat="true" x14ac:dyDescent="0.25">
      <c r="A102" s="385" t="str">
        <f ca="true">IF(ISBLANK('Data Summary'!A104),"",'Data Summary'!A104)</f>
        <v/>
      </c>
      <c r="B102" s="133"/>
      <c r="L102" s="133"/>
      <c r="V102" s="133"/>
      <c r="AF102" s="133"/>
      <c r="AP102" s="133"/>
      <c r="AZ102" s="133"/>
      <c r="BJ102" s="133"/>
      <c r="BT102" s="133"/>
      <c r="CD102" s="133"/>
      <c r="CN102" s="133"/>
      <c r="CX102" s="133"/>
      <c r="DH102" s="133"/>
      <c r="DR102" s="133"/>
      <c r="EB102" s="133"/>
      <c r="EL102" s="133"/>
      <c r="EV102" s="133"/>
      <c r="FF102" s="133"/>
      <c r="FP102" s="133"/>
      <c r="FZ102" s="133"/>
      <c r="GJ102" s="133"/>
      <c r="GT102" s="133"/>
      <c r="HD102" s="133"/>
      <c r="HN102" s="133"/>
      <c r="HX102" s="133"/>
    </row>
    <row xmlns:x14ac="http://schemas.microsoft.com/office/spreadsheetml/2009/9/ac" r="103" s="3" customFormat="true" x14ac:dyDescent="0.25">
      <c r="A103" s="385" t="str">
        <f ca="true">IF(ISBLANK('Data Summary'!A105),"",'Data Summary'!A105)</f>
        <v/>
      </c>
      <c r="B103" s="133"/>
      <c r="L103" s="133"/>
      <c r="V103" s="133"/>
      <c r="AF103" s="133"/>
      <c r="AP103" s="133"/>
      <c r="AZ103" s="133"/>
      <c r="BJ103" s="133"/>
      <c r="BT103" s="133"/>
      <c r="CD103" s="133"/>
      <c r="CN103" s="133"/>
      <c r="CX103" s="133"/>
      <c r="DH103" s="133"/>
      <c r="DR103" s="133"/>
      <c r="EB103" s="133"/>
      <c r="EL103" s="133"/>
      <c r="EV103" s="133"/>
      <c r="FF103" s="133"/>
      <c r="FP103" s="133"/>
      <c r="FZ103" s="133"/>
      <c r="GJ103" s="133"/>
      <c r="GT103" s="133"/>
      <c r="HD103" s="133"/>
      <c r="HN103" s="133"/>
      <c r="HX103" s="133"/>
    </row>
    <row xmlns:x14ac="http://schemas.microsoft.com/office/spreadsheetml/2009/9/ac" r="104" s="3" customFormat="true" x14ac:dyDescent="0.25">
      <c r="A104" s="385" t="str">
        <f ca="true">IF(ISBLANK('Data Summary'!A106),"",'Data Summary'!A106)</f>
        <v/>
      </c>
      <c r="B104" s="133"/>
      <c r="L104" s="133"/>
      <c r="V104" s="133"/>
      <c r="AF104" s="133"/>
      <c r="AP104" s="133"/>
      <c r="AZ104" s="133"/>
      <c r="BJ104" s="133"/>
      <c r="BT104" s="133"/>
      <c r="CD104" s="133"/>
      <c r="CN104" s="133"/>
      <c r="CX104" s="133"/>
      <c r="DH104" s="133"/>
      <c r="DR104" s="133"/>
      <c r="EB104" s="133"/>
      <c r="EL104" s="133"/>
      <c r="EV104" s="133"/>
      <c r="FF104" s="133"/>
      <c r="FP104" s="133"/>
      <c r="FZ104" s="133"/>
      <c r="GJ104" s="133"/>
      <c r="GT104" s="133"/>
      <c r="HD104" s="133"/>
      <c r="HN104" s="133"/>
      <c r="HX104" s="133"/>
    </row>
    <row xmlns:x14ac="http://schemas.microsoft.com/office/spreadsheetml/2009/9/ac" r="105" s="3" customFormat="true" x14ac:dyDescent="0.25">
      <c r="A105" s="385" t="str">
        <f ca="true">IF(ISBLANK('Data Summary'!A107),"",'Data Summary'!A107)</f>
        <v/>
      </c>
      <c r="B105" s="133"/>
      <c r="L105" s="133"/>
      <c r="V105" s="133"/>
      <c r="AF105" s="133"/>
      <c r="AP105" s="133"/>
      <c r="AZ105" s="133"/>
      <c r="BJ105" s="133"/>
      <c r="BT105" s="133"/>
      <c r="CD105" s="133"/>
      <c r="CN105" s="133"/>
      <c r="CX105" s="133"/>
      <c r="DH105" s="133"/>
      <c r="DR105" s="133"/>
      <c r="EB105" s="133"/>
      <c r="EL105" s="133"/>
      <c r="EV105" s="133"/>
      <c r="FF105" s="133"/>
      <c r="FP105" s="133"/>
      <c r="FZ105" s="133"/>
      <c r="GJ105" s="133"/>
      <c r="GT105" s="133"/>
      <c r="HD105" s="133"/>
      <c r="HN105" s="133"/>
      <c r="HX105" s="133"/>
    </row>
    <row xmlns:x14ac="http://schemas.microsoft.com/office/spreadsheetml/2009/9/ac" r="106" s="3" customFormat="true" x14ac:dyDescent="0.25">
      <c r="A106" s="385" t="str">
        <f ca="true">IF(ISBLANK('Data Summary'!A108),"",'Data Summary'!A108)</f>
        <v/>
      </c>
      <c r="B106" s="133"/>
      <c r="L106" s="133"/>
      <c r="V106" s="133"/>
      <c r="AF106" s="133"/>
      <c r="AP106" s="133"/>
      <c r="AZ106" s="133"/>
      <c r="BJ106" s="133"/>
      <c r="BT106" s="133"/>
      <c r="CD106" s="133"/>
      <c r="CN106" s="133"/>
      <c r="CX106" s="133"/>
      <c r="DH106" s="133"/>
      <c r="DR106" s="133"/>
      <c r="EB106" s="133"/>
      <c r="EL106" s="133"/>
      <c r="EV106" s="133"/>
      <c r="FF106" s="133"/>
      <c r="FP106" s="133"/>
      <c r="FZ106" s="133"/>
      <c r="GJ106" s="133"/>
      <c r="GT106" s="133"/>
      <c r="HD106" s="133"/>
      <c r="HN106" s="133"/>
      <c r="HX106" s="133"/>
    </row>
    <row xmlns:x14ac="http://schemas.microsoft.com/office/spreadsheetml/2009/9/ac" r="107" s="3" customFormat="true" x14ac:dyDescent="0.25">
      <c r="A107" s="385" t="str">
        <f ca="true">IF(ISBLANK('Data Summary'!A109),"",'Data Summary'!A109)</f>
        <v/>
      </c>
      <c r="B107" s="133"/>
      <c r="L107" s="133"/>
      <c r="V107" s="133"/>
      <c r="AF107" s="133"/>
      <c r="AP107" s="133"/>
      <c r="AZ107" s="133"/>
      <c r="BJ107" s="133"/>
      <c r="BT107" s="133"/>
      <c r="CD107" s="133"/>
      <c r="CN107" s="133"/>
      <c r="CX107" s="133"/>
      <c r="DH107" s="133"/>
      <c r="DR107" s="133"/>
      <c r="EB107" s="133"/>
      <c r="EL107" s="133"/>
      <c r="EV107" s="133"/>
      <c r="FF107" s="133"/>
      <c r="FP107" s="133"/>
      <c r="FZ107" s="133"/>
      <c r="GJ107" s="133"/>
      <c r="GT107" s="133"/>
      <c r="HD107" s="133"/>
      <c r="HN107" s="133"/>
      <c r="HX107" s="133"/>
    </row>
    <row xmlns:x14ac="http://schemas.microsoft.com/office/spreadsheetml/2009/9/ac" r="108" s="3" customFormat="true" x14ac:dyDescent="0.25">
      <c r="A108" s="385" t="str">
        <f ca="true">IF(ISBLANK('Data Summary'!A110),"",'Data Summary'!A110)</f>
        <v/>
      </c>
      <c r="B108" s="133"/>
      <c r="L108" s="133"/>
      <c r="V108" s="133"/>
      <c r="AF108" s="133"/>
      <c r="AP108" s="133"/>
      <c r="AZ108" s="133"/>
      <c r="BJ108" s="133"/>
      <c r="BT108" s="133"/>
      <c r="CD108" s="133"/>
      <c r="CN108" s="133"/>
      <c r="CX108" s="133"/>
      <c r="DH108" s="133"/>
      <c r="DR108" s="133"/>
      <c r="EB108" s="133"/>
      <c r="EL108" s="133"/>
      <c r="EV108" s="133"/>
      <c r="FF108" s="133"/>
      <c r="FP108" s="133"/>
      <c r="FZ108" s="133"/>
      <c r="GJ108" s="133"/>
      <c r="GT108" s="133"/>
      <c r="HD108" s="133"/>
      <c r="HN108" s="133"/>
      <c r="HX108" s="133"/>
    </row>
    <row xmlns:x14ac="http://schemas.microsoft.com/office/spreadsheetml/2009/9/ac" r="109" s="3" customFormat="true" x14ac:dyDescent="0.25">
      <c r="A109" s="385" t="str">
        <f ca="true">IF(ISBLANK('Data Summary'!A111),"",'Data Summary'!A111)</f>
        <v/>
      </c>
      <c r="B109" s="133"/>
      <c r="L109" s="133"/>
      <c r="V109" s="133"/>
      <c r="AF109" s="133"/>
      <c r="AP109" s="133"/>
      <c r="AZ109" s="133"/>
      <c r="BJ109" s="133"/>
      <c r="BT109" s="133"/>
      <c r="CD109" s="133"/>
      <c r="CN109" s="133"/>
      <c r="CX109" s="133"/>
      <c r="DH109" s="133"/>
      <c r="DR109" s="133"/>
      <c r="EB109" s="133"/>
      <c r="EL109" s="133"/>
      <c r="EV109" s="133"/>
      <c r="FF109" s="133"/>
      <c r="FP109" s="133"/>
      <c r="FZ109" s="133"/>
      <c r="GJ109" s="133"/>
      <c r="GT109" s="133"/>
      <c r="HD109" s="133"/>
      <c r="HN109" s="133"/>
      <c r="HX109" s="133"/>
    </row>
    <row xmlns:x14ac="http://schemas.microsoft.com/office/spreadsheetml/2009/9/ac" r="110" s="3" customFormat="true" x14ac:dyDescent="0.25">
      <c r="A110" s="385" t="str">
        <f ca="true">IF(ISBLANK('Data Summary'!A112),"",'Data Summary'!A112)</f>
        <v/>
      </c>
      <c r="B110" s="133"/>
      <c r="L110" s="133"/>
      <c r="V110" s="133"/>
      <c r="AF110" s="133"/>
      <c r="AP110" s="133"/>
      <c r="AZ110" s="133"/>
      <c r="BJ110" s="133"/>
      <c r="BT110" s="133"/>
      <c r="CD110" s="133"/>
      <c r="CN110" s="133"/>
      <c r="CX110" s="133"/>
      <c r="DH110" s="133"/>
      <c r="DR110" s="133"/>
      <c r="EB110" s="133"/>
      <c r="EL110" s="133"/>
      <c r="EV110" s="133"/>
      <c r="FF110" s="133"/>
      <c r="FP110" s="133"/>
      <c r="FZ110" s="133"/>
      <c r="GJ110" s="133"/>
      <c r="GT110" s="133"/>
      <c r="HD110" s="133"/>
      <c r="HN110" s="133"/>
      <c r="HX110" s="133"/>
    </row>
    <row xmlns:x14ac="http://schemas.microsoft.com/office/spreadsheetml/2009/9/ac" r="111" s="3" customFormat="true" x14ac:dyDescent="0.25">
      <c r="A111" s="385" t="str">
        <f ca="true">IF(ISBLANK('Data Summary'!A113),"",'Data Summary'!A113)</f>
        <v/>
      </c>
      <c r="B111" s="133"/>
      <c r="L111" s="133"/>
      <c r="V111" s="133"/>
      <c r="AF111" s="133"/>
      <c r="AP111" s="133"/>
      <c r="AZ111" s="133"/>
      <c r="BJ111" s="133"/>
      <c r="BT111" s="133"/>
      <c r="CD111" s="133"/>
      <c r="CN111" s="133"/>
      <c r="CX111" s="133"/>
      <c r="DH111" s="133"/>
      <c r="DR111" s="133"/>
      <c r="EB111" s="133"/>
      <c r="EL111" s="133"/>
      <c r="EV111" s="133"/>
      <c r="FF111" s="133"/>
      <c r="FP111" s="133"/>
      <c r="FZ111" s="133"/>
      <c r="GJ111" s="133"/>
      <c r="GT111" s="133"/>
      <c r="HD111" s="133"/>
      <c r="HN111" s="133"/>
      <c r="HX111" s="133"/>
    </row>
    <row xmlns:x14ac="http://schemas.microsoft.com/office/spreadsheetml/2009/9/ac" r="112" s="3" customFormat="true" x14ac:dyDescent="0.25">
      <c r="A112" s="385" t="str">
        <f ca="true">IF(ISBLANK('Data Summary'!A114),"",'Data Summary'!A114)</f>
        <v/>
      </c>
      <c r="B112" s="133"/>
      <c r="L112" s="133"/>
      <c r="V112" s="133"/>
      <c r="AF112" s="133"/>
      <c r="AP112" s="133"/>
      <c r="AZ112" s="133"/>
      <c r="BJ112" s="133"/>
      <c r="BT112" s="133"/>
      <c r="CD112" s="133"/>
      <c r="CN112" s="133"/>
      <c r="CX112" s="133"/>
      <c r="DH112" s="133"/>
      <c r="DR112" s="133"/>
      <c r="EB112" s="133"/>
      <c r="EL112" s="133"/>
      <c r="EV112" s="133"/>
      <c r="FF112" s="133"/>
      <c r="FP112" s="133"/>
      <c r="FZ112" s="133"/>
      <c r="GJ112" s="133"/>
      <c r="GT112" s="133"/>
      <c r="HD112" s="133"/>
      <c r="HN112" s="133"/>
      <c r="HX112" s="133"/>
    </row>
    <row xmlns:x14ac="http://schemas.microsoft.com/office/spreadsheetml/2009/9/ac" r="113" s="3" customFormat="true" x14ac:dyDescent="0.25">
      <c r="A113" s="385" t="str">
        <f ca="true">IF(ISBLANK('Data Summary'!A115),"",'Data Summary'!A115)</f>
        <v/>
      </c>
      <c r="B113" s="133"/>
      <c r="L113" s="133"/>
      <c r="V113" s="133"/>
      <c r="AF113" s="133"/>
      <c r="AP113" s="133"/>
      <c r="AZ113" s="133"/>
      <c r="BJ113" s="133"/>
      <c r="BT113" s="133"/>
      <c r="CD113" s="133"/>
      <c r="CN113" s="133"/>
      <c r="CX113" s="133"/>
      <c r="DH113" s="133"/>
      <c r="DR113" s="133"/>
      <c r="EB113" s="133"/>
      <c r="EL113" s="133"/>
      <c r="EV113" s="133"/>
      <c r="FF113" s="133"/>
      <c r="FP113" s="133"/>
      <c r="FZ113" s="133"/>
      <c r="GJ113" s="133"/>
      <c r="GT113" s="133"/>
      <c r="HD113" s="133"/>
      <c r="HN113" s="133"/>
      <c r="HX113" s="133"/>
    </row>
    <row xmlns:x14ac="http://schemas.microsoft.com/office/spreadsheetml/2009/9/ac" r="114" s="3" customFormat="true" x14ac:dyDescent="0.25">
      <c r="A114" s="385" t="str">
        <f ca="true">IF(ISBLANK('Data Summary'!A116),"",'Data Summary'!A116)</f>
        <v/>
      </c>
      <c r="B114" s="133"/>
      <c r="L114" s="133"/>
      <c r="V114" s="133"/>
      <c r="AF114" s="133"/>
      <c r="AP114" s="133"/>
      <c r="AZ114" s="133"/>
      <c r="BJ114" s="133"/>
      <c r="BT114" s="133"/>
      <c r="CD114" s="133"/>
      <c r="CN114" s="133"/>
      <c r="CX114" s="133"/>
      <c r="DH114" s="133"/>
      <c r="DR114" s="133"/>
      <c r="EB114" s="133"/>
      <c r="EL114" s="133"/>
      <c r="EV114" s="133"/>
      <c r="FF114" s="133"/>
      <c r="FP114" s="133"/>
      <c r="FZ114" s="133"/>
      <c r="GJ114" s="133"/>
      <c r="GT114" s="133"/>
      <c r="HD114" s="133"/>
      <c r="HN114" s="133"/>
      <c r="HX114" s="133"/>
    </row>
    <row xmlns:x14ac="http://schemas.microsoft.com/office/spreadsheetml/2009/9/ac" r="115" s="3" customFormat="true" x14ac:dyDescent="0.25">
      <c r="A115" s="385" t="str">
        <f ca="true">IF(ISBLANK('Data Summary'!A117),"",'Data Summary'!A117)</f>
        <v/>
      </c>
      <c r="B115" s="133"/>
      <c r="L115" s="133"/>
      <c r="V115" s="133"/>
      <c r="AF115" s="133"/>
      <c r="AP115" s="133"/>
      <c r="AZ115" s="133"/>
      <c r="BJ115" s="133"/>
      <c r="BT115" s="133"/>
      <c r="CD115" s="133"/>
      <c r="CN115" s="133"/>
      <c r="CX115" s="133"/>
      <c r="DH115" s="133"/>
      <c r="DR115" s="133"/>
      <c r="EB115" s="133"/>
      <c r="EL115" s="133"/>
      <c r="EV115" s="133"/>
      <c r="FF115" s="133"/>
      <c r="FP115" s="133"/>
      <c r="FZ115" s="133"/>
      <c r="GJ115" s="133"/>
      <c r="GT115" s="133"/>
      <c r="HD115" s="133"/>
      <c r="HN115" s="133"/>
      <c r="HX115" s="133"/>
    </row>
    <row xmlns:x14ac="http://schemas.microsoft.com/office/spreadsheetml/2009/9/ac" r="116" s="3" customFormat="true" x14ac:dyDescent="0.25">
      <c r="A116" s="385" t="str">
        <f ca="true">IF(ISBLANK('Data Summary'!A118),"",'Data Summary'!A118)</f>
        <v/>
      </c>
      <c r="B116" s="133"/>
      <c r="L116" s="133"/>
      <c r="V116" s="133"/>
      <c r="AF116" s="133"/>
      <c r="AP116" s="133"/>
      <c r="AZ116" s="133"/>
      <c r="BJ116" s="133"/>
      <c r="BT116" s="133"/>
      <c r="CD116" s="133"/>
      <c r="CN116" s="133"/>
      <c r="CX116" s="133"/>
      <c r="DH116" s="133"/>
      <c r="DR116" s="133"/>
      <c r="EB116" s="133"/>
      <c r="EL116" s="133"/>
      <c r="EV116" s="133"/>
      <c r="FF116" s="133"/>
      <c r="FP116" s="133"/>
      <c r="FZ116" s="133"/>
      <c r="GJ116" s="133"/>
      <c r="GT116" s="133"/>
      <c r="HD116" s="133"/>
      <c r="HN116" s="133"/>
      <c r="HX116" s="133"/>
    </row>
    <row xmlns:x14ac="http://schemas.microsoft.com/office/spreadsheetml/2009/9/ac" r="117" s="3" customFormat="true" x14ac:dyDescent="0.25">
      <c r="A117" s="385" t="str">
        <f ca="true">IF(ISBLANK('Data Summary'!A119),"",'Data Summary'!A119)</f>
        <v/>
      </c>
      <c r="B117" s="133"/>
      <c r="L117" s="133"/>
      <c r="V117" s="133"/>
      <c r="AF117" s="133"/>
      <c r="AP117" s="133"/>
      <c r="AZ117" s="133"/>
      <c r="BJ117" s="133"/>
      <c r="BT117" s="133"/>
      <c r="CD117" s="133"/>
      <c r="CN117" s="133"/>
      <c r="CX117" s="133"/>
      <c r="DH117" s="133"/>
      <c r="DR117" s="133"/>
      <c r="EB117" s="133"/>
      <c r="EL117" s="133"/>
      <c r="EV117" s="133"/>
      <c r="FF117" s="133"/>
      <c r="FP117" s="133"/>
      <c r="FZ117" s="133"/>
      <c r="GJ117" s="133"/>
      <c r="GT117" s="133"/>
      <c r="HD117" s="133"/>
      <c r="HN117" s="133"/>
      <c r="HX117" s="133"/>
    </row>
    <row xmlns:x14ac="http://schemas.microsoft.com/office/spreadsheetml/2009/9/ac" r="118" s="3" customFormat="true" x14ac:dyDescent="0.25">
      <c r="A118" s="385" t="str">
        <f ca="true">IF(ISBLANK('Data Summary'!A120),"",'Data Summary'!A120)</f>
        <v/>
      </c>
      <c r="B118" s="133"/>
      <c r="L118" s="133"/>
      <c r="V118" s="133"/>
      <c r="AF118" s="133"/>
      <c r="AP118" s="133"/>
      <c r="AZ118" s="133"/>
      <c r="BJ118" s="133"/>
      <c r="BT118" s="133"/>
      <c r="CD118" s="133"/>
      <c r="CN118" s="133"/>
      <c r="CX118" s="133"/>
      <c r="DH118" s="133"/>
      <c r="DR118" s="133"/>
      <c r="EB118" s="133"/>
      <c r="EL118" s="133"/>
      <c r="EV118" s="133"/>
      <c r="FF118" s="133"/>
      <c r="FP118" s="133"/>
      <c r="FZ118" s="133"/>
      <c r="GJ118" s="133"/>
      <c r="GT118" s="133"/>
      <c r="HD118" s="133"/>
      <c r="HN118" s="133"/>
      <c r="HX118" s="133"/>
    </row>
    <row xmlns:x14ac="http://schemas.microsoft.com/office/spreadsheetml/2009/9/ac" r="119" s="3" customFormat="true" x14ac:dyDescent="0.25">
      <c r="A119" s="385" t="str">
        <f ca="true">IF(ISBLANK('Data Summary'!A121),"",'Data Summary'!A121)</f>
        <v/>
      </c>
      <c r="B119" s="133"/>
      <c r="L119" s="133"/>
      <c r="V119" s="133"/>
      <c r="AF119" s="133"/>
      <c r="AP119" s="133"/>
      <c r="AZ119" s="133"/>
      <c r="BJ119" s="133"/>
      <c r="BT119" s="133"/>
      <c r="CD119" s="133"/>
      <c r="CN119" s="133"/>
      <c r="CX119" s="133"/>
      <c r="DH119" s="133"/>
      <c r="DR119" s="133"/>
      <c r="EB119" s="133"/>
      <c r="EL119" s="133"/>
      <c r="EV119" s="133"/>
      <c r="FF119" s="133"/>
      <c r="FP119" s="133"/>
      <c r="FZ119" s="133"/>
      <c r="GJ119" s="133"/>
      <c r="GT119" s="133"/>
      <c r="HD119" s="133"/>
      <c r="HN119" s="133"/>
      <c r="HX119" s="133"/>
    </row>
    <row xmlns:x14ac="http://schemas.microsoft.com/office/spreadsheetml/2009/9/ac" r="120" s="3" customFormat="true" x14ac:dyDescent="0.25">
      <c r="A120" s="385" t="str">
        <f ca="true">IF(ISBLANK('Data Summary'!A122),"",'Data Summary'!A122)</f>
        <v/>
      </c>
      <c r="B120" s="133"/>
      <c r="L120" s="133"/>
      <c r="V120" s="133"/>
      <c r="AF120" s="133"/>
      <c r="AP120" s="133"/>
      <c r="AZ120" s="133"/>
      <c r="BJ120" s="133"/>
      <c r="BT120" s="133"/>
      <c r="CD120" s="133"/>
      <c r="CN120" s="133"/>
      <c r="CX120" s="133"/>
      <c r="DH120" s="133"/>
      <c r="DR120" s="133"/>
      <c r="EB120" s="133"/>
      <c r="EL120" s="133"/>
      <c r="EV120" s="133"/>
      <c r="FF120" s="133"/>
      <c r="FP120" s="133"/>
      <c r="FZ120" s="133"/>
      <c r="GJ120" s="133"/>
      <c r="GT120" s="133"/>
      <c r="HD120" s="133"/>
      <c r="HN120" s="133"/>
      <c r="HX120" s="133"/>
    </row>
    <row xmlns:x14ac="http://schemas.microsoft.com/office/spreadsheetml/2009/9/ac" r="121" s="3" customFormat="true" x14ac:dyDescent="0.25">
      <c r="A121" s="385" t="str">
        <f ca="true">IF(ISBLANK('Data Summary'!A123),"",'Data Summary'!A123)</f>
        <v/>
      </c>
      <c r="B121" s="133"/>
      <c r="L121" s="133"/>
      <c r="V121" s="133"/>
      <c r="AF121" s="133"/>
      <c r="AP121" s="133"/>
      <c r="AZ121" s="133"/>
      <c r="BJ121" s="133"/>
      <c r="BT121" s="133"/>
      <c r="CD121" s="133"/>
      <c r="CN121" s="133"/>
      <c r="CX121" s="133"/>
      <c r="DH121" s="133"/>
      <c r="DR121" s="133"/>
      <c r="EB121" s="133"/>
      <c r="EL121" s="133"/>
      <c r="EV121" s="133"/>
      <c r="FF121" s="133"/>
      <c r="FP121" s="133"/>
      <c r="FZ121" s="133"/>
      <c r="GJ121" s="133"/>
      <c r="GT121" s="133"/>
      <c r="HD121" s="133"/>
      <c r="HN121" s="133"/>
      <c r="HX121" s="133"/>
    </row>
    <row xmlns:x14ac="http://schemas.microsoft.com/office/spreadsheetml/2009/9/ac" r="122" s="3" customFormat="true" x14ac:dyDescent="0.25">
      <c r="A122" s="385" t="str">
        <f ca="true">IF(ISBLANK('Data Summary'!A124),"",'Data Summary'!A124)</f>
        <v/>
      </c>
      <c r="B122" s="133"/>
      <c r="L122" s="133"/>
      <c r="V122" s="133"/>
      <c r="AF122" s="133"/>
      <c r="AP122" s="133"/>
      <c r="AZ122" s="133"/>
      <c r="BJ122" s="133"/>
      <c r="BT122" s="133"/>
      <c r="CD122" s="133"/>
      <c r="CN122" s="133"/>
      <c r="CX122" s="133"/>
      <c r="DH122" s="133"/>
      <c r="DR122" s="133"/>
      <c r="EB122" s="133"/>
      <c r="EL122" s="133"/>
      <c r="EV122" s="133"/>
      <c r="FF122" s="133"/>
      <c r="FP122" s="133"/>
      <c r="FZ122" s="133"/>
      <c r="GJ122" s="133"/>
      <c r="GT122" s="133"/>
      <c r="HD122" s="133"/>
      <c r="HN122" s="133"/>
      <c r="HX122" s="133"/>
    </row>
    <row xmlns:x14ac="http://schemas.microsoft.com/office/spreadsheetml/2009/9/ac" r="123" s="3" customFormat="true" x14ac:dyDescent="0.25">
      <c r="A123" s="385" t="str">
        <f ca="true">IF(ISBLANK('Data Summary'!A125),"",'Data Summary'!A125)</f>
        <v/>
      </c>
      <c r="B123" s="133"/>
      <c r="L123" s="133"/>
      <c r="V123" s="133"/>
      <c r="AF123" s="133"/>
      <c r="AP123" s="133"/>
      <c r="AZ123" s="133"/>
      <c r="BJ123" s="133"/>
      <c r="BT123" s="133"/>
      <c r="CD123" s="133"/>
      <c r="CN123" s="133"/>
      <c r="CX123" s="133"/>
      <c r="DH123" s="133"/>
      <c r="DR123" s="133"/>
      <c r="EB123" s="133"/>
      <c r="EL123" s="133"/>
      <c r="EV123" s="133"/>
      <c r="FF123" s="133"/>
      <c r="FP123" s="133"/>
      <c r="FZ123" s="133"/>
      <c r="GJ123" s="133"/>
      <c r="GT123" s="133"/>
      <c r="HD123" s="133"/>
      <c r="HN123" s="133"/>
      <c r="HX123" s="133"/>
    </row>
    <row xmlns:x14ac="http://schemas.microsoft.com/office/spreadsheetml/2009/9/ac" r="124" s="3" customFormat="true" x14ac:dyDescent="0.25">
      <c r="A124" s="385" t="str">
        <f ca="true">IF(ISBLANK('Data Summary'!A126),"",'Data Summary'!A126)</f>
        <v/>
      </c>
      <c r="B124" s="133"/>
      <c r="L124" s="133"/>
      <c r="V124" s="133"/>
      <c r="AF124" s="133"/>
      <c r="AP124" s="133"/>
      <c r="AZ124" s="133"/>
      <c r="BJ124" s="133"/>
      <c r="BT124" s="133"/>
      <c r="CD124" s="133"/>
      <c r="CN124" s="133"/>
      <c r="CX124" s="133"/>
      <c r="DH124" s="133"/>
      <c r="DR124" s="133"/>
      <c r="EB124" s="133"/>
      <c r="EL124" s="133"/>
      <c r="EV124" s="133"/>
      <c r="FF124" s="133"/>
      <c r="FP124" s="133"/>
      <c r="FZ124" s="133"/>
      <c r="GJ124" s="133"/>
      <c r="GT124" s="133"/>
      <c r="HD124" s="133"/>
      <c r="HN124" s="133"/>
      <c r="HX124" s="133"/>
    </row>
    <row xmlns:x14ac="http://schemas.microsoft.com/office/spreadsheetml/2009/9/ac" r="125" s="3" customFormat="true" x14ac:dyDescent="0.25">
      <c r="A125" s="385" t="str">
        <f ca="true">IF(ISBLANK('Data Summary'!A127),"",'Data Summary'!A127)</f>
        <v/>
      </c>
      <c r="B125" s="133"/>
      <c r="L125" s="133"/>
      <c r="V125" s="133"/>
      <c r="AF125" s="133"/>
      <c r="AP125" s="133"/>
      <c r="AZ125" s="133"/>
      <c r="BJ125" s="133"/>
      <c r="BT125" s="133"/>
      <c r="CD125" s="133"/>
      <c r="CN125" s="133"/>
      <c r="CX125" s="133"/>
      <c r="DH125" s="133"/>
      <c r="DR125" s="133"/>
      <c r="EB125" s="133"/>
      <c r="EL125" s="133"/>
      <c r="EV125" s="133"/>
      <c r="FF125" s="133"/>
      <c r="FP125" s="133"/>
      <c r="FZ125" s="133"/>
      <c r="GJ125" s="133"/>
      <c r="GT125" s="133"/>
      <c r="HD125" s="133"/>
      <c r="HN125" s="133"/>
      <c r="HX125" s="133"/>
    </row>
    <row xmlns:x14ac="http://schemas.microsoft.com/office/spreadsheetml/2009/9/ac" r="126" s="3" customFormat="true" x14ac:dyDescent="0.25">
      <c r="A126" s="385" t="str">
        <f ca="true">IF(ISBLANK('Data Summary'!A128),"",'Data Summary'!A128)</f>
        <v/>
      </c>
      <c r="B126" s="133"/>
      <c r="L126" s="133"/>
      <c r="V126" s="133"/>
      <c r="AF126" s="133"/>
      <c r="AP126" s="133"/>
      <c r="AZ126" s="133"/>
      <c r="BJ126" s="133"/>
      <c r="BT126" s="133"/>
      <c r="CD126" s="133"/>
      <c r="CN126" s="133"/>
      <c r="CX126" s="133"/>
      <c r="DH126" s="133"/>
      <c r="DR126" s="133"/>
      <c r="EB126" s="133"/>
      <c r="EL126" s="133"/>
      <c r="EV126" s="133"/>
      <c r="FF126" s="133"/>
      <c r="FP126" s="133"/>
      <c r="FZ126" s="133"/>
      <c r="GJ126" s="133"/>
      <c r="GT126" s="133"/>
      <c r="HD126" s="133"/>
      <c r="HN126" s="133"/>
      <c r="HX126" s="133"/>
    </row>
    <row xmlns:x14ac="http://schemas.microsoft.com/office/spreadsheetml/2009/9/ac" r="127" s="3" customFormat="true" x14ac:dyDescent="0.25">
      <c r="A127" s="385" t="str">
        <f ca="true">IF(ISBLANK('Data Summary'!A129),"",'Data Summary'!A129)</f>
        <v/>
      </c>
      <c r="B127" s="133"/>
      <c r="L127" s="133"/>
      <c r="V127" s="133"/>
      <c r="AF127" s="133"/>
      <c r="AP127" s="133"/>
      <c r="AZ127" s="133"/>
      <c r="BJ127" s="133"/>
      <c r="BT127" s="133"/>
      <c r="CD127" s="133"/>
      <c r="CN127" s="133"/>
      <c r="CX127" s="133"/>
      <c r="DH127" s="133"/>
      <c r="DR127" s="133"/>
      <c r="EB127" s="133"/>
      <c r="EL127" s="133"/>
      <c r="EV127" s="133"/>
      <c r="FF127" s="133"/>
      <c r="FP127" s="133"/>
      <c r="FZ127" s="133"/>
      <c r="GJ127" s="133"/>
      <c r="GT127" s="133"/>
      <c r="HD127" s="133"/>
      <c r="HN127" s="133"/>
      <c r="HX127" s="133"/>
    </row>
    <row xmlns:x14ac="http://schemas.microsoft.com/office/spreadsheetml/2009/9/ac" r="128" s="3" customFormat="true" x14ac:dyDescent="0.25">
      <c r="A128" s="385" t="str">
        <f ca="true">IF(ISBLANK('Data Summary'!A130),"",'Data Summary'!A130)</f>
        <v/>
      </c>
      <c r="B128" s="133"/>
      <c r="L128" s="133"/>
      <c r="V128" s="133"/>
      <c r="AF128" s="133"/>
      <c r="AP128" s="133"/>
      <c r="AZ128" s="133"/>
      <c r="BJ128" s="133"/>
      <c r="BT128" s="133"/>
      <c r="CD128" s="133"/>
      <c r="CN128" s="133"/>
      <c r="CX128" s="133"/>
      <c r="DH128" s="133"/>
      <c r="DR128" s="133"/>
      <c r="EB128" s="133"/>
      <c r="EL128" s="133"/>
      <c r="EV128" s="133"/>
      <c r="FF128" s="133"/>
      <c r="FP128" s="133"/>
      <c r="FZ128" s="133"/>
      <c r="GJ128" s="133"/>
      <c r="GT128" s="133"/>
      <c r="HD128" s="133"/>
      <c r="HN128" s="133"/>
      <c r="HX128" s="133"/>
    </row>
    <row xmlns:x14ac="http://schemas.microsoft.com/office/spreadsheetml/2009/9/ac" r="129" s="3" customFormat="true" x14ac:dyDescent="0.25">
      <c r="A129" s="385" t="str">
        <f ca="true">IF(ISBLANK('Data Summary'!A131),"",'Data Summary'!A131)</f>
        <v/>
      </c>
      <c r="B129" s="133"/>
      <c r="L129" s="133"/>
      <c r="V129" s="133"/>
      <c r="AF129" s="133"/>
      <c r="AP129" s="133"/>
      <c r="AZ129" s="133"/>
      <c r="BJ129" s="133"/>
      <c r="BT129" s="133"/>
      <c r="CD129" s="133"/>
      <c r="CN129" s="133"/>
      <c r="CX129" s="133"/>
      <c r="DH129" s="133"/>
      <c r="DR129" s="133"/>
      <c r="EB129" s="133"/>
      <c r="EL129" s="133"/>
      <c r="EV129" s="133"/>
      <c r="FF129" s="133"/>
      <c r="FP129" s="133"/>
      <c r="FZ129" s="133"/>
      <c r="GJ129" s="133"/>
      <c r="GT129" s="133"/>
      <c r="HD129" s="133"/>
      <c r="HN129" s="133"/>
      <c r="HX129" s="133"/>
    </row>
    <row xmlns:x14ac="http://schemas.microsoft.com/office/spreadsheetml/2009/9/ac" r="130" s="3" customFormat="true" x14ac:dyDescent="0.25">
      <c r="A130" s="385" t="str">
        <f ca="true">IF(ISBLANK('Data Summary'!A132),"",'Data Summary'!A132)</f>
        <v/>
      </c>
      <c r="B130" s="133"/>
      <c r="L130" s="133"/>
      <c r="V130" s="133"/>
      <c r="AF130" s="133"/>
      <c r="AP130" s="133"/>
      <c r="AZ130" s="133"/>
      <c r="BJ130" s="133"/>
      <c r="BT130" s="133"/>
      <c r="CD130" s="133"/>
      <c r="CN130" s="133"/>
      <c r="CX130" s="133"/>
      <c r="DH130" s="133"/>
      <c r="DR130" s="133"/>
      <c r="EB130" s="133"/>
      <c r="EL130" s="133"/>
      <c r="EV130" s="133"/>
      <c r="FF130" s="133"/>
      <c r="FP130" s="133"/>
      <c r="FZ130" s="133"/>
      <c r="GJ130" s="133"/>
      <c r="GT130" s="133"/>
      <c r="HD130" s="133"/>
      <c r="HN130" s="133"/>
      <c r="HX130" s="133"/>
    </row>
    <row xmlns:x14ac="http://schemas.microsoft.com/office/spreadsheetml/2009/9/ac" r="131" s="3" customFormat="true" x14ac:dyDescent="0.25">
      <c r="A131" s="385" t="str">
        <f ca="true">IF(ISBLANK('Data Summary'!A133),"",'Data Summary'!A133)</f>
        <v/>
      </c>
      <c r="B131" s="133"/>
      <c r="L131" s="133"/>
      <c r="V131" s="133"/>
      <c r="AF131" s="133"/>
      <c r="AP131" s="133"/>
      <c r="AZ131" s="133"/>
      <c r="BJ131" s="133"/>
      <c r="BT131" s="133"/>
      <c r="CD131" s="133"/>
      <c r="CN131" s="133"/>
      <c r="CX131" s="133"/>
      <c r="DH131" s="133"/>
      <c r="DR131" s="133"/>
      <c r="EB131" s="133"/>
      <c r="EL131" s="133"/>
      <c r="EV131" s="133"/>
      <c r="FF131" s="133"/>
      <c r="FP131" s="133"/>
      <c r="FZ131" s="133"/>
      <c r="GJ131" s="133"/>
      <c r="GT131" s="133"/>
      <c r="HD131" s="133"/>
      <c r="HN131" s="133"/>
      <c r="HX131" s="133"/>
    </row>
    <row xmlns:x14ac="http://schemas.microsoft.com/office/spreadsheetml/2009/9/ac" r="132" s="3" customFormat="true" x14ac:dyDescent="0.25">
      <c r="A132" s="385" t="str">
        <f ca="true">IF(ISBLANK('Data Summary'!A134),"",'Data Summary'!A134)</f>
        <v/>
      </c>
      <c r="B132" s="133"/>
      <c r="L132" s="133"/>
      <c r="V132" s="133"/>
      <c r="AF132" s="133"/>
      <c r="AP132" s="133"/>
      <c r="AZ132" s="133"/>
      <c r="BJ132" s="133"/>
      <c r="BT132" s="133"/>
      <c r="CD132" s="133"/>
      <c r="CN132" s="133"/>
      <c r="CX132" s="133"/>
      <c r="DH132" s="133"/>
      <c r="DR132" s="133"/>
      <c r="EB132" s="133"/>
      <c r="EL132" s="133"/>
      <c r="EV132" s="133"/>
      <c r="FF132" s="133"/>
      <c r="FP132" s="133"/>
      <c r="FZ132" s="133"/>
      <c r="GJ132" s="133"/>
      <c r="GT132" s="133"/>
      <c r="HD132" s="133"/>
      <c r="HN132" s="133"/>
      <c r="HX132" s="133"/>
    </row>
    <row xmlns:x14ac="http://schemas.microsoft.com/office/spreadsheetml/2009/9/ac" r="133" s="3" customFormat="true" x14ac:dyDescent="0.25">
      <c r="A133" s="385" t="str">
        <f ca="true">IF(ISBLANK('Data Summary'!A135),"",'Data Summary'!A135)</f>
        <v/>
      </c>
      <c r="B133" s="133"/>
      <c r="L133" s="133"/>
      <c r="V133" s="133"/>
      <c r="AF133" s="133"/>
      <c r="AP133" s="133"/>
      <c r="AZ133" s="133"/>
      <c r="BJ133" s="133"/>
      <c r="BT133" s="133"/>
      <c r="CD133" s="133"/>
      <c r="CN133" s="133"/>
      <c r="CX133" s="133"/>
      <c r="DH133" s="133"/>
      <c r="DR133" s="133"/>
      <c r="EB133" s="133"/>
      <c r="EL133" s="133"/>
      <c r="EV133" s="133"/>
      <c r="FF133" s="133"/>
      <c r="FP133" s="133"/>
      <c r="FZ133" s="133"/>
      <c r="GJ133" s="133"/>
      <c r="GT133" s="133"/>
      <c r="HD133" s="133"/>
      <c r="HN133" s="133"/>
      <c r="HX133" s="133"/>
    </row>
    <row xmlns:x14ac="http://schemas.microsoft.com/office/spreadsheetml/2009/9/ac" r="134" s="3" customFormat="true" x14ac:dyDescent="0.25">
      <c r="A134" s="385" t="str">
        <f ca="true">IF(ISBLANK('Data Summary'!A136),"",'Data Summary'!A136)</f>
        <v/>
      </c>
      <c r="B134" s="133"/>
      <c r="L134" s="133"/>
      <c r="V134" s="133"/>
      <c r="AF134" s="133"/>
      <c r="AP134" s="133"/>
      <c r="AZ134" s="133"/>
      <c r="BJ134" s="133"/>
      <c r="BT134" s="133"/>
      <c r="CD134" s="133"/>
      <c r="CN134" s="133"/>
      <c r="CX134" s="133"/>
      <c r="DH134" s="133"/>
      <c r="DR134" s="133"/>
      <c r="EB134" s="133"/>
      <c r="EL134" s="133"/>
      <c r="EV134" s="133"/>
      <c r="FF134" s="133"/>
      <c r="FP134" s="133"/>
      <c r="FZ134" s="133"/>
      <c r="GJ134" s="133"/>
      <c r="GT134" s="133"/>
      <c r="HD134" s="133"/>
      <c r="HN134" s="133"/>
      <c r="HX134" s="133"/>
    </row>
    <row xmlns:x14ac="http://schemas.microsoft.com/office/spreadsheetml/2009/9/ac" r="135" s="3" customFormat="true" x14ac:dyDescent="0.25">
      <c r="A135" s="385" t="str">
        <f ca="true">IF(ISBLANK('Data Summary'!A137),"",'Data Summary'!A137)</f>
        <v/>
      </c>
      <c r="B135" s="133"/>
      <c r="L135" s="133"/>
      <c r="V135" s="133"/>
      <c r="AF135" s="133"/>
      <c r="AP135" s="133"/>
      <c r="AZ135" s="133"/>
      <c r="BJ135" s="133"/>
      <c r="BT135" s="133"/>
      <c r="CD135" s="133"/>
      <c r="CN135" s="133"/>
      <c r="CX135" s="133"/>
      <c r="DH135" s="133"/>
      <c r="DR135" s="133"/>
      <c r="EB135" s="133"/>
      <c r="EL135" s="133"/>
      <c r="EV135" s="133"/>
      <c r="FF135" s="133"/>
      <c r="FP135" s="133"/>
      <c r="FZ135" s="133"/>
      <c r="GJ135" s="133"/>
      <c r="GT135" s="133"/>
      <c r="HD135" s="133"/>
      <c r="HN135" s="133"/>
      <c r="HX135" s="133"/>
    </row>
    <row xmlns:x14ac="http://schemas.microsoft.com/office/spreadsheetml/2009/9/ac" r="136" s="3" customFormat="true" x14ac:dyDescent="0.25">
      <c r="A136" s="385" t="str">
        <f ca="true">IF(ISBLANK('Data Summary'!A138),"",'Data Summary'!A138)</f>
        <v/>
      </c>
      <c r="B136" s="133"/>
      <c r="L136" s="133"/>
      <c r="V136" s="133"/>
      <c r="AF136" s="133"/>
      <c r="AP136" s="133"/>
      <c r="AZ136" s="133"/>
      <c r="BJ136" s="133"/>
      <c r="BT136" s="133"/>
      <c r="CD136" s="133"/>
      <c r="CN136" s="133"/>
      <c r="CX136" s="133"/>
      <c r="DH136" s="133"/>
      <c r="DR136" s="133"/>
      <c r="EB136" s="133"/>
      <c r="EL136" s="133"/>
      <c r="EV136" s="133"/>
      <c r="FF136" s="133"/>
      <c r="FP136" s="133"/>
      <c r="FZ136" s="133"/>
      <c r="GJ136" s="133"/>
      <c r="GT136" s="133"/>
      <c r="HD136" s="133"/>
      <c r="HN136" s="133"/>
      <c r="HX136" s="133"/>
    </row>
    <row xmlns:x14ac="http://schemas.microsoft.com/office/spreadsheetml/2009/9/ac" r="137" s="3" customFormat="true" x14ac:dyDescent="0.25">
      <c r="A137" s="385" t="str">
        <f ca="true">IF(ISBLANK('Data Summary'!A139),"",'Data Summary'!A139)</f>
        <v/>
      </c>
      <c r="B137" s="133"/>
      <c r="L137" s="133"/>
      <c r="V137" s="133"/>
      <c r="AF137" s="133"/>
      <c r="AP137" s="133"/>
      <c r="AZ137" s="133"/>
      <c r="BJ137" s="133"/>
      <c r="BT137" s="133"/>
      <c r="CD137" s="133"/>
      <c r="CN137" s="133"/>
      <c r="CX137" s="133"/>
      <c r="DH137" s="133"/>
      <c r="DR137" s="133"/>
      <c r="EB137" s="133"/>
      <c r="EL137" s="133"/>
      <c r="EV137" s="133"/>
      <c r="FF137" s="133"/>
      <c r="FP137" s="133"/>
      <c r="FZ137" s="133"/>
      <c r="GJ137" s="133"/>
      <c r="GT137" s="133"/>
      <c r="HD137" s="133"/>
      <c r="HN137" s="133"/>
      <c r="HX137" s="133"/>
    </row>
    <row xmlns:x14ac="http://schemas.microsoft.com/office/spreadsheetml/2009/9/ac" r="138" s="3" customFormat="true" x14ac:dyDescent="0.25">
      <c r="A138" s="385" t="str">
        <f ca="true">IF(ISBLANK('Data Summary'!A140),"",'Data Summary'!A140)</f>
        <v/>
      </c>
      <c r="B138" s="133"/>
      <c r="L138" s="133"/>
      <c r="V138" s="133"/>
      <c r="AF138" s="133"/>
      <c r="AP138" s="133"/>
      <c r="AZ138" s="133"/>
      <c r="BJ138" s="133"/>
      <c r="BT138" s="133"/>
      <c r="CD138" s="133"/>
      <c r="CN138" s="133"/>
      <c r="CX138" s="133"/>
      <c r="DH138" s="133"/>
      <c r="DR138" s="133"/>
      <c r="EB138" s="133"/>
      <c r="EL138" s="133"/>
      <c r="EV138" s="133"/>
      <c r="FF138" s="133"/>
      <c r="FP138" s="133"/>
      <c r="FZ138" s="133"/>
      <c r="GJ138" s="133"/>
      <c r="GT138" s="133"/>
      <c r="HD138" s="133"/>
      <c r="HN138" s="133"/>
      <c r="HX138" s="133"/>
    </row>
    <row xmlns:x14ac="http://schemas.microsoft.com/office/spreadsheetml/2009/9/ac" r="139" s="3" customFormat="true" x14ac:dyDescent="0.25">
      <c r="A139" s="385" t="str">
        <f ca="true">IF(ISBLANK('Data Summary'!A141),"",'Data Summary'!A141)</f>
        <v/>
      </c>
      <c r="B139" s="133"/>
      <c r="L139" s="133"/>
      <c r="V139" s="133"/>
      <c r="AF139" s="133"/>
      <c r="AP139" s="133"/>
      <c r="AZ139" s="133"/>
      <c r="BJ139" s="133"/>
      <c r="BT139" s="133"/>
      <c r="CD139" s="133"/>
      <c r="CN139" s="133"/>
      <c r="CX139" s="133"/>
      <c r="DH139" s="133"/>
      <c r="DR139" s="133"/>
      <c r="EB139" s="133"/>
      <c r="EL139" s="133"/>
      <c r="EV139" s="133"/>
      <c r="FF139" s="133"/>
      <c r="FP139" s="133"/>
      <c r="FZ139" s="133"/>
      <c r="GJ139" s="133"/>
      <c r="GT139" s="133"/>
      <c r="HD139" s="133"/>
      <c r="HN139" s="133"/>
      <c r="HX139" s="133"/>
    </row>
    <row xmlns:x14ac="http://schemas.microsoft.com/office/spreadsheetml/2009/9/ac" r="140" s="3" customFormat="true" x14ac:dyDescent="0.25">
      <c r="A140" s="385" t="str">
        <f ca="true">IF(ISBLANK('Data Summary'!A142),"",'Data Summary'!A142)</f>
        <v/>
      </c>
      <c r="B140" s="133"/>
      <c r="L140" s="133"/>
      <c r="V140" s="133"/>
      <c r="AF140" s="133"/>
      <c r="AP140" s="133"/>
      <c r="AZ140" s="133"/>
      <c r="BJ140" s="133"/>
      <c r="BT140" s="133"/>
      <c r="CD140" s="133"/>
      <c r="CN140" s="133"/>
      <c r="CX140" s="133"/>
      <c r="DH140" s="133"/>
      <c r="DR140" s="133"/>
      <c r="EB140" s="133"/>
      <c r="EL140" s="133"/>
      <c r="EV140" s="133"/>
      <c r="FF140" s="133"/>
      <c r="FP140" s="133"/>
      <c r="FZ140" s="133"/>
      <c r="GJ140" s="133"/>
      <c r="GT140" s="133"/>
      <c r="HD140" s="133"/>
      <c r="HN140" s="133"/>
      <c r="HX140" s="133"/>
    </row>
    <row xmlns:x14ac="http://schemas.microsoft.com/office/spreadsheetml/2009/9/ac" r="141" s="3" customFormat="true" x14ac:dyDescent="0.25">
      <c r="A141" s="385" t="str">
        <f ca="true">IF(ISBLANK('Data Summary'!A143),"",'Data Summary'!A143)</f>
        <v/>
      </c>
      <c r="B141" s="133"/>
      <c r="L141" s="133"/>
      <c r="V141" s="133"/>
      <c r="AF141" s="133"/>
      <c r="AP141" s="133"/>
      <c r="AZ141" s="133"/>
      <c r="BJ141" s="133"/>
      <c r="BT141" s="133"/>
      <c r="CD141" s="133"/>
      <c r="CN141" s="133"/>
      <c r="CX141" s="133"/>
      <c r="DH141" s="133"/>
      <c r="DR141" s="133"/>
      <c r="EB141" s="133"/>
      <c r="EL141" s="133"/>
      <c r="EV141" s="133"/>
      <c r="FF141" s="133"/>
      <c r="FP141" s="133"/>
      <c r="FZ141" s="133"/>
      <c r="GJ141" s="133"/>
      <c r="GT141" s="133"/>
      <c r="HD141" s="133"/>
      <c r="HN141" s="133"/>
      <c r="HX141" s="133"/>
    </row>
    <row xmlns:x14ac="http://schemas.microsoft.com/office/spreadsheetml/2009/9/ac" r="142" s="3" customFormat="true" x14ac:dyDescent="0.25">
      <c r="A142" s="385" t="str">
        <f ca="true">IF(ISBLANK('Data Summary'!A144),"",'Data Summary'!A144)</f>
        <v/>
      </c>
      <c r="B142" s="133"/>
      <c r="L142" s="133"/>
      <c r="V142" s="133"/>
      <c r="AF142" s="133"/>
      <c r="AP142" s="133"/>
      <c r="AZ142" s="133"/>
      <c r="BJ142" s="133"/>
      <c r="BT142" s="133"/>
      <c r="CD142" s="133"/>
      <c r="CN142" s="133"/>
      <c r="CX142" s="133"/>
      <c r="DH142" s="133"/>
      <c r="DR142" s="133"/>
      <c r="EB142" s="133"/>
      <c r="EL142" s="133"/>
      <c r="EV142" s="133"/>
      <c r="FF142" s="133"/>
      <c r="FP142" s="133"/>
      <c r="FZ142" s="133"/>
      <c r="GJ142" s="133"/>
      <c r="GT142" s="133"/>
      <c r="HD142" s="133"/>
      <c r="HN142" s="133"/>
      <c r="HX142" s="133"/>
    </row>
    <row xmlns:x14ac="http://schemas.microsoft.com/office/spreadsheetml/2009/9/ac" r="143" s="3" customFormat="true" x14ac:dyDescent="0.25">
      <c r="A143" s="385" t="str">
        <f ca="true">IF(ISBLANK('Data Summary'!A145),"",'Data Summary'!A145)</f>
        <v/>
      </c>
      <c r="B143" s="133"/>
      <c r="L143" s="133"/>
      <c r="V143" s="133"/>
      <c r="AF143" s="133"/>
      <c r="AP143" s="133"/>
      <c r="AZ143" s="133"/>
      <c r="BJ143" s="133"/>
      <c r="BT143" s="133"/>
      <c r="CD143" s="133"/>
      <c r="CN143" s="133"/>
      <c r="CX143" s="133"/>
      <c r="DH143" s="133"/>
      <c r="DR143" s="133"/>
      <c r="EB143" s="133"/>
      <c r="EL143" s="133"/>
      <c r="EV143" s="133"/>
      <c r="FF143" s="133"/>
      <c r="FP143" s="133"/>
      <c r="FZ143" s="133"/>
      <c r="GJ143" s="133"/>
      <c r="GT143" s="133"/>
      <c r="HD143" s="133"/>
      <c r="HN143" s="133"/>
      <c r="HX143" s="133"/>
    </row>
    <row xmlns:x14ac="http://schemas.microsoft.com/office/spreadsheetml/2009/9/ac" r="144" s="3" customFormat="true" x14ac:dyDescent="0.25">
      <c r="A144" s="385" t="str">
        <f ca="true">IF(ISBLANK('Data Summary'!A146),"",'Data Summary'!A146)</f>
        <v/>
      </c>
      <c r="B144" s="133"/>
      <c r="L144" s="133"/>
      <c r="V144" s="133"/>
      <c r="AF144" s="133"/>
      <c r="AP144" s="133"/>
      <c r="AZ144" s="133"/>
      <c r="BJ144" s="133"/>
      <c r="BT144" s="133"/>
      <c r="CD144" s="133"/>
      <c r="CN144" s="133"/>
      <c r="CX144" s="133"/>
      <c r="DH144" s="133"/>
      <c r="DR144" s="133"/>
      <c r="EB144" s="133"/>
      <c r="EL144" s="133"/>
      <c r="EV144" s="133"/>
      <c r="FF144" s="133"/>
      <c r="FP144" s="133"/>
      <c r="FZ144" s="133"/>
      <c r="GJ144" s="133"/>
      <c r="GT144" s="133"/>
      <c r="HD144" s="133"/>
      <c r="HN144" s="133"/>
      <c r="HX144" s="133"/>
    </row>
    <row xmlns:x14ac="http://schemas.microsoft.com/office/spreadsheetml/2009/9/ac" r="145" s="3" customFormat="true" x14ac:dyDescent="0.25">
      <c r="A145" s="385" t="str">
        <f ca="true">IF(ISBLANK('Data Summary'!A147),"",'Data Summary'!A147)</f>
        <v/>
      </c>
      <c r="B145" s="133"/>
      <c r="L145" s="133"/>
      <c r="V145" s="133"/>
      <c r="AF145" s="133"/>
      <c r="AP145" s="133"/>
      <c r="AZ145" s="133"/>
      <c r="BJ145" s="133"/>
      <c r="BT145" s="133"/>
      <c r="CD145" s="133"/>
      <c r="CN145" s="133"/>
      <c r="CX145" s="133"/>
      <c r="DH145" s="133"/>
      <c r="DR145" s="133"/>
      <c r="EB145" s="133"/>
      <c r="EL145" s="133"/>
      <c r="EV145" s="133"/>
      <c r="FF145" s="133"/>
      <c r="FP145" s="133"/>
      <c r="FZ145" s="133"/>
      <c r="GJ145" s="133"/>
      <c r="GT145" s="133"/>
      <c r="HD145" s="133"/>
      <c r="HN145" s="133"/>
      <c r="HX145" s="133"/>
    </row>
    <row xmlns:x14ac="http://schemas.microsoft.com/office/spreadsheetml/2009/9/ac" r="146" s="3" customFormat="true" x14ac:dyDescent="0.25">
      <c r="A146" s="385" t="str">
        <f ca="true">IF(ISBLANK('Data Summary'!A148),"",'Data Summary'!A148)</f>
        <v/>
      </c>
      <c r="B146" s="133"/>
      <c r="L146" s="133"/>
      <c r="V146" s="133"/>
      <c r="AF146" s="133"/>
      <c r="AP146" s="133"/>
      <c r="AZ146" s="133"/>
      <c r="BJ146" s="133"/>
      <c r="BT146" s="133"/>
      <c r="CD146" s="133"/>
      <c r="CN146" s="133"/>
      <c r="CX146" s="133"/>
      <c r="DH146" s="133"/>
      <c r="DR146" s="133"/>
      <c r="EB146" s="133"/>
      <c r="EL146" s="133"/>
      <c r="EV146" s="133"/>
      <c r="FF146" s="133"/>
      <c r="FP146" s="133"/>
      <c r="FZ146" s="133"/>
      <c r="GJ146" s="133"/>
      <c r="GT146" s="133"/>
      <c r="HD146" s="133"/>
      <c r="HN146" s="133"/>
      <c r="HX146" s="133"/>
    </row>
    <row xmlns:x14ac="http://schemas.microsoft.com/office/spreadsheetml/2009/9/ac" r="147" s="3" customFormat="true" x14ac:dyDescent="0.25">
      <c r="A147" s="385" t="str">
        <f ca="true">IF(ISBLANK('Data Summary'!A149),"",'Data Summary'!A149)</f>
        <v/>
      </c>
      <c r="B147" s="133"/>
      <c r="L147" s="133"/>
      <c r="V147" s="133"/>
      <c r="AF147" s="133"/>
      <c r="AP147" s="133"/>
      <c r="AZ147" s="133"/>
      <c r="BJ147" s="133"/>
      <c r="BT147" s="133"/>
      <c r="CD147" s="133"/>
      <c r="CN147" s="133"/>
      <c r="CX147" s="133"/>
      <c r="DH147" s="133"/>
      <c r="DR147" s="133"/>
      <c r="EB147" s="133"/>
      <c r="EL147" s="133"/>
      <c r="EV147" s="133"/>
      <c r="FF147" s="133"/>
      <c r="FP147" s="133"/>
      <c r="FZ147" s="133"/>
      <c r="GJ147" s="133"/>
      <c r="GT147" s="133"/>
      <c r="HD147" s="133"/>
      <c r="HN147" s="133"/>
      <c r="HX147" s="133"/>
    </row>
    <row xmlns:x14ac="http://schemas.microsoft.com/office/spreadsheetml/2009/9/ac" r="148" s="3" customFormat="true" x14ac:dyDescent="0.25">
      <c r="A148" s="385" t="str">
        <f ca="true">IF(ISBLANK('Data Summary'!A150),"",'Data Summary'!A150)</f>
        <v/>
      </c>
      <c r="B148" s="133"/>
      <c r="L148" s="133"/>
      <c r="V148" s="133"/>
      <c r="AF148" s="133"/>
      <c r="AP148" s="133"/>
      <c r="AZ148" s="133"/>
      <c r="BJ148" s="133"/>
      <c r="BT148" s="133"/>
      <c r="CD148" s="133"/>
      <c r="CN148" s="133"/>
      <c r="CX148" s="133"/>
      <c r="DH148" s="133"/>
      <c r="DR148" s="133"/>
      <c r="EB148" s="133"/>
      <c r="EL148" s="133"/>
      <c r="EV148" s="133"/>
      <c r="FF148" s="133"/>
      <c r="FP148" s="133"/>
      <c r="FZ148" s="133"/>
      <c r="GJ148" s="133"/>
      <c r="GT148" s="133"/>
      <c r="HD148" s="133"/>
      <c r="HN148" s="133"/>
      <c r="HX148" s="133"/>
    </row>
    <row xmlns:x14ac="http://schemas.microsoft.com/office/spreadsheetml/2009/9/ac" r="149" s="3" customFormat="true" x14ac:dyDescent="0.25">
      <c r="A149" s="385" t="str">
        <f ca="true">IF(ISBLANK('Data Summary'!A151),"",'Data Summary'!A151)</f>
        <v/>
      </c>
      <c r="B149" s="133"/>
      <c r="L149" s="133"/>
      <c r="V149" s="133"/>
      <c r="AF149" s="133"/>
      <c r="AP149" s="133"/>
      <c r="AZ149" s="133"/>
      <c r="BJ149" s="133"/>
      <c r="BT149" s="133"/>
      <c r="CD149" s="133"/>
      <c r="CN149" s="133"/>
      <c r="CX149" s="133"/>
      <c r="DH149" s="133"/>
      <c r="DR149" s="133"/>
      <c r="EB149" s="133"/>
      <c r="EL149" s="133"/>
      <c r="EV149" s="133"/>
      <c r="FF149" s="133"/>
      <c r="FP149" s="133"/>
      <c r="FZ149" s="133"/>
      <c r="GJ149" s="133"/>
      <c r="GT149" s="133"/>
      <c r="HD149" s="133"/>
      <c r="HN149" s="133"/>
      <c r="HX149" s="133"/>
    </row>
    <row xmlns:x14ac="http://schemas.microsoft.com/office/spreadsheetml/2009/9/ac" r="150" s="3" customFormat="true" x14ac:dyDescent="0.25">
      <c r="A150" s="385" t="str">
        <f ca="true">IF(ISBLANK('Data Summary'!A152),"",'Data Summary'!A152)</f>
        <v/>
      </c>
      <c r="B150" s="133"/>
      <c r="L150" s="133"/>
      <c r="V150" s="133"/>
      <c r="AF150" s="133"/>
      <c r="AP150" s="133"/>
      <c r="AZ150" s="133"/>
      <c r="BJ150" s="133"/>
      <c r="BT150" s="133"/>
      <c r="CD150" s="133"/>
      <c r="CN150" s="133"/>
      <c r="CX150" s="133"/>
      <c r="DH150" s="133"/>
      <c r="DR150" s="133"/>
      <c r="EB150" s="133"/>
      <c r="EL150" s="133"/>
      <c r="EV150" s="133"/>
      <c r="FF150" s="133"/>
      <c r="FP150" s="133"/>
      <c r="FZ150" s="133"/>
      <c r="GJ150" s="133"/>
      <c r="GT150" s="133"/>
      <c r="HD150" s="133"/>
      <c r="HN150" s="133"/>
      <c r="HX150" s="133"/>
    </row>
    <row xmlns:x14ac="http://schemas.microsoft.com/office/spreadsheetml/2009/9/ac" r="151" s="3" customFormat="true" x14ac:dyDescent="0.25">
      <c r="A151" s="385" t="str">
        <f ca="true">IF(ISBLANK('Data Summary'!A153),"",'Data Summary'!A153)</f>
        <v/>
      </c>
      <c r="B151" s="133"/>
      <c r="L151" s="133"/>
      <c r="V151" s="133"/>
      <c r="AF151" s="133"/>
      <c r="AP151" s="133"/>
      <c r="AZ151" s="133"/>
      <c r="BJ151" s="133"/>
      <c r="BT151" s="133"/>
      <c r="CD151" s="133"/>
      <c r="CN151" s="133"/>
      <c r="CX151" s="133"/>
      <c r="DH151" s="133"/>
      <c r="DR151" s="133"/>
      <c r="EB151" s="133"/>
      <c r="EL151" s="133"/>
      <c r="EV151" s="133"/>
      <c r="FF151" s="133"/>
      <c r="FP151" s="133"/>
      <c r="FZ151" s="133"/>
      <c r="GJ151" s="133"/>
      <c r="GT151" s="133"/>
      <c r="HD151" s="133"/>
      <c r="HN151" s="133"/>
      <c r="HX151" s="133"/>
    </row>
    <row xmlns:x14ac="http://schemas.microsoft.com/office/spreadsheetml/2009/9/ac" r="152" s="3" customFormat="true" x14ac:dyDescent="0.25">
      <c r="A152" s="383"/>
      <c r="B152" s="133"/>
      <c r="L152" s="133"/>
      <c r="V152" s="133"/>
      <c r="AF152" s="133"/>
      <c r="AP152" s="133"/>
      <c r="AZ152" s="133"/>
      <c r="BJ152" s="133"/>
      <c r="BT152" s="133"/>
      <c r="CD152" s="133"/>
      <c r="CN152" s="133"/>
      <c r="CX152" s="133"/>
      <c r="DH152" s="133"/>
      <c r="DR152" s="133"/>
      <c r="EB152" s="133"/>
      <c r="EL152" s="133"/>
      <c r="EV152" s="133"/>
      <c r="FF152" s="133"/>
      <c r="FP152" s="133"/>
      <c r="FZ152" s="133"/>
      <c r="GJ152" s="133"/>
      <c r="GT152" s="133"/>
      <c r="HD152" s="133"/>
      <c r="HN152" s="133"/>
      <c r="HX152" s="133"/>
    </row>
    <row xmlns:x14ac="http://schemas.microsoft.com/office/spreadsheetml/2009/9/ac" r="153" s="3" customFormat="true" x14ac:dyDescent="0.25">
      <c r="A153" s="383"/>
      <c r="B153" s="133"/>
      <c r="L153" s="133"/>
      <c r="V153" s="133"/>
      <c r="AF153" s="133"/>
      <c r="AP153" s="133"/>
      <c r="AZ153" s="133"/>
      <c r="BJ153" s="133"/>
      <c r="BT153" s="133"/>
      <c r="CD153" s="133"/>
      <c r="CN153" s="133"/>
      <c r="CX153" s="133"/>
      <c r="DH153" s="133"/>
      <c r="DR153" s="133"/>
      <c r="EB153" s="133"/>
      <c r="EL153" s="133"/>
      <c r="EV153" s="133"/>
      <c r="FF153" s="133"/>
      <c r="FP153" s="133"/>
      <c r="FZ153" s="133"/>
      <c r="GJ153" s="133"/>
      <c r="GT153" s="133"/>
      <c r="HD153" s="133"/>
      <c r="HN153" s="133"/>
      <c r="HX153" s="133"/>
    </row>
    <row xmlns:x14ac="http://schemas.microsoft.com/office/spreadsheetml/2009/9/ac" r="154" s="3" customFormat="true" x14ac:dyDescent="0.25">
      <c r="A154" s="383"/>
      <c r="B154" s="133"/>
      <c r="L154" s="133"/>
      <c r="V154" s="133"/>
      <c r="AF154" s="133"/>
      <c r="AP154" s="133"/>
      <c r="AZ154" s="133"/>
      <c r="BJ154" s="133"/>
      <c r="BT154" s="133"/>
      <c r="CD154" s="133"/>
      <c r="CN154" s="133"/>
      <c r="CX154" s="133"/>
      <c r="DH154" s="133"/>
      <c r="DR154" s="133"/>
      <c r="EB154" s="133"/>
      <c r="EL154" s="133"/>
      <c r="EV154" s="133"/>
      <c r="FF154" s="133"/>
      <c r="FP154" s="133"/>
      <c r="FZ154" s="133"/>
      <c r="GJ154" s="133"/>
      <c r="GT154" s="133"/>
      <c r="HD154" s="133"/>
      <c r="HN154" s="133"/>
      <c r="HX154" s="133"/>
    </row>
    <row xmlns:x14ac="http://schemas.microsoft.com/office/spreadsheetml/2009/9/ac" r="155" s="3" customFormat="true" x14ac:dyDescent="0.25">
      <c r="A155" s="383"/>
      <c r="B155" s="133"/>
      <c r="L155" s="133"/>
      <c r="V155" s="133"/>
      <c r="AF155" s="133"/>
      <c r="AP155" s="133"/>
      <c r="AZ155" s="133"/>
      <c r="BJ155" s="133"/>
      <c r="BT155" s="133"/>
      <c r="CD155" s="133"/>
      <c r="CN155" s="133"/>
      <c r="CX155" s="133"/>
      <c r="DH155" s="133"/>
      <c r="DR155" s="133"/>
      <c r="EB155" s="133"/>
      <c r="EL155" s="133"/>
      <c r="EV155" s="133"/>
      <c r="FF155" s="133"/>
      <c r="FP155" s="133"/>
      <c r="FZ155" s="133"/>
      <c r="GJ155" s="133"/>
      <c r="GT155" s="133"/>
      <c r="HD155" s="133"/>
      <c r="HN155" s="133"/>
      <c r="HX155" s="133"/>
    </row>
    <row xmlns:x14ac="http://schemas.microsoft.com/office/spreadsheetml/2009/9/ac" r="156" s="3" customFormat="true" x14ac:dyDescent="0.25">
      <c r="A156" s="383"/>
      <c r="B156" s="133"/>
      <c r="L156" s="133"/>
      <c r="V156" s="133"/>
      <c r="AF156" s="133"/>
      <c r="AP156" s="133"/>
      <c r="AZ156" s="133"/>
      <c r="BJ156" s="133"/>
      <c r="BT156" s="133"/>
      <c r="CD156" s="133"/>
      <c r="CN156" s="133"/>
      <c r="CX156" s="133"/>
      <c r="DH156" s="133"/>
      <c r="DR156" s="133"/>
      <c r="EB156" s="133"/>
      <c r="EL156" s="133"/>
      <c r="EV156" s="133"/>
      <c r="FF156" s="133"/>
      <c r="FP156" s="133"/>
      <c r="FZ156" s="133"/>
      <c r="GJ156" s="133"/>
      <c r="GT156" s="133"/>
      <c r="HD156" s="133"/>
      <c r="HN156" s="133"/>
      <c r="HX156" s="133"/>
    </row>
    <row xmlns:x14ac="http://schemas.microsoft.com/office/spreadsheetml/2009/9/ac" r="157" s="3" customFormat="true" x14ac:dyDescent="0.25">
      <c r="A157" s="383"/>
      <c r="B157" s="133"/>
      <c r="L157" s="133"/>
      <c r="V157" s="133"/>
      <c r="AF157" s="133"/>
      <c r="AP157" s="133"/>
      <c r="AZ157" s="133"/>
      <c r="BJ157" s="133"/>
      <c r="BT157" s="133"/>
      <c r="CD157" s="133"/>
      <c r="CN157" s="133"/>
      <c r="CX157" s="133"/>
      <c r="DH157" s="133"/>
      <c r="DR157" s="133"/>
      <c r="EB157" s="133"/>
      <c r="EL157" s="133"/>
      <c r="EV157" s="133"/>
      <c r="FF157" s="133"/>
      <c r="FP157" s="133"/>
      <c r="FZ157" s="133"/>
      <c r="GJ157" s="133"/>
      <c r="GT157" s="133"/>
      <c r="HD157" s="133"/>
      <c r="HN157" s="133"/>
      <c r="HX157" s="133"/>
    </row>
    <row xmlns:x14ac="http://schemas.microsoft.com/office/spreadsheetml/2009/9/ac" r="158" s="3" customFormat="true" x14ac:dyDescent="0.25">
      <c r="A158" s="383"/>
      <c r="B158" s="133"/>
      <c r="L158" s="133"/>
      <c r="V158" s="133"/>
      <c r="AF158" s="133"/>
      <c r="AP158" s="133"/>
      <c r="AZ158" s="133"/>
      <c r="BJ158" s="133"/>
      <c r="BT158" s="133"/>
      <c r="CD158" s="133"/>
      <c r="CN158" s="133"/>
      <c r="CX158" s="133"/>
      <c r="DH158" s="133"/>
      <c r="DR158" s="133"/>
      <c r="EB158" s="133"/>
      <c r="EL158" s="133"/>
      <c r="EV158" s="133"/>
      <c r="FF158" s="133"/>
      <c r="FP158" s="133"/>
      <c r="FZ158" s="133"/>
      <c r="GJ158" s="133"/>
      <c r="GT158" s="133"/>
      <c r="HD158" s="133"/>
      <c r="HN158" s="133"/>
      <c r="HX158" s="133"/>
    </row>
    <row xmlns:x14ac="http://schemas.microsoft.com/office/spreadsheetml/2009/9/ac" r="159" s="3" customFormat="true" x14ac:dyDescent="0.25">
      <c r="A159" s="383"/>
      <c r="B159" s="133"/>
      <c r="L159" s="133"/>
      <c r="V159" s="133"/>
      <c r="AF159" s="133"/>
      <c r="AP159" s="133"/>
      <c r="AZ159" s="133"/>
      <c r="BJ159" s="133"/>
      <c r="BT159" s="133"/>
      <c r="CD159" s="133"/>
      <c r="CN159" s="133"/>
      <c r="CX159" s="133"/>
      <c r="DH159" s="133"/>
      <c r="DR159" s="133"/>
      <c r="EB159" s="133"/>
      <c r="EL159" s="133"/>
      <c r="EV159" s="133"/>
      <c r="FF159" s="133"/>
      <c r="FP159" s="133"/>
      <c r="FZ159" s="133"/>
      <c r="GJ159" s="133"/>
      <c r="GT159" s="133"/>
      <c r="HD159" s="133"/>
      <c r="HN159" s="133"/>
      <c r="HX159" s="133"/>
    </row>
    <row xmlns:x14ac="http://schemas.microsoft.com/office/spreadsheetml/2009/9/ac" r="160" s="3" customFormat="true" x14ac:dyDescent="0.25">
      <c r="A160" s="383"/>
      <c r="B160" s="133"/>
      <c r="L160" s="133"/>
      <c r="V160" s="133"/>
      <c r="AF160" s="133"/>
      <c r="AP160" s="133"/>
      <c r="AZ160" s="133"/>
      <c r="BJ160" s="133"/>
      <c r="BT160" s="133"/>
      <c r="CD160" s="133"/>
      <c r="CN160" s="133"/>
      <c r="CX160" s="133"/>
      <c r="DH160" s="133"/>
      <c r="DR160" s="133"/>
      <c r="EB160" s="133"/>
      <c r="EL160" s="133"/>
      <c r="EV160" s="133"/>
      <c r="FF160" s="133"/>
      <c r="FP160" s="133"/>
      <c r="FZ160" s="133"/>
      <c r="GJ160" s="133"/>
      <c r="GT160" s="133"/>
      <c r="HD160" s="133"/>
      <c r="HN160" s="133"/>
      <c r="HX160" s="133"/>
    </row>
    <row xmlns:x14ac="http://schemas.microsoft.com/office/spreadsheetml/2009/9/ac" r="161" s="3" customFormat="true" x14ac:dyDescent="0.25">
      <c r="A161" s="383"/>
      <c r="B161" s="133"/>
      <c r="L161" s="133"/>
      <c r="V161" s="133"/>
      <c r="AF161" s="133"/>
      <c r="AP161" s="133"/>
      <c r="AZ161" s="133"/>
      <c r="BJ161" s="133"/>
      <c r="BT161" s="133"/>
      <c r="CD161" s="133"/>
      <c r="CN161" s="133"/>
      <c r="CX161" s="133"/>
      <c r="DH161" s="133"/>
      <c r="DR161" s="133"/>
      <c r="EB161" s="133"/>
      <c r="EL161" s="133"/>
      <c r="EV161" s="133"/>
      <c r="FF161" s="133"/>
      <c r="FP161" s="133"/>
      <c r="FZ161" s="133"/>
      <c r="GJ161" s="133"/>
      <c r="GT161" s="133"/>
      <c r="HD161" s="133"/>
      <c r="HN161" s="133"/>
      <c r="HX161" s="133"/>
    </row>
    <row xmlns:x14ac="http://schemas.microsoft.com/office/spreadsheetml/2009/9/ac" r="162" s="3" customFormat="true" x14ac:dyDescent="0.25">
      <c r="A162" s="383"/>
      <c r="B162" s="133"/>
      <c r="L162" s="133"/>
      <c r="V162" s="133"/>
      <c r="AF162" s="133"/>
      <c r="AP162" s="133"/>
      <c r="AZ162" s="133"/>
      <c r="BJ162" s="133"/>
      <c r="BT162" s="133"/>
      <c r="CD162" s="133"/>
      <c r="CN162" s="133"/>
      <c r="CX162" s="133"/>
      <c r="DH162" s="133"/>
      <c r="DR162" s="133"/>
      <c r="EB162" s="133"/>
      <c r="EL162" s="133"/>
      <c r="EV162" s="133"/>
      <c r="FF162" s="133"/>
      <c r="FP162" s="133"/>
      <c r="FZ162" s="133"/>
      <c r="GJ162" s="133"/>
      <c r="GT162" s="133"/>
      <c r="HD162" s="133"/>
      <c r="HN162" s="133"/>
      <c r="HX162" s="133"/>
    </row>
    <row xmlns:x14ac="http://schemas.microsoft.com/office/spreadsheetml/2009/9/ac" r="163" s="3" customFormat="true" x14ac:dyDescent="0.25">
      <c r="A163" s="383"/>
      <c r="B163" s="133"/>
      <c r="L163" s="133"/>
      <c r="V163" s="133"/>
      <c r="AF163" s="133"/>
      <c r="AP163" s="133"/>
      <c r="AZ163" s="133"/>
      <c r="BJ163" s="133"/>
      <c r="BT163" s="133"/>
      <c r="CD163" s="133"/>
      <c r="CN163" s="133"/>
      <c r="CX163" s="133"/>
      <c r="DH163" s="133"/>
      <c r="DR163" s="133"/>
      <c r="EB163" s="133"/>
      <c r="EL163" s="133"/>
      <c r="EV163" s="133"/>
      <c r="FF163" s="133"/>
      <c r="FP163" s="133"/>
      <c r="FZ163" s="133"/>
      <c r="GJ163" s="133"/>
      <c r="GT163" s="133"/>
      <c r="HD163" s="133"/>
      <c r="HN163" s="133"/>
      <c r="HX163" s="133"/>
    </row>
    <row xmlns:x14ac="http://schemas.microsoft.com/office/spreadsheetml/2009/9/ac" r="164" s="3" customFormat="true" x14ac:dyDescent="0.25">
      <c r="A164" s="383"/>
      <c r="B164" s="133"/>
      <c r="L164" s="133"/>
      <c r="V164" s="133"/>
      <c r="AF164" s="133"/>
      <c r="AP164" s="133"/>
      <c r="AZ164" s="133"/>
      <c r="BJ164" s="133"/>
      <c r="BT164" s="133"/>
      <c r="CD164" s="133"/>
      <c r="CN164" s="133"/>
      <c r="CX164" s="133"/>
      <c r="DH164" s="133"/>
      <c r="DR164" s="133"/>
      <c r="EB164" s="133"/>
      <c r="EL164" s="133"/>
      <c r="EV164" s="133"/>
      <c r="FF164" s="133"/>
      <c r="FP164" s="133"/>
      <c r="FZ164" s="133"/>
      <c r="GJ164" s="133"/>
      <c r="GT164" s="133"/>
      <c r="HD164" s="133"/>
      <c r="HN164" s="133"/>
      <c r="HX164" s="133"/>
    </row>
    <row xmlns:x14ac="http://schemas.microsoft.com/office/spreadsheetml/2009/9/ac" r="165" s="3" customFormat="true" x14ac:dyDescent="0.25">
      <c r="A165" s="383"/>
      <c r="B165" s="133"/>
      <c r="L165" s="133"/>
      <c r="V165" s="133"/>
      <c r="AF165" s="133"/>
      <c r="AP165" s="133"/>
      <c r="AZ165" s="133"/>
      <c r="BJ165" s="133"/>
      <c r="BT165" s="133"/>
      <c r="CD165" s="133"/>
      <c r="CN165" s="133"/>
      <c r="CX165" s="133"/>
      <c r="DH165" s="133"/>
      <c r="DR165" s="133"/>
      <c r="EB165" s="133"/>
      <c r="EL165" s="133"/>
      <c r="EV165" s="133"/>
      <c r="FF165" s="133"/>
      <c r="FP165" s="133"/>
      <c r="FZ165" s="133"/>
      <c r="GJ165" s="133"/>
      <c r="GT165" s="133"/>
      <c r="HD165" s="133"/>
      <c r="HN165" s="133"/>
      <c r="HX165" s="133"/>
    </row>
    <row xmlns:x14ac="http://schemas.microsoft.com/office/spreadsheetml/2009/9/ac" r="166" s="3" customFormat="true" x14ac:dyDescent="0.25">
      <c r="A166" s="383"/>
      <c r="B166" s="133"/>
      <c r="L166" s="133"/>
      <c r="V166" s="133"/>
      <c r="AF166" s="133"/>
      <c r="AP166" s="133"/>
      <c r="AZ166" s="133"/>
      <c r="BJ166" s="133"/>
      <c r="BT166" s="133"/>
      <c r="CD166" s="133"/>
      <c r="CN166" s="133"/>
      <c r="CX166" s="133"/>
      <c r="DH166" s="133"/>
      <c r="DR166" s="133"/>
      <c r="EB166" s="133"/>
      <c r="EL166" s="133"/>
      <c r="EV166" s="133"/>
      <c r="FF166" s="133"/>
      <c r="FP166" s="133"/>
      <c r="FZ166" s="133"/>
      <c r="GJ166" s="133"/>
      <c r="GT166" s="133"/>
      <c r="HD166" s="133"/>
      <c r="HN166" s="133"/>
      <c r="HX166" s="133"/>
    </row>
    <row xmlns:x14ac="http://schemas.microsoft.com/office/spreadsheetml/2009/9/ac" r="167" s="3" customFormat="true" x14ac:dyDescent="0.25">
      <c r="A167" s="383"/>
      <c r="B167" s="133"/>
      <c r="L167" s="133"/>
      <c r="V167" s="133"/>
      <c r="AF167" s="133"/>
      <c r="AP167" s="133"/>
      <c r="AZ167" s="133"/>
      <c r="BJ167" s="133"/>
      <c r="BT167" s="133"/>
      <c r="CD167" s="133"/>
      <c r="CN167" s="133"/>
      <c r="CX167" s="133"/>
      <c r="DH167" s="133"/>
      <c r="DR167" s="133"/>
      <c r="EB167" s="133"/>
      <c r="EL167" s="133"/>
      <c r="EV167" s="133"/>
      <c r="FF167" s="133"/>
      <c r="FP167" s="133"/>
      <c r="FZ167" s="133"/>
      <c r="GJ167" s="133"/>
      <c r="GT167" s="133"/>
      <c r="HD167" s="133"/>
      <c r="HN167" s="133"/>
      <c r="HX167" s="133"/>
    </row>
    <row xmlns:x14ac="http://schemas.microsoft.com/office/spreadsheetml/2009/9/ac" r="168" s="3" customFormat="true" x14ac:dyDescent="0.25">
      <c r="A168" s="383"/>
      <c r="B168" s="133"/>
      <c r="L168" s="133"/>
      <c r="V168" s="133"/>
      <c r="AF168" s="133"/>
      <c r="AP168" s="133"/>
      <c r="AZ168" s="133"/>
      <c r="BJ168" s="133"/>
      <c r="BT168" s="133"/>
      <c r="CD168" s="133"/>
      <c r="CN168" s="133"/>
      <c r="CX168" s="133"/>
      <c r="DH168" s="133"/>
      <c r="DR168" s="133"/>
      <c r="EB168" s="133"/>
      <c r="EL168" s="133"/>
      <c r="EV168" s="133"/>
      <c r="FF168" s="133"/>
      <c r="FP168" s="133"/>
      <c r="FZ168" s="133"/>
      <c r="GJ168" s="133"/>
      <c r="GT168" s="133"/>
      <c r="HD168" s="133"/>
      <c r="HN168" s="133"/>
      <c r="HX168" s="133"/>
    </row>
    <row xmlns:x14ac="http://schemas.microsoft.com/office/spreadsheetml/2009/9/ac" r="169" s="3" customFormat="true" x14ac:dyDescent="0.25">
      <c r="A169" s="383"/>
      <c r="B169" s="133"/>
      <c r="L169" s="133"/>
      <c r="V169" s="133"/>
      <c r="AF169" s="133"/>
      <c r="AP169" s="133"/>
      <c r="AZ169" s="133"/>
      <c r="BJ169" s="133"/>
      <c r="BT169" s="133"/>
      <c r="CD169" s="133"/>
      <c r="CN169" s="133"/>
      <c r="CX169" s="133"/>
      <c r="DH169" s="133"/>
      <c r="DR169" s="133"/>
      <c r="EB169" s="133"/>
      <c r="EL169" s="133"/>
      <c r="EV169" s="133"/>
      <c r="FF169" s="133"/>
      <c r="FP169" s="133"/>
      <c r="FZ169" s="133"/>
      <c r="GJ169" s="133"/>
      <c r="GT169" s="133"/>
      <c r="HD169" s="133"/>
      <c r="HN169" s="133"/>
      <c r="HX169" s="133"/>
    </row>
    <row xmlns:x14ac="http://schemas.microsoft.com/office/spreadsheetml/2009/9/ac" r="170" s="3" customFormat="true" x14ac:dyDescent="0.25">
      <c r="A170" s="383"/>
      <c r="B170" s="133"/>
      <c r="L170" s="133"/>
      <c r="V170" s="133"/>
      <c r="AF170" s="133"/>
      <c r="AP170" s="133"/>
      <c r="AZ170" s="133"/>
      <c r="BJ170" s="133"/>
      <c r="BT170" s="133"/>
      <c r="CD170" s="133"/>
      <c r="CN170" s="133"/>
      <c r="CX170" s="133"/>
      <c r="DH170" s="133"/>
      <c r="DR170" s="133"/>
      <c r="EB170" s="133"/>
      <c r="EL170" s="133"/>
      <c r="EV170" s="133"/>
      <c r="FF170" s="133"/>
      <c r="FP170" s="133"/>
      <c r="FZ170" s="133"/>
      <c r="GJ170" s="133"/>
      <c r="GT170" s="133"/>
      <c r="HD170" s="133"/>
      <c r="HN170" s="133"/>
      <c r="HX170" s="133"/>
    </row>
    <row xmlns:x14ac="http://schemas.microsoft.com/office/spreadsheetml/2009/9/ac" r="171" s="3" customFormat="true" x14ac:dyDescent="0.25">
      <c r="A171" s="383"/>
      <c r="B171" s="133"/>
      <c r="L171" s="133"/>
      <c r="V171" s="133"/>
      <c r="AF171" s="133"/>
      <c r="AP171" s="133"/>
      <c r="AZ171" s="133"/>
      <c r="BJ171" s="133"/>
      <c r="BT171" s="133"/>
      <c r="CD171" s="133"/>
      <c r="CN171" s="133"/>
      <c r="CX171" s="133"/>
      <c r="DH171" s="133"/>
      <c r="DR171" s="133"/>
      <c r="EB171" s="133"/>
      <c r="EL171" s="133"/>
      <c r="EV171" s="133"/>
      <c r="FF171" s="133"/>
      <c r="FP171" s="133"/>
      <c r="FZ171" s="133"/>
      <c r="GJ171" s="133"/>
      <c r="GT171" s="133"/>
      <c r="HD171" s="133"/>
      <c r="HN171" s="133"/>
      <c r="HX171" s="133"/>
    </row>
    <row xmlns:x14ac="http://schemas.microsoft.com/office/spreadsheetml/2009/9/ac" r="172" s="3" customFormat="true" x14ac:dyDescent="0.25">
      <c r="A172" s="383"/>
      <c r="B172" s="133"/>
      <c r="L172" s="133"/>
      <c r="V172" s="133"/>
      <c r="AF172" s="133"/>
      <c r="AP172" s="133"/>
      <c r="AZ172" s="133"/>
      <c r="BJ172" s="133"/>
      <c r="BT172" s="133"/>
      <c r="CD172" s="133"/>
      <c r="CN172" s="133"/>
      <c r="CX172" s="133"/>
      <c r="DH172" s="133"/>
      <c r="DR172" s="133"/>
      <c r="EB172" s="133"/>
      <c r="EL172" s="133"/>
      <c r="EV172" s="133"/>
      <c r="FF172" s="133"/>
      <c r="FP172" s="133"/>
      <c r="FZ172" s="133"/>
      <c r="GJ172" s="133"/>
      <c r="GT172" s="133"/>
      <c r="HD172" s="133"/>
      <c r="HN172" s="133"/>
      <c r="HX172" s="133"/>
    </row>
    <row xmlns:x14ac="http://schemas.microsoft.com/office/spreadsheetml/2009/9/ac" r="173" s="3" customFormat="true" x14ac:dyDescent="0.25">
      <c r="A173" s="383"/>
      <c r="B173" s="133"/>
      <c r="L173" s="133"/>
      <c r="V173" s="133"/>
      <c r="AF173" s="133"/>
      <c r="AP173" s="133"/>
      <c r="AZ173" s="133"/>
      <c r="BJ173" s="133"/>
      <c r="BT173" s="133"/>
      <c r="CD173" s="133"/>
      <c r="CN173" s="133"/>
      <c r="CX173" s="133"/>
      <c r="DH173" s="133"/>
      <c r="DR173" s="133"/>
      <c r="EB173" s="133"/>
      <c r="EL173" s="133"/>
      <c r="EV173" s="133"/>
      <c r="FF173" s="133"/>
      <c r="FP173" s="133"/>
      <c r="FZ173" s="133"/>
      <c r="GJ173" s="133"/>
      <c r="GT173" s="133"/>
      <c r="HD173" s="133"/>
      <c r="HN173" s="133"/>
      <c r="HX173" s="133"/>
    </row>
    <row xmlns:x14ac="http://schemas.microsoft.com/office/spreadsheetml/2009/9/ac" r="174" s="3" customFormat="true" x14ac:dyDescent="0.25">
      <c r="A174" s="383"/>
      <c r="B174" s="133"/>
      <c r="L174" s="133"/>
      <c r="V174" s="133"/>
      <c r="AF174" s="133"/>
      <c r="AP174" s="133"/>
      <c r="AZ174" s="133"/>
      <c r="BJ174" s="133"/>
      <c r="BT174" s="133"/>
      <c r="CD174" s="133"/>
      <c r="CN174" s="133"/>
      <c r="CX174" s="133"/>
      <c r="DH174" s="133"/>
      <c r="DR174" s="133"/>
      <c r="EB174" s="133"/>
      <c r="EL174" s="133"/>
      <c r="EV174" s="133"/>
      <c r="FF174" s="133"/>
      <c r="FP174" s="133"/>
      <c r="FZ174" s="133"/>
      <c r="GJ174" s="133"/>
      <c r="GT174" s="133"/>
      <c r="HD174" s="133"/>
      <c r="HN174" s="133"/>
      <c r="HX174" s="133"/>
    </row>
    <row xmlns:x14ac="http://schemas.microsoft.com/office/spreadsheetml/2009/9/ac" r="175" s="3" customFormat="true" x14ac:dyDescent="0.25">
      <c r="A175" s="383"/>
      <c r="B175" s="133"/>
      <c r="L175" s="133"/>
      <c r="V175" s="133"/>
      <c r="AF175" s="133"/>
      <c r="AP175" s="133"/>
      <c r="AZ175" s="133"/>
      <c r="BJ175" s="133"/>
      <c r="BT175" s="133"/>
      <c r="CD175" s="133"/>
      <c r="CN175" s="133"/>
      <c r="CX175" s="133"/>
      <c r="DH175" s="133"/>
      <c r="DR175" s="133"/>
      <c r="EB175" s="133"/>
      <c r="EL175" s="133"/>
      <c r="EV175" s="133"/>
      <c r="FF175" s="133"/>
      <c r="FP175" s="133"/>
      <c r="FZ175" s="133"/>
      <c r="GJ175" s="133"/>
      <c r="GT175" s="133"/>
      <c r="HD175" s="133"/>
      <c r="HN175" s="133"/>
      <c r="HX175" s="133"/>
    </row>
    <row xmlns:x14ac="http://schemas.microsoft.com/office/spreadsheetml/2009/9/ac" r="176" s="3" customFormat="true" x14ac:dyDescent="0.25">
      <c r="A176" s="383"/>
      <c r="B176" s="133"/>
      <c r="L176" s="133"/>
      <c r="V176" s="133"/>
      <c r="AF176" s="133"/>
      <c r="AP176" s="133"/>
      <c r="AZ176" s="133"/>
      <c r="BJ176" s="133"/>
      <c r="BT176" s="133"/>
      <c r="CD176" s="133"/>
      <c r="CN176" s="133"/>
      <c r="CX176" s="133"/>
      <c r="DH176" s="133"/>
      <c r="DR176" s="133"/>
      <c r="EB176" s="133"/>
      <c r="EL176" s="133"/>
      <c r="EV176" s="133"/>
      <c r="FF176" s="133"/>
      <c r="FP176" s="133"/>
      <c r="FZ176" s="133"/>
      <c r="GJ176" s="133"/>
      <c r="GT176" s="133"/>
      <c r="HD176" s="133"/>
      <c r="HN176" s="133"/>
      <c r="HX176" s="133"/>
    </row>
    <row xmlns:x14ac="http://schemas.microsoft.com/office/spreadsheetml/2009/9/ac" r="177" s="3" customFormat="true" x14ac:dyDescent="0.25">
      <c r="A177" s="383"/>
      <c r="B177" s="133"/>
      <c r="L177" s="133"/>
      <c r="V177" s="133"/>
      <c r="AF177" s="133"/>
      <c r="AP177" s="133"/>
      <c r="AZ177" s="133"/>
      <c r="BJ177" s="133"/>
      <c r="BT177" s="133"/>
      <c r="CD177" s="133"/>
      <c r="CN177" s="133"/>
      <c r="CX177" s="133"/>
      <c r="DH177" s="133"/>
      <c r="DR177" s="133"/>
      <c r="EB177" s="133"/>
      <c r="EL177" s="133"/>
      <c r="EV177" s="133"/>
      <c r="FF177" s="133"/>
      <c r="FP177" s="133"/>
      <c r="FZ177" s="133"/>
      <c r="GJ177" s="133"/>
      <c r="GT177" s="133"/>
      <c r="HD177" s="133"/>
      <c r="HN177" s="133"/>
      <c r="HX177" s="133"/>
    </row>
    <row xmlns:x14ac="http://schemas.microsoft.com/office/spreadsheetml/2009/9/ac" r="178" s="3" customFormat="true" x14ac:dyDescent="0.25">
      <c r="A178" s="383"/>
      <c r="B178" s="133"/>
      <c r="L178" s="133"/>
      <c r="V178" s="133"/>
      <c r="AF178" s="133"/>
      <c r="AP178" s="133"/>
      <c r="AZ178" s="133"/>
      <c r="BJ178" s="133"/>
      <c r="BT178" s="133"/>
      <c r="CD178" s="133"/>
      <c r="CN178" s="133"/>
      <c r="CX178" s="133"/>
      <c r="DH178" s="133"/>
      <c r="DR178" s="133"/>
      <c r="EB178" s="133"/>
      <c r="EL178" s="133"/>
      <c r="EV178" s="133"/>
      <c r="FF178" s="133"/>
      <c r="FP178" s="133"/>
      <c r="FZ178" s="133"/>
      <c r="GJ178" s="133"/>
      <c r="GT178" s="133"/>
      <c r="HD178" s="133"/>
      <c r="HN178" s="133"/>
      <c r="HX178" s="133"/>
    </row>
    <row xmlns:x14ac="http://schemas.microsoft.com/office/spreadsheetml/2009/9/ac" r="179" s="3" customFormat="true" x14ac:dyDescent="0.25">
      <c r="A179" s="383"/>
      <c r="B179" s="133"/>
      <c r="L179" s="133"/>
      <c r="V179" s="133"/>
      <c r="AF179" s="133"/>
      <c r="AP179" s="133"/>
      <c r="AZ179" s="133"/>
      <c r="BJ179" s="133"/>
      <c r="BT179" s="133"/>
      <c r="CD179" s="133"/>
      <c r="CN179" s="133"/>
      <c r="CX179" s="133"/>
      <c r="DH179" s="133"/>
      <c r="DR179" s="133"/>
      <c r="EB179" s="133"/>
      <c r="EL179" s="133"/>
      <c r="EV179" s="133"/>
      <c r="FF179" s="133"/>
      <c r="FP179" s="133"/>
      <c r="FZ179" s="133"/>
      <c r="GJ179" s="133"/>
      <c r="GT179" s="133"/>
      <c r="HD179" s="133"/>
      <c r="HN179" s="133"/>
      <c r="HX179" s="133"/>
    </row>
    <row xmlns:x14ac="http://schemas.microsoft.com/office/spreadsheetml/2009/9/ac" r="180" s="3" customFormat="true" x14ac:dyDescent="0.25">
      <c r="A180" s="383"/>
      <c r="B180" s="133"/>
      <c r="L180" s="133"/>
      <c r="V180" s="133"/>
      <c r="AF180" s="133"/>
      <c r="AP180" s="133"/>
      <c r="AZ180" s="133"/>
      <c r="BJ180" s="133"/>
      <c r="BT180" s="133"/>
      <c r="CD180" s="133"/>
      <c r="CN180" s="133"/>
      <c r="CX180" s="133"/>
      <c r="DH180" s="133"/>
      <c r="DR180" s="133"/>
      <c r="EB180" s="133"/>
      <c r="EL180" s="133"/>
      <c r="EV180" s="133"/>
      <c r="FF180" s="133"/>
      <c r="FP180" s="133"/>
      <c r="FZ180" s="133"/>
      <c r="GJ180" s="133"/>
      <c r="GT180" s="133"/>
      <c r="HD180" s="133"/>
      <c r="HN180" s="133"/>
      <c r="HX180" s="133"/>
    </row>
    <row xmlns:x14ac="http://schemas.microsoft.com/office/spreadsheetml/2009/9/ac" r="181" s="3" customFormat="true" x14ac:dyDescent="0.25">
      <c r="A181" s="383"/>
      <c r="B181" s="133"/>
      <c r="L181" s="133"/>
      <c r="V181" s="133"/>
      <c r="AF181" s="133"/>
      <c r="AP181" s="133"/>
      <c r="AZ181" s="133"/>
      <c r="BJ181" s="133"/>
      <c r="BT181" s="133"/>
      <c r="CD181" s="133"/>
      <c r="CN181" s="133"/>
      <c r="CX181" s="133"/>
      <c r="DH181" s="133"/>
      <c r="DR181" s="133"/>
      <c r="EB181" s="133"/>
      <c r="EL181" s="133"/>
      <c r="EV181" s="133"/>
      <c r="FF181" s="133"/>
      <c r="FP181" s="133"/>
      <c r="FZ181" s="133"/>
      <c r="GJ181" s="133"/>
      <c r="GT181" s="133"/>
      <c r="HD181" s="133"/>
      <c r="HN181" s="133"/>
      <c r="HX181" s="133"/>
    </row>
    <row xmlns:x14ac="http://schemas.microsoft.com/office/spreadsheetml/2009/9/ac" r="182" s="3" customFormat="true" x14ac:dyDescent="0.25">
      <c r="A182" s="383"/>
      <c r="B182" s="133"/>
      <c r="L182" s="133"/>
      <c r="V182" s="133"/>
      <c r="AF182" s="133"/>
      <c r="AP182" s="133"/>
      <c r="AZ182" s="133"/>
      <c r="BJ182" s="133"/>
      <c r="BT182" s="133"/>
      <c r="CD182" s="133"/>
      <c r="CN182" s="133"/>
      <c r="CX182" s="133"/>
      <c r="DH182" s="133"/>
      <c r="DR182" s="133"/>
      <c r="EB182" s="133"/>
      <c r="EL182" s="133"/>
      <c r="EV182" s="133"/>
      <c r="FF182" s="133"/>
      <c r="FP182" s="133"/>
      <c r="FZ182" s="133"/>
      <c r="GJ182" s="133"/>
      <c r="GT182" s="133"/>
      <c r="HD182" s="133"/>
      <c r="HN182" s="133"/>
      <c r="HX182" s="133"/>
    </row>
    <row xmlns:x14ac="http://schemas.microsoft.com/office/spreadsheetml/2009/9/ac" r="183" s="3" customFormat="true" x14ac:dyDescent="0.25">
      <c r="A183" s="383"/>
      <c r="B183" s="133"/>
      <c r="L183" s="133"/>
      <c r="V183" s="133"/>
      <c r="AF183" s="133"/>
      <c r="AP183" s="133"/>
      <c r="AZ183" s="133"/>
      <c r="BJ183" s="133"/>
      <c r="BT183" s="133"/>
      <c r="CD183" s="133"/>
      <c r="CN183" s="133"/>
      <c r="CX183" s="133"/>
      <c r="DH183" s="133"/>
      <c r="DR183" s="133"/>
      <c r="EB183" s="133"/>
      <c r="EL183" s="133"/>
      <c r="EV183" s="133"/>
      <c r="FF183" s="133"/>
      <c r="FP183" s="133"/>
      <c r="FZ183" s="133"/>
      <c r="GJ183" s="133"/>
      <c r="GT183" s="133"/>
      <c r="HD183" s="133"/>
      <c r="HN183" s="133"/>
      <c r="HX183" s="133"/>
    </row>
    <row xmlns:x14ac="http://schemas.microsoft.com/office/spreadsheetml/2009/9/ac" r="184" s="3" customFormat="true" x14ac:dyDescent="0.25">
      <c r="A184" s="383"/>
      <c r="B184" s="133"/>
      <c r="L184" s="133"/>
      <c r="V184" s="133"/>
      <c r="AF184" s="133"/>
      <c r="AP184" s="133"/>
      <c r="AZ184" s="133"/>
      <c r="BJ184" s="133"/>
      <c r="BT184" s="133"/>
      <c r="CD184" s="133"/>
      <c r="CN184" s="133"/>
      <c r="CX184" s="133"/>
      <c r="DH184" s="133"/>
      <c r="DR184" s="133"/>
      <c r="EB184" s="133"/>
      <c r="EL184" s="133"/>
      <c r="EV184" s="133"/>
      <c r="FF184" s="133"/>
      <c r="FP184" s="133"/>
      <c r="FZ184" s="133"/>
      <c r="GJ184" s="133"/>
      <c r="GT184" s="133"/>
      <c r="HD184" s="133"/>
      <c r="HN184" s="133"/>
      <c r="HX184" s="133"/>
    </row>
    <row xmlns:x14ac="http://schemas.microsoft.com/office/spreadsheetml/2009/9/ac" r="185" s="3" customFormat="true" x14ac:dyDescent="0.25">
      <c r="A185" s="383"/>
      <c r="B185" s="133"/>
      <c r="L185" s="133"/>
      <c r="V185" s="133"/>
      <c r="AF185" s="133"/>
      <c r="AP185" s="133"/>
      <c r="AZ185" s="133"/>
      <c r="BJ185" s="133"/>
      <c r="BT185" s="133"/>
      <c r="CD185" s="133"/>
      <c r="CN185" s="133"/>
      <c r="CX185" s="133"/>
      <c r="DH185" s="133"/>
      <c r="DR185" s="133"/>
      <c r="EB185" s="133"/>
      <c r="EL185" s="133"/>
      <c r="EV185" s="133"/>
      <c r="FF185" s="133"/>
      <c r="FP185" s="133"/>
      <c r="FZ185" s="133"/>
      <c r="GJ185" s="133"/>
      <c r="GT185" s="133"/>
      <c r="HD185" s="133"/>
      <c r="HN185" s="133"/>
      <c r="HX185" s="133"/>
    </row>
    <row xmlns:x14ac="http://schemas.microsoft.com/office/spreadsheetml/2009/9/ac" r="186" s="3" customFormat="true" x14ac:dyDescent="0.25">
      <c r="A186" s="383"/>
      <c r="B186" s="133"/>
      <c r="L186" s="133"/>
      <c r="V186" s="133"/>
      <c r="AF186" s="133"/>
      <c r="AP186" s="133"/>
      <c r="AZ186" s="133"/>
      <c r="BJ186" s="133"/>
      <c r="BT186" s="133"/>
      <c r="CD186" s="133"/>
      <c r="CN186" s="133"/>
      <c r="CX186" s="133"/>
      <c r="DH186" s="133"/>
      <c r="DR186" s="133"/>
      <c r="EB186" s="133"/>
      <c r="EL186" s="133"/>
      <c r="EV186" s="133"/>
      <c r="FF186" s="133"/>
      <c r="FP186" s="133"/>
      <c r="FZ186" s="133"/>
      <c r="GJ186" s="133"/>
      <c r="GT186" s="133"/>
      <c r="HD186" s="133"/>
      <c r="HN186" s="133"/>
      <c r="HX186" s="133"/>
    </row>
    <row xmlns:x14ac="http://schemas.microsoft.com/office/spreadsheetml/2009/9/ac" r="187" s="3" customFormat="true" x14ac:dyDescent="0.25">
      <c r="A187" s="383"/>
      <c r="B187" s="133"/>
      <c r="L187" s="133"/>
      <c r="V187" s="133"/>
      <c r="AF187" s="133"/>
      <c r="AP187" s="133"/>
      <c r="AZ187" s="133"/>
      <c r="BJ187" s="133"/>
      <c r="BT187" s="133"/>
      <c r="CD187" s="133"/>
      <c r="CN187" s="133"/>
      <c r="CX187" s="133"/>
      <c r="DH187" s="133"/>
      <c r="DR187" s="133"/>
      <c r="EB187" s="133"/>
      <c r="EL187" s="133"/>
      <c r="EV187" s="133"/>
      <c r="FF187" s="133"/>
      <c r="FP187" s="133"/>
      <c r="FZ187" s="133"/>
      <c r="GJ187" s="133"/>
      <c r="GT187" s="133"/>
      <c r="HD187" s="133"/>
      <c r="HN187" s="133"/>
      <c r="HX187" s="133"/>
    </row>
    <row xmlns:x14ac="http://schemas.microsoft.com/office/spreadsheetml/2009/9/ac" r="188" s="3" customFormat="true" x14ac:dyDescent="0.25">
      <c r="A188" s="383"/>
      <c r="B188" s="133"/>
      <c r="L188" s="133"/>
      <c r="V188" s="133"/>
      <c r="AF188" s="133"/>
      <c r="AP188" s="133"/>
      <c r="AZ188" s="133"/>
      <c r="BJ188" s="133"/>
      <c r="BT188" s="133"/>
      <c r="CD188" s="133"/>
      <c r="CN188" s="133"/>
      <c r="CX188" s="133"/>
      <c r="DH188" s="133"/>
      <c r="DR188" s="133"/>
      <c r="EB188" s="133"/>
      <c r="EL188" s="133"/>
      <c r="EV188" s="133"/>
      <c r="FF188" s="133"/>
      <c r="FP188" s="133"/>
      <c r="FZ188" s="133"/>
      <c r="GJ188" s="133"/>
      <c r="GT188" s="133"/>
      <c r="HD188" s="133"/>
      <c r="HN188" s="133"/>
      <c r="HX188" s="133"/>
    </row>
    <row xmlns:x14ac="http://schemas.microsoft.com/office/spreadsheetml/2009/9/ac" r="189" s="3" customFormat="true" x14ac:dyDescent="0.25">
      <c r="A189" s="383"/>
      <c r="B189" s="133"/>
      <c r="L189" s="133"/>
      <c r="V189" s="133"/>
      <c r="AF189" s="133"/>
      <c r="AP189" s="133"/>
      <c r="AZ189" s="133"/>
      <c r="BJ189" s="133"/>
      <c r="BT189" s="133"/>
      <c r="CD189" s="133"/>
      <c r="CN189" s="133"/>
      <c r="CX189" s="133"/>
      <c r="DH189" s="133"/>
      <c r="DR189" s="133"/>
      <c r="EB189" s="133"/>
      <c r="EL189" s="133"/>
      <c r="EV189" s="133"/>
      <c r="FF189" s="133"/>
      <c r="FP189" s="133"/>
      <c r="FZ189" s="133"/>
      <c r="GJ189" s="133"/>
      <c r="GT189" s="133"/>
      <c r="HD189" s="133"/>
      <c r="HN189" s="133"/>
      <c r="HX189" s="133"/>
    </row>
    <row xmlns:x14ac="http://schemas.microsoft.com/office/spreadsheetml/2009/9/ac" r="190" s="3" customFormat="true" x14ac:dyDescent="0.25">
      <c r="A190" s="383"/>
      <c r="B190" s="133"/>
      <c r="L190" s="133"/>
      <c r="V190" s="133"/>
      <c r="AF190" s="133"/>
      <c r="AP190" s="133"/>
      <c r="AZ190" s="133"/>
      <c r="BJ190" s="133"/>
      <c r="BT190" s="133"/>
      <c r="CD190" s="133"/>
      <c r="CN190" s="133"/>
      <c r="CX190" s="133"/>
      <c r="DH190" s="133"/>
      <c r="DR190" s="133"/>
      <c r="EB190" s="133"/>
      <c r="EL190" s="133"/>
      <c r="EV190" s="133"/>
      <c r="FF190" s="133"/>
      <c r="FP190" s="133"/>
      <c r="FZ190" s="133"/>
      <c r="GJ190" s="133"/>
      <c r="GT190" s="133"/>
      <c r="HD190" s="133"/>
      <c r="HN190" s="133"/>
      <c r="HX190" s="133"/>
    </row>
    <row xmlns:x14ac="http://schemas.microsoft.com/office/spreadsheetml/2009/9/ac" r="191" s="3" customFormat="true" x14ac:dyDescent="0.25">
      <c r="A191" s="383"/>
      <c r="B191" s="133"/>
      <c r="L191" s="133"/>
      <c r="V191" s="133"/>
      <c r="AF191" s="133"/>
      <c r="AP191" s="133"/>
      <c r="AZ191" s="133"/>
      <c r="BJ191" s="133"/>
      <c r="BT191" s="133"/>
      <c r="CD191" s="133"/>
      <c r="CN191" s="133"/>
      <c r="CX191" s="133"/>
      <c r="DH191" s="133"/>
      <c r="DR191" s="133"/>
      <c r="EB191" s="133"/>
      <c r="EL191" s="133"/>
      <c r="EV191" s="133"/>
      <c r="FF191" s="133"/>
      <c r="FP191" s="133"/>
      <c r="FZ191" s="133"/>
      <c r="GJ191" s="133"/>
      <c r="GT191" s="133"/>
      <c r="HD191" s="133"/>
      <c r="HN191" s="133"/>
      <c r="HX191" s="133"/>
    </row>
    <row xmlns:x14ac="http://schemas.microsoft.com/office/spreadsheetml/2009/9/ac" r="192" s="3" customFormat="true" x14ac:dyDescent="0.25">
      <c r="A192" s="383"/>
      <c r="B192" s="133"/>
      <c r="L192" s="133"/>
      <c r="V192" s="133"/>
      <c r="AF192" s="133"/>
      <c r="AP192" s="133"/>
      <c r="AZ192" s="133"/>
      <c r="BJ192" s="133"/>
      <c r="BT192" s="133"/>
      <c r="CD192" s="133"/>
      <c r="CN192" s="133"/>
      <c r="CX192" s="133"/>
      <c r="DH192" s="133"/>
      <c r="DR192" s="133"/>
      <c r="EB192" s="133"/>
      <c r="EL192" s="133"/>
      <c r="EV192" s="133"/>
      <c r="FF192" s="133"/>
      <c r="FP192" s="133"/>
      <c r="FZ192" s="133"/>
      <c r="GJ192" s="133"/>
      <c r="GT192" s="133"/>
      <c r="HD192" s="133"/>
      <c r="HN192" s="133"/>
      <c r="HX192" s="133"/>
    </row>
    <row xmlns:x14ac="http://schemas.microsoft.com/office/spreadsheetml/2009/9/ac" r="193" s="3" customFormat="true" x14ac:dyDescent="0.25">
      <c r="A193" s="383"/>
      <c r="B193" s="133"/>
      <c r="L193" s="133"/>
      <c r="V193" s="133"/>
      <c r="AF193" s="133"/>
      <c r="AP193" s="133"/>
      <c r="AZ193" s="133"/>
      <c r="BJ193" s="133"/>
      <c r="BT193" s="133"/>
      <c r="CD193" s="133"/>
      <c r="CN193" s="133"/>
      <c r="CX193" s="133"/>
      <c r="DH193" s="133"/>
      <c r="DR193" s="133"/>
      <c r="EB193" s="133"/>
      <c r="EL193" s="133"/>
      <c r="EV193" s="133"/>
      <c r="FF193" s="133"/>
      <c r="FP193" s="133"/>
      <c r="FZ193" s="133"/>
      <c r="GJ193" s="133"/>
      <c r="GT193" s="133"/>
      <c r="HD193" s="133"/>
      <c r="HN193" s="133"/>
      <c r="HX193" s="133"/>
    </row>
    <row xmlns:x14ac="http://schemas.microsoft.com/office/spreadsheetml/2009/9/ac" r="194" s="3" customFormat="true" x14ac:dyDescent="0.25">
      <c r="A194" s="383"/>
      <c r="B194" s="133"/>
      <c r="L194" s="133"/>
      <c r="V194" s="133"/>
      <c r="AF194" s="133"/>
      <c r="AP194" s="133"/>
      <c r="AZ194" s="133"/>
      <c r="BJ194" s="133"/>
      <c r="BT194" s="133"/>
      <c r="CD194" s="133"/>
      <c r="CN194" s="133"/>
      <c r="CX194" s="133"/>
      <c r="DH194" s="133"/>
      <c r="DR194" s="133"/>
      <c r="EB194" s="133"/>
      <c r="EL194" s="133"/>
      <c r="EV194" s="133"/>
      <c r="FF194" s="133"/>
      <c r="FP194" s="133"/>
      <c r="FZ194" s="133"/>
      <c r="GJ194" s="133"/>
      <c r="GT194" s="133"/>
      <c r="HD194" s="133"/>
      <c r="HN194" s="133"/>
      <c r="HX194" s="133"/>
    </row>
    <row xmlns:x14ac="http://schemas.microsoft.com/office/spreadsheetml/2009/9/ac" r="195" s="3" customFormat="true" x14ac:dyDescent="0.25">
      <c r="A195" s="383"/>
      <c r="B195" s="133"/>
      <c r="L195" s="133"/>
      <c r="V195" s="133"/>
      <c r="AF195" s="133"/>
      <c r="AP195" s="133"/>
      <c r="AZ195" s="133"/>
      <c r="BJ195" s="133"/>
      <c r="BT195" s="133"/>
      <c r="CD195" s="133"/>
      <c r="CN195" s="133"/>
      <c r="CX195" s="133"/>
      <c r="DH195" s="133"/>
      <c r="DR195" s="133"/>
      <c r="EB195" s="133"/>
      <c r="EL195" s="133"/>
      <c r="EV195" s="133"/>
      <c r="FF195" s="133"/>
      <c r="FP195" s="133"/>
      <c r="FZ195" s="133"/>
      <c r="GJ195" s="133"/>
      <c r="GT195" s="133"/>
      <c r="HD195" s="133"/>
      <c r="HN195" s="133"/>
      <c r="HX195" s="133"/>
    </row>
    <row xmlns:x14ac="http://schemas.microsoft.com/office/spreadsheetml/2009/9/ac" r="196" s="3" customFormat="true" x14ac:dyDescent="0.25">
      <c r="A196" s="383"/>
      <c r="B196" s="133"/>
      <c r="L196" s="133"/>
      <c r="V196" s="133"/>
      <c r="AF196" s="133"/>
      <c r="AP196" s="133"/>
      <c r="AZ196" s="133"/>
      <c r="BJ196" s="133"/>
      <c r="BT196" s="133"/>
      <c r="CD196" s="133"/>
      <c r="CN196" s="133"/>
      <c r="CX196" s="133"/>
      <c r="DH196" s="133"/>
      <c r="DR196" s="133"/>
      <c r="EB196" s="133"/>
      <c r="EL196" s="133"/>
      <c r="EV196" s="133"/>
      <c r="FF196" s="133"/>
      <c r="FP196" s="133"/>
      <c r="FZ196" s="133"/>
      <c r="GJ196" s="133"/>
      <c r="GT196" s="133"/>
      <c r="HD196" s="133"/>
      <c r="HN196" s="133"/>
      <c r="HX196" s="133"/>
    </row>
    <row xmlns:x14ac="http://schemas.microsoft.com/office/spreadsheetml/2009/9/ac" r="197" s="3" customFormat="true" x14ac:dyDescent="0.25">
      <c r="A197" s="383"/>
      <c r="B197" s="133"/>
      <c r="L197" s="133"/>
      <c r="V197" s="133"/>
      <c r="AF197" s="133"/>
      <c r="AP197" s="133"/>
      <c r="AZ197" s="133"/>
      <c r="BJ197" s="133"/>
      <c r="BT197" s="133"/>
      <c r="CD197" s="133"/>
      <c r="CN197" s="133"/>
      <c r="CX197" s="133"/>
      <c r="DH197" s="133"/>
      <c r="DR197" s="133"/>
      <c r="EB197" s="133"/>
      <c r="EL197" s="133"/>
      <c r="EV197" s="133"/>
      <c r="FF197" s="133"/>
      <c r="FP197" s="133"/>
      <c r="FZ197" s="133"/>
      <c r="GJ197" s="133"/>
      <c r="GT197" s="133"/>
      <c r="HD197" s="133"/>
      <c r="HN197" s="133"/>
      <c r="HX197" s="133"/>
    </row>
    <row xmlns:x14ac="http://schemas.microsoft.com/office/spreadsheetml/2009/9/ac" r="198" s="3" customFormat="true" x14ac:dyDescent="0.25">
      <c r="A198" s="383"/>
      <c r="B198" s="133"/>
      <c r="L198" s="133"/>
      <c r="V198" s="133"/>
      <c r="AF198" s="133"/>
      <c r="AP198" s="133"/>
      <c r="AZ198" s="133"/>
      <c r="BJ198" s="133"/>
      <c r="BT198" s="133"/>
      <c r="CD198" s="133"/>
      <c r="CN198" s="133"/>
      <c r="CX198" s="133"/>
      <c r="DH198" s="133"/>
      <c r="DR198" s="133"/>
      <c r="EB198" s="133"/>
      <c r="EL198" s="133"/>
      <c r="EV198" s="133"/>
      <c r="FF198" s="133"/>
      <c r="FP198" s="133"/>
      <c r="FZ198" s="133"/>
      <c r="GJ198" s="133"/>
      <c r="GT198" s="133"/>
      <c r="HD198" s="133"/>
      <c r="HN198" s="133"/>
      <c r="HX198" s="133"/>
    </row>
    <row xmlns:x14ac="http://schemas.microsoft.com/office/spreadsheetml/2009/9/ac" r="199" s="3" customFormat="true" x14ac:dyDescent="0.25">
      <c r="A199" s="383"/>
      <c r="B199" s="133"/>
      <c r="L199" s="133"/>
      <c r="V199" s="133"/>
      <c r="AF199" s="133"/>
      <c r="AP199" s="133"/>
      <c r="AZ199" s="133"/>
      <c r="BJ199" s="133"/>
      <c r="BT199" s="133"/>
      <c r="CD199" s="133"/>
      <c r="CN199" s="133"/>
      <c r="CX199" s="133"/>
      <c r="DH199" s="133"/>
      <c r="DR199" s="133"/>
      <c r="EB199" s="133"/>
      <c r="EL199" s="133"/>
      <c r="EV199" s="133"/>
      <c r="FF199" s="133"/>
      <c r="FP199" s="133"/>
      <c r="FZ199" s="133"/>
      <c r="GJ199" s="133"/>
      <c r="GT199" s="133"/>
      <c r="HD199" s="133"/>
      <c r="HN199" s="133"/>
      <c r="HX199" s="133"/>
    </row>
    <row xmlns:x14ac="http://schemas.microsoft.com/office/spreadsheetml/2009/9/ac" r="200" s="3" customFormat="true" x14ac:dyDescent="0.25">
      <c r="A200" s="383"/>
      <c r="B200" s="133"/>
      <c r="L200" s="133"/>
      <c r="V200" s="133"/>
      <c r="AF200" s="133"/>
      <c r="AP200" s="133"/>
      <c r="AZ200" s="133"/>
      <c r="BJ200" s="133"/>
      <c r="BT200" s="133"/>
      <c r="CD200" s="133"/>
      <c r="CN200" s="133"/>
      <c r="CX200" s="133"/>
      <c r="DH200" s="133"/>
      <c r="DR200" s="133"/>
      <c r="EB200" s="133"/>
      <c r="EL200" s="133"/>
      <c r="EV200" s="133"/>
      <c r="FF200" s="133"/>
      <c r="FP200" s="133"/>
      <c r="FZ200" s="133"/>
      <c r="GJ200" s="133"/>
      <c r="GT200" s="133"/>
      <c r="HD200" s="133"/>
      <c r="HN200" s="133"/>
      <c r="HX200" s="133"/>
    </row>
    <row xmlns:x14ac="http://schemas.microsoft.com/office/spreadsheetml/2009/9/ac" r="201" s="3" customFormat="true" x14ac:dyDescent="0.25">
      <c r="A201" s="383"/>
      <c r="B201" s="133"/>
      <c r="L201" s="133"/>
      <c r="V201" s="133"/>
      <c r="AF201" s="133"/>
      <c r="AP201" s="133"/>
      <c r="AZ201" s="133"/>
      <c r="BJ201" s="133"/>
      <c r="BT201" s="133"/>
      <c r="CD201" s="133"/>
      <c r="CN201" s="133"/>
      <c r="CX201" s="133"/>
      <c r="DH201" s="133"/>
      <c r="DR201" s="133"/>
      <c r="EB201" s="133"/>
      <c r="EL201" s="133"/>
      <c r="EV201" s="133"/>
      <c r="FF201" s="133"/>
      <c r="FP201" s="133"/>
      <c r="FZ201" s="133"/>
      <c r="GJ201" s="133"/>
      <c r="GT201" s="133"/>
      <c r="HD201" s="133"/>
      <c r="HN201" s="133"/>
      <c r="HX201" s="133"/>
    </row>
    <row xmlns:x14ac="http://schemas.microsoft.com/office/spreadsheetml/2009/9/ac" r="202" s="3" customFormat="true" x14ac:dyDescent="0.25">
      <c r="A202" s="383"/>
      <c r="B202" s="133"/>
      <c r="L202" s="133"/>
      <c r="V202" s="133"/>
      <c r="AF202" s="133"/>
      <c r="AP202" s="133"/>
      <c r="AZ202" s="133"/>
      <c r="BJ202" s="133"/>
      <c r="BT202" s="133"/>
      <c r="CD202" s="133"/>
      <c r="CN202" s="133"/>
      <c r="CX202" s="133"/>
      <c r="DH202" s="133"/>
      <c r="DR202" s="133"/>
      <c r="EB202" s="133"/>
      <c r="EL202" s="133"/>
      <c r="EV202" s="133"/>
      <c r="FF202" s="133"/>
      <c r="FP202" s="133"/>
      <c r="FZ202" s="133"/>
      <c r="GJ202" s="133"/>
      <c r="GT202" s="133"/>
      <c r="HD202" s="133"/>
      <c r="HN202" s="133"/>
      <c r="HX202" s="133"/>
    </row>
    <row xmlns:x14ac="http://schemas.microsoft.com/office/spreadsheetml/2009/9/ac" r="203" s="3" customFormat="true" x14ac:dyDescent="0.25">
      <c r="A203" s="383"/>
      <c r="B203" s="133"/>
      <c r="L203" s="133"/>
      <c r="V203" s="133"/>
      <c r="AF203" s="133"/>
      <c r="AP203" s="133"/>
      <c r="AZ203" s="133"/>
      <c r="BJ203" s="133"/>
      <c r="BT203" s="133"/>
      <c r="CD203" s="133"/>
      <c r="CN203" s="133"/>
      <c r="CX203" s="133"/>
      <c r="DH203" s="133"/>
      <c r="DR203" s="133"/>
      <c r="EB203" s="133"/>
      <c r="EL203" s="133"/>
      <c r="EV203" s="133"/>
      <c r="FF203" s="133"/>
      <c r="FP203" s="133"/>
      <c r="FZ203" s="133"/>
      <c r="GJ203" s="133"/>
      <c r="GT203" s="133"/>
      <c r="HD203" s="133"/>
      <c r="HN203" s="133"/>
      <c r="HX203" s="133"/>
    </row>
    <row xmlns:x14ac="http://schemas.microsoft.com/office/spreadsheetml/2009/9/ac" r="204" s="3" customFormat="true" x14ac:dyDescent="0.25">
      <c r="A204" s="383"/>
      <c r="B204" s="133"/>
      <c r="L204" s="133"/>
      <c r="V204" s="133"/>
      <c r="AF204" s="133"/>
      <c r="AP204" s="133"/>
      <c r="AZ204" s="133"/>
      <c r="BJ204" s="133"/>
      <c r="BT204" s="133"/>
      <c r="CD204" s="133"/>
      <c r="CN204" s="133"/>
      <c r="CX204" s="133"/>
      <c r="DH204" s="133"/>
      <c r="DR204" s="133"/>
      <c r="EB204" s="133"/>
      <c r="EL204" s="133"/>
      <c r="EV204" s="133"/>
      <c r="FF204" s="133"/>
      <c r="FP204" s="133"/>
      <c r="FZ204" s="133"/>
      <c r="GJ204" s="133"/>
      <c r="GT204" s="133"/>
      <c r="HD204" s="133"/>
      <c r="HN204" s="133"/>
      <c r="HX204" s="133"/>
    </row>
    <row xmlns:x14ac="http://schemas.microsoft.com/office/spreadsheetml/2009/9/ac" r="205" s="3" customFormat="true" x14ac:dyDescent="0.25">
      <c r="A205" s="383"/>
      <c r="B205" s="133"/>
      <c r="L205" s="133"/>
      <c r="V205" s="133"/>
      <c r="AF205" s="133"/>
      <c r="AP205" s="133"/>
      <c r="AZ205" s="133"/>
      <c r="BJ205" s="133"/>
      <c r="BT205" s="133"/>
      <c r="CD205" s="133"/>
      <c r="CN205" s="133"/>
      <c r="CX205" s="133"/>
      <c r="DH205" s="133"/>
      <c r="DR205" s="133"/>
      <c r="EB205" s="133"/>
      <c r="EL205" s="133"/>
      <c r="EV205" s="133"/>
      <c r="FF205" s="133"/>
      <c r="FP205" s="133"/>
      <c r="FZ205" s="133"/>
      <c r="GJ205" s="133"/>
      <c r="GT205" s="133"/>
      <c r="HD205" s="133"/>
      <c r="HN205" s="133"/>
      <c r="HX205" s="133"/>
    </row>
    <row xmlns:x14ac="http://schemas.microsoft.com/office/spreadsheetml/2009/9/ac" r="206" s="3" customFormat="true" x14ac:dyDescent="0.25">
      <c r="A206" s="383"/>
      <c r="B206" s="133"/>
      <c r="L206" s="133"/>
      <c r="V206" s="133"/>
      <c r="AF206" s="133"/>
      <c r="AP206" s="133"/>
      <c r="AZ206" s="133"/>
      <c r="BJ206" s="133"/>
      <c r="BT206" s="133"/>
      <c r="CD206" s="133"/>
      <c r="CN206" s="133"/>
      <c r="CX206" s="133"/>
      <c r="DH206" s="133"/>
      <c r="DR206" s="133"/>
      <c r="EB206" s="133"/>
      <c r="EL206" s="133"/>
      <c r="EV206" s="133"/>
      <c r="FF206" s="133"/>
      <c r="FP206" s="133"/>
      <c r="FZ206" s="133"/>
      <c r="GJ206" s="133"/>
      <c r="GT206" s="133"/>
      <c r="HD206" s="133"/>
      <c r="HN206" s="133"/>
      <c r="HX206" s="133"/>
    </row>
    <row xmlns:x14ac="http://schemas.microsoft.com/office/spreadsheetml/2009/9/ac" r="207" s="3" customFormat="true" x14ac:dyDescent="0.25">
      <c r="A207" s="383"/>
      <c r="B207" s="133"/>
      <c r="L207" s="133"/>
      <c r="V207" s="133"/>
      <c r="AF207" s="133"/>
      <c r="AP207" s="133"/>
      <c r="AZ207" s="133"/>
      <c r="BJ207" s="133"/>
      <c r="BT207" s="133"/>
      <c r="CD207" s="133"/>
      <c r="CN207" s="133"/>
      <c r="CX207" s="133"/>
      <c r="DH207" s="133"/>
      <c r="DR207" s="133"/>
      <c r="EB207" s="133"/>
      <c r="EL207" s="133"/>
      <c r="EV207" s="133"/>
      <c r="FF207" s="133"/>
      <c r="FP207" s="133"/>
      <c r="FZ207" s="133"/>
      <c r="GJ207" s="133"/>
      <c r="GT207" s="133"/>
      <c r="HD207" s="133"/>
      <c r="HN207" s="133"/>
      <c r="HX207" s="133"/>
    </row>
    <row xmlns:x14ac="http://schemas.microsoft.com/office/spreadsheetml/2009/9/ac" r="208" s="3" customFormat="true" x14ac:dyDescent="0.25">
      <c r="A208" s="383"/>
      <c r="B208" s="133"/>
      <c r="L208" s="133"/>
      <c r="V208" s="133"/>
      <c r="AF208" s="133"/>
      <c r="AP208" s="133"/>
      <c r="AZ208" s="133"/>
      <c r="BJ208" s="133"/>
      <c r="BT208" s="133"/>
      <c r="CD208" s="133"/>
      <c r="CN208" s="133"/>
      <c r="CX208" s="133"/>
      <c r="DH208" s="133"/>
      <c r="DR208" s="133"/>
      <c r="EB208" s="133"/>
      <c r="EL208" s="133"/>
      <c r="EV208" s="133"/>
      <c r="FF208" s="133"/>
      <c r="FP208" s="133"/>
      <c r="FZ208" s="133"/>
      <c r="GJ208" s="133"/>
      <c r="GT208" s="133"/>
      <c r="HD208" s="133"/>
      <c r="HN208" s="133"/>
      <c r="HX208" s="133"/>
    </row>
    <row xmlns:x14ac="http://schemas.microsoft.com/office/spreadsheetml/2009/9/ac" r="209" s="3" customFormat="true" x14ac:dyDescent="0.25">
      <c r="A209" s="383"/>
      <c r="B209" s="133"/>
      <c r="L209" s="133"/>
      <c r="V209" s="133"/>
      <c r="AF209" s="133"/>
      <c r="AP209" s="133"/>
      <c r="AZ209" s="133"/>
      <c r="BJ209" s="133"/>
      <c r="BT209" s="133"/>
      <c r="CD209" s="133"/>
      <c r="CN209" s="133"/>
      <c r="CX209" s="133"/>
      <c r="DH209" s="133"/>
      <c r="DR209" s="133"/>
      <c r="EB209" s="133"/>
      <c r="EL209" s="133"/>
      <c r="EV209" s="133"/>
      <c r="FF209" s="133"/>
      <c r="FP209" s="133"/>
      <c r="FZ209" s="133"/>
      <c r="GJ209" s="133"/>
      <c r="GT209" s="133"/>
      <c r="HD209" s="133"/>
      <c r="HN209" s="133"/>
      <c r="HX209" s="133"/>
    </row>
    <row xmlns:x14ac="http://schemas.microsoft.com/office/spreadsheetml/2009/9/ac" r="210" s="3" customFormat="true" x14ac:dyDescent="0.25">
      <c r="A210" s="383"/>
      <c r="B210" s="133"/>
      <c r="L210" s="133"/>
      <c r="V210" s="133"/>
      <c r="AF210" s="133"/>
      <c r="AP210" s="133"/>
      <c r="AZ210" s="133"/>
      <c r="BJ210" s="133"/>
      <c r="BT210" s="133"/>
      <c r="CD210" s="133"/>
      <c r="CN210" s="133"/>
      <c r="CX210" s="133"/>
      <c r="DH210" s="133"/>
      <c r="DR210" s="133"/>
      <c r="EB210" s="133"/>
      <c r="EL210" s="133"/>
      <c r="EV210" s="133"/>
      <c r="FF210" s="133"/>
      <c r="FP210" s="133"/>
      <c r="FZ210" s="133"/>
      <c r="GJ210" s="133"/>
      <c r="GT210" s="133"/>
      <c r="HD210" s="133"/>
      <c r="HN210" s="133"/>
      <c r="HX210" s="133"/>
    </row>
    <row xmlns:x14ac="http://schemas.microsoft.com/office/spreadsheetml/2009/9/ac" r="211" s="3" customFormat="true" x14ac:dyDescent="0.25">
      <c r="A211" s="383"/>
      <c r="B211" s="133"/>
      <c r="L211" s="133"/>
      <c r="V211" s="133"/>
      <c r="AF211" s="133"/>
      <c r="AP211" s="133"/>
      <c r="AZ211" s="133"/>
      <c r="BJ211" s="133"/>
      <c r="BT211" s="133"/>
      <c r="CD211" s="133"/>
      <c r="CN211" s="133"/>
      <c r="CX211" s="133"/>
      <c r="DH211" s="133"/>
      <c r="DR211" s="133"/>
      <c r="EB211" s="133"/>
      <c r="EL211" s="133"/>
      <c r="EV211" s="133"/>
      <c r="FF211" s="133"/>
      <c r="FP211" s="133"/>
      <c r="FZ211" s="133"/>
      <c r="GJ211" s="133"/>
      <c r="GT211" s="133"/>
      <c r="HD211" s="133"/>
      <c r="HN211" s="133"/>
      <c r="HX211" s="133"/>
    </row>
    <row xmlns:x14ac="http://schemas.microsoft.com/office/spreadsheetml/2009/9/ac" r="212" s="3" customFormat="true" x14ac:dyDescent="0.25">
      <c r="A212" s="383"/>
      <c r="B212" s="133"/>
      <c r="L212" s="133"/>
      <c r="V212" s="133"/>
      <c r="AF212" s="133"/>
      <c r="AP212" s="133"/>
      <c r="AZ212" s="133"/>
      <c r="BJ212" s="133"/>
      <c r="BT212" s="133"/>
      <c r="CD212" s="133"/>
      <c r="CN212" s="133"/>
      <c r="CX212" s="133"/>
      <c r="DH212" s="133"/>
      <c r="DR212" s="133"/>
      <c r="EB212" s="133"/>
      <c r="EL212" s="133"/>
      <c r="EV212" s="133"/>
      <c r="FF212" s="133"/>
      <c r="FP212" s="133"/>
      <c r="FZ212" s="133"/>
      <c r="GJ212" s="133"/>
      <c r="GT212" s="133"/>
      <c r="HD212" s="133"/>
      <c r="HN212" s="133"/>
      <c r="HX212" s="133"/>
    </row>
    <row xmlns:x14ac="http://schemas.microsoft.com/office/spreadsheetml/2009/9/ac" r="213" s="3" customFormat="true" x14ac:dyDescent="0.25">
      <c r="A213" s="383"/>
      <c r="B213" s="133"/>
      <c r="L213" s="133"/>
      <c r="V213" s="133"/>
      <c r="AF213" s="133"/>
      <c r="AP213" s="133"/>
      <c r="AZ213" s="133"/>
      <c r="BJ213" s="133"/>
      <c r="BT213" s="133"/>
      <c r="CD213" s="133"/>
      <c r="CN213" s="133"/>
      <c r="CX213" s="133"/>
      <c r="DH213" s="133"/>
      <c r="DR213" s="133"/>
      <c r="EB213" s="133"/>
      <c r="EL213" s="133"/>
      <c r="EV213" s="133"/>
      <c r="FF213" s="133"/>
      <c r="FP213" s="133"/>
      <c r="FZ213" s="133"/>
      <c r="GJ213" s="133"/>
      <c r="GT213" s="133"/>
      <c r="HD213" s="133"/>
      <c r="HN213" s="133"/>
      <c r="HX213" s="133"/>
    </row>
    <row xmlns:x14ac="http://schemas.microsoft.com/office/spreadsheetml/2009/9/ac" r="214" s="3" customFormat="true" x14ac:dyDescent="0.25">
      <c r="A214" s="383"/>
      <c r="B214" s="133"/>
      <c r="L214" s="133"/>
      <c r="V214" s="133"/>
      <c r="AF214" s="133"/>
      <c r="AP214" s="133"/>
      <c r="AZ214" s="133"/>
      <c r="BJ214" s="133"/>
      <c r="BT214" s="133"/>
      <c r="CD214" s="133"/>
      <c r="CN214" s="133"/>
      <c r="CX214" s="133"/>
      <c r="DH214" s="133"/>
      <c r="DR214" s="133"/>
      <c r="EB214" s="133"/>
      <c r="EL214" s="133"/>
      <c r="EV214" s="133"/>
      <c r="FF214" s="133"/>
      <c r="FP214" s="133"/>
      <c r="FZ214" s="133"/>
      <c r="GJ214" s="133"/>
      <c r="GT214" s="133"/>
      <c r="HD214" s="133"/>
      <c r="HN214" s="133"/>
      <c r="HX214" s="133"/>
    </row>
    <row xmlns:x14ac="http://schemas.microsoft.com/office/spreadsheetml/2009/9/ac" r="215" s="3" customFormat="true" x14ac:dyDescent="0.25">
      <c r="A215" s="383"/>
      <c r="B215" s="133"/>
      <c r="L215" s="133"/>
      <c r="V215" s="133"/>
      <c r="AF215" s="133"/>
      <c r="AP215" s="133"/>
      <c r="AZ215" s="133"/>
      <c r="BJ215" s="133"/>
      <c r="BT215" s="133"/>
      <c r="CD215" s="133"/>
      <c r="CN215" s="133"/>
      <c r="CX215" s="133"/>
      <c r="DH215" s="133"/>
      <c r="DR215" s="133"/>
      <c r="EB215" s="133"/>
      <c r="EL215" s="133"/>
      <c r="EV215" s="133"/>
      <c r="FF215" s="133"/>
      <c r="FP215" s="133"/>
      <c r="FZ215" s="133"/>
      <c r="GJ215" s="133"/>
      <c r="GT215" s="133"/>
      <c r="HD215" s="133"/>
      <c r="HN215" s="133"/>
      <c r="HX215" s="133"/>
    </row>
    <row xmlns:x14ac="http://schemas.microsoft.com/office/spreadsheetml/2009/9/ac" r="216" s="3" customFormat="true" x14ac:dyDescent="0.25">
      <c r="A216" s="383"/>
      <c r="B216" s="133"/>
      <c r="L216" s="133"/>
      <c r="V216" s="133"/>
      <c r="AF216" s="133"/>
      <c r="AP216" s="133"/>
      <c r="AZ216" s="133"/>
      <c r="BJ216" s="133"/>
      <c r="BT216" s="133"/>
      <c r="CD216" s="133"/>
      <c r="CN216" s="133"/>
      <c r="CX216" s="133"/>
      <c r="DH216" s="133"/>
      <c r="DR216" s="133"/>
      <c r="EB216" s="133"/>
      <c r="EL216" s="133"/>
      <c r="EV216" s="133"/>
      <c r="FF216" s="133"/>
      <c r="FP216" s="133"/>
      <c r="FZ216" s="133"/>
      <c r="GJ216" s="133"/>
      <c r="GT216" s="133"/>
      <c r="HD216" s="133"/>
      <c r="HN216" s="133"/>
      <c r="HX216" s="133"/>
    </row>
    <row xmlns:x14ac="http://schemas.microsoft.com/office/spreadsheetml/2009/9/ac" r="217" s="3" customFormat="true" x14ac:dyDescent="0.25">
      <c r="A217" s="383"/>
      <c r="B217" s="133"/>
      <c r="L217" s="133"/>
      <c r="V217" s="133"/>
      <c r="AF217" s="133"/>
      <c r="AP217" s="133"/>
      <c r="AZ217" s="133"/>
      <c r="BJ217" s="133"/>
      <c r="BT217" s="133"/>
      <c r="CD217" s="133"/>
      <c r="CN217" s="133"/>
      <c r="CX217" s="133"/>
      <c r="DH217" s="133"/>
      <c r="DR217" s="133"/>
      <c r="EB217" s="133"/>
      <c r="EL217" s="133"/>
      <c r="EV217" s="133"/>
      <c r="FF217" s="133"/>
      <c r="FP217" s="133"/>
      <c r="FZ217" s="133"/>
      <c r="GJ217" s="133"/>
      <c r="GT217" s="133"/>
      <c r="HD217" s="133"/>
      <c r="HN217" s="133"/>
      <c r="HX217" s="133"/>
    </row>
    <row xmlns:x14ac="http://schemas.microsoft.com/office/spreadsheetml/2009/9/ac" r="218" s="3" customFormat="true" x14ac:dyDescent="0.25">
      <c r="A218" s="383"/>
      <c r="B218" s="133"/>
      <c r="L218" s="133"/>
      <c r="V218" s="133"/>
      <c r="AF218" s="133"/>
      <c r="AP218" s="133"/>
      <c r="AZ218" s="133"/>
      <c r="BJ218" s="133"/>
      <c r="BT218" s="133"/>
      <c r="CD218" s="133"/>
      <c r="CN218" s="133"/>
      <c r="CX218" s="133"/>
      <c r="DH218" s="133"/>
      <c r="DR218" s="133"/>
      <c r="EB218" s="133"/>
      <c r="EL218" s="133"/>
      <c r="EV218" s="133"/>
      <c r="FF218" s="133"/>
      <c r="FP218" s="133"/>
      <c r="FZ218" s="133"/>
      <c r="GJ218" s="133"/>
      <c r="GT218" s="133"/>
      <c r="HD218" s="133"/>
      <c r="HN218" s="133"/>
      <c r="HX218" s="133"/>
    </row>
    <row xmlns:x14ac="http://schemas.microsoft.com/office/spreadsheetml/2009/9/ac" r="219" s="3" customFormat="true" x14ac:dyDescent="0.25">
      <c r="A219" s="383"/>
      <c r="B219" s="133"/>
      <c r="L219" s="133"/>
      <c r="V219" s="133"/>
      <c r="AF219" s="133"/>
      <c r="AP219" s="133"/>
      <c r="AZ219" s="133"/>
      <c r="BJ219" s="133"/>
      <c r="BT219" s="133"/>
      <c r="CD219" s="133"/>
      <c r="CN219" s="133"/>
      <c r="CX219" s="133"/>
      <c r="DH219" s="133"/>
      <c r="DR219" s="133"/>
      <c r="EB219" s="133"/>
      <c r="EL219" s="133"/>
      <c r="EV219" s="133"/>
      <c r="FF219" s="133"/>
      <c r="FP219" s="133"/>
      <c r="FZ219" s="133"/>
      <c r="GJ219" s="133"/>
      <c r="GT219" s="133"/>
      <c r="HD219" s="133"/>
      <c r="HN219" s="133"/>
      <c r="HX219" s="133"/>
    </row>
    <row xmlns:x14ac="http://schemas.microsoft.com/office/spreadsheetml/2009/9/ac" r="220" s="3" customFormat="true" x14ac:dyDescent="0.25">
      <c r="A220" s="383"/>
      <c r="B220" s="133"/>
      <c r="L220" s="133"/>
      <c r="V220" s="133"/>
      <c r="AF220" s="133"/>
      <c r="AP220" s="133"/>
      <c r="AZ220" s="133"/>
      <c r="BJ220" s="133"/>
      <c r="BT220" s="133"/>
      <c r="CD220" s="133"/>
      <c r="CN220" s="133"/>
      <c r="CX220" s="133"/>
      <c r="DH220" s="133"/>
      <c r="DR220" s="133"/>
      <c r="EB220" s="133"/>
      <c r="EL220" s="133"/>
      <c r="EV220" s="133"/>
      <c r="FF220" s="133"/>
      <c r="FP220" s="133"/>
      <c r="FZ220" s="133"/>
      <c r="GJ220" s="133"/>
      <c r="GT220" s="133"/>
      <c r="HD220" s="133"/>
      <c r="HN220" s="133"/>
      <c r="HX220" s="133"/>
    </row>
    <row xmlns:x14ac="http://schemas.microsoft.com/office/spreadsheetml/2009/9/ac" r="221" s="3" customFormat="true" x14ac:dyDescent="0.25">
      <c r="A221" s="383"/>
      <c r="B221" s="133"/>
      <c r="L221" s="133"/>
      <c r="V221" s="133"/>
      <c r="AF221" s="133"/>
      <c r="AP221" s="133"/>
      <c r="AZ221" s="133"/>
      <c r="BJ221" s="133"/>
      <c r="BT221" s="133"/>
      <c r="CD221" s="133"/>
      <c r="CN221" s="133"/>
      <c r="CX221" s="133"/>
      <c r="DH221" s="133"/>
      <c r="DR221" s="133"/>
      <c r="EB221" s="133"/>
      <c r="EL221" s="133"/>
      <c r="EV221" s="133"/>
      <c r="FF221" s="133"/>
      <c r="FP221" s="133"/>
      <c r="FZ221" s="133"/>
      <c r="GJ221" s="133"/>
      <c r="GT221" s="133"/>
      <c r="HD221" s="133"/>
      <c r="HN221" s="133"/>
      <c r="HX221" s="133"/>
    </row>
    <row xmlns:x14ac="http://schemas.microsoft.com/office/spreadsheetml/2009/9/ac" r="222" s="3" customFormat="true" x14ac:dyDescent="0.25">
      <c r="A222" s="383"/>
      <c r="B222" s="133"/>
      <c r="L222" s="133"/>
      <c r="V222" s="133"/>
      <c r="AF222" s="133"/>
      <c r="AP222" s="133"/>
      <c r="AZ222" s="133"/>
      <c r="BJ222" s="133"/>
      <c r="BT222" s="133"/>
      <c r="CD222" s="133"/>
      <c r="CN222" s="133"/>
      <c r="CX222" s="133"/>
      <c r="DH222" s="133"/>
      <c r="DR222" s="133"/>
      <c r="EB222" s="133"/>
      <c r="EL222" s="133"/>
      <c r="EV222" s="133"/>
      <c r="FF222" s="133"/>
      <c r="FP222" s="133"/>
      <c r="FZ222" s="133"/>
      <c r="GJ222" s="133"/>
      <c r="GT222" s="133"/>
      <c r="HD222" s="133"/>
      <c r="HN222" s="133"/>
      <c r="HX222" s="133"/>
    </row>
    <row xmlns:x14ac="http://schemas.microsoft.com/office/spreadsheetml/2009/9/ac" r="223" s="3" customFormat="true" x14ac:dyDescent="0.25">
      <c r="A223" s="383"/>
      <c r="B223" s="133"/>
      <c r="L223" s="133"/>
      <c r="V223" s="133"/>
      <c r="AF223" s="133"/>
      <c r="AP223" s="133"/>
      <c r="AZ223" s="133"/>
      <c r="BJ223" s="133"/>
      <c r="BT223" s="133"/>
      <c r="CD223" s="133"/>
      <c r="CN223" s="133"/>
      <c r="CX223" s="133"/>
      <c r="DH223" s="133"/>
      <c r="DR223" s="133"/>
      <c r="EB223" s="133"/>
      <c r="EL223" s="133"/>
      <c r="EV223" s="133"/>
      <c r="FF223" s="133"/>
      <c r="FP223" s="133"/>
      <c r="FZ223" s="133"/>
      <c r="GJ223" s="133"/>
      <c r="GT223" s="133"/>
      <c r="HD223" s="133"/>
      <c r="HN223" s="133"/>
      <c r="HX223" s="133"/>
    </row>
    <row xmlns:x14ac="http://schemas.microsoft.com/office/spreadsheetml/2009/9/ac" r="224" s="3" customFormat="true" x14ac:dyDescent="0.25">
      <c r="A224" s="383"/>
      <c r="B224" s="133"/>
      <c r="L224" s="133"/>
      <c r="V224" s="133"/>
      <c r="AF224" s="133"/>
      <c r="AP224" s="133"/>
      <c r="AZ224" s="133"/>
      <c r="BJ224" s="133"/>
      <c r="BT224" s="133"/>
      <c r="CD224" s="133"/>
      <c r="CN224" s="133"/>
      <c r="CX224" s="133"/>
      <c r="DH224" s="133"/>
      <c r="DR224" s="133"/>
      <c r="EB224" s="133"/>
      <c r="EL224" s="133"/>
      <c r="EV224" s="133"/>
      <c r="FF224" s="133"/>
      <c r="FP224" s="133"/>
      <c r="FZ224" s="133"/>
      <c r="GJ224" s="133"/>
      <c r="GT224" s="133"/>
      <c r="HD224" s="133"/>
      <c r="HN224" s="133"/>
      <c r="HX224" s="133"/>
    </row>
    <row xmlns:x14ac="http://schemas.microsoft.com/office/spreadsheetml/2009/9/ac" r="225" s="3" customFormat="true" x14ac:dyDescent="0.25">
      <c r="A225" s="383"/>
      <c r="B225" s="133"/>
      <c r="L225" s="133"/>
      <c r="V225" s="133"/>
      <c r="AF225" s="133"/>
      <c r="AP225" s="133"/>
      <c r="AZ225" s="133"/>
      <c r="BJ225" s="133"/>
      <c r="BT225" s="133"/>
      <c r="CD225" s="133"/>
      <c r="CN225" s="133"/>
      <c r="CX225" s="133"/>
      <c r="DH225" s="133"/>
      <c r="DR225" s="133"/>
      <c r="EB225" s="133"/>
      <c r="EL225" s="133"/>
      <c r="EV225" s="133"/>
      <c r="FF225" s="133"/>
      <c r="FP225" s="133"/>
      <c r="FZ225" s="133"/>
      <c r="GJ225" s="133"/>
      <c r="GT225" s="133"/>
      <c r="HD225" s="133"/>
      <c r="HN225" s="133"/>
      <c r="HX225" s="133"/>
    </row>
    <row xmlns:x14ac="http://schemas.microsoft.com/office/spreadsheetml/2009/9/ac" r="226" s="3" customFormat="true" x14ac:dyDescent="0.25">
      <c r="A226" s="383"/>
      <c r="B226" s="133"/>
      <c r="L226" s="133"/>
      <c r="V226" s="133"/>
      <c r="AF226" s="133"/>
      <c r="AP226" s="133"/>
      <c r="AZ226" s="133"/>
      <c r="BJ226" s="133"/>
      <c r="BT226" s="133"/>
      <c r="CD226" s="133"/>
      <c r="CN226" s="133"/>
      <c r="CX226" s="133"/>
      <c r="DH226" s="133"/>
      <c r="DR226" s="133"/>
      <c r="EB226" s="133"/>
      <c r="EL226" s="133"/>
      <c r="EV226" s="133"/>
      <c r="FF226" s="133"/>
      <c r="FP226" s="133"/>
      <c r="FZ226" s="133"/>
      <c r="GJ226" s="133"/>
      <c r="GT226" s="133"/>
      <c r="HD226" s="133"/>
      <c r="HN226" s="133"/>
      <c r="HX226" s="133"/>
    </row>
    <row xmlns:x14ac="http://schemas.microsoft.com/office/spreadsheetml/2009/9/ac" r="227" s="3" customFormat="true" x14ac:dyDescent="0.25">
      <c r="A227" s="383"/>
      <c r="B227" s="133"/>
      <c r="L227" s="133"/>
      <c r="V227" s="133"/>
      <c r="AF227" s="133"/>
      <c r="AP227" s="133"/>
      <c r="AZ227" s="133"/>
      <c r="BJ227" s="133"/>
      <c r="BT227" s="133"/>
      <c r="CD227" s="133"/>
      <c r="CN227" s="133"/>
      <c r="CX227" s="133"/>
      <c r="DH227" s="133"/>
      <c r="DR227" s="133"/>
      <c r="EB227" s="133"/>
      <c r="EL227" s="133"/>
      <c r="EV227" s="133"/>
      <c r="FF227" s="133"/>
      <c r="FP227" s="133"/>
      <c r="FZ227" s="133"/>
      <c r="GJ227" s="133"/>
      <c r="GT227" s="133"/>
      <c r="HD227" s="133"/>
      <c r="HN227" s="133"/>
      <c r="HX227" s="133"/>
    </row>
    <row xmlns:x14ac="http://schemas.microsoft.com/office/spreadsheetml/2009/9/ac" r="228" s="3" customFormat="true" x14ac:dyDescent="0.25">
      <c r="A228" s="383"/>
      <c r="B228" s="133"/>
      <c r="L228" s="133"/>
      <c r="V228" s="133"/>
      <c r="AF228" s="133"/>
      <c r="AP228" s="133"/>
      <c r="AZ228" s="133"/>
      <c r="BJ228" s="133"/>
      <c r="BT228" s="133"/>
      <c r="CD228" s="133"/>
      <c r="CN228" s="133"/>
      <c r="CX228" s="133"/>
      <c r="DH228" s="133"/>
      <c r="DR228" s="133"/>
      <c r="EB228" s="133"/>
      <c r="EL228" s="133"/>
      <c r="EV228" s="133"/>
      <c r="FF228" s="133"/>
      <c r="FP228" s="133"/>
      <c r="FZ228" s="133"/>
      <c r="GJ228" s="133"/>
      <c r="GT228" s="133"/>
      <c r="HD228" s="133"/>
      <c r="HN228" s="133"/>
      <c r="HX228" s="133"/>
    </row>
    <row xmlns:x14ac="http://schemas.microsoft.com/office/spreadsheetml/2009/9/ac" r="229" s="3" customFormat="true" x14ac:dyDescent="0.25">
      <c r="A229" s="383"/>
      <c r="B229" s="133"/>
      <c r="L229" s="133"/>
      <c r="V229" s="133"/>
      <c r="AF229" s="133"/>
      <c r="AP229" s="133"/>
      <c r="AZ229" s="133"/>
      <c r="BJ229" s="133"/>
      <c r="BT229" s="133"/>
      <c r="CD229" s="133"/>
      <c r="CN229" s="133"/>
      <c r="CX229" s="133"/>
      <c r="DH229" s="133"/>
      <c r="DR229" s="133"/>
      <c r="EB229" s="133"/>
      <c r="EL229" s="133"/>
      <c r="EV229" s="133"/>
      <c r="FF229" s="133"/>
      <c r="FP229" s="133"/>
      <c r="FZ229" s="133"/>
      <c r="GJ229" s="133"/>
      <c r="GT229" s="133"/>
      <c r="HD229" s="133"/>
      <c r="HN229" s="133"/>
      <c r="HX229" s="133"/>
    </row>
    <row xmlns:x14ac="http://schemas.microsoft.com/office/spreadsheetml/2009/9/ac" r="230" s="3" customFormat="true" x14ac:dyDescent="0.25">
      <c r="A230" s="383"/>
      <c r="B230" s="133"/>
      <c r="L230" s="133"/>
      <c r="V230" s="133"/>
      <c r="AF230" s="133"/>
      <c r="AP230" s="133"/>
      <c r="AZ230" s="133"/>
      <c r="BJ230" s="133"/>
      <c r="BT230" s="133"/>
      <c r="CD230" s="133"/>
      <c r="CN230" s="133"/>
      <c r="CX230" s="133"/>
      <c r="DH230" s="133"/>
      <c r="DR230" s="133"/>
      <c r="EB230" s="133"/>
      <c r="EL230" s="133"/>
      <c r="EV230" s="133"/>
      <c r="FF230" s="133"/>
      <c r="FP230" s="133"/>
      <c r="FZ230" s="133"/>
      <c r="GJ230" s="133"/>
      <c r="GT230" s="133"/>
      <c r="HD230" s="133"/>
      <c r="HN230" s="133"/>
      <c r="HX230" s="133"/>
    </row>
    <row xmlns:x14ac="http://schemas.microsoft.com/office/spreadsheetml/2009/9/ac" r="231" s="3" customFormat="true" x14ac:dyDescent="0.25">
      <c r="A231" s="383"/>
      <c r="B231" s="133"/>
      <c r="L231" s="133"/>
      <c r="V231" s="133"/>
      <c r="AF231" s="133"/>
      <c r="AP231" s="133"/>
      <c r="AZ231" s="133"/>
      <c r="BJ231" s="133"/>
      <c r="BT231" s="133"/>
      <c r="CD231" s="133"/>
      <c r="CN231" s="133"/>
      <c r="CX231" s="133"/>
      <c r="DH231" s="133"/>
      <c r="DR231" s="133"/>
      <c r="EB231" s="133"/>
      <c r="EL231" s="133"/>
      <c r="EV231" s="133"/>
      <c r="FF231" s="133"/>
      <c r="FP231" s="133"/>
      <c r="FZ231" s="133"/>
      <c r="GJ231" s="133"/>
      <c r="GT231" s="133"/>
      <c r="HD231" s="133"/>
      <c r="HN231" s="133"/>
      <c r="HX231" s="133"/>
    </row>
    <row xmlns:x14ac="http://schemas.microsoft.com/office/spreadsheetml/2009/9/ac" r="232" s="3" customFormat="true" x14ac:dyDescent="0.25">
      <c r="A232" s="383"/>
      <c r="B232" s="133"/>
      <c r="L232" s="133"/>
      <c r="V232" s="133"/>
      <c r="AF232" s="133"/>
      <c r="AP232" s="133"/>
      <c r="AZ232" s="133"/>
      <c r="BJ232" s="133"/>
      <c r="BT232" s="133"/>
      <c r="CD232" s="133"/>
      <c r="CN232" s="133"/>
      <c r="CX232" s="133"/>
      <c r="DH232" s="133"/>
      <c r="DR232" s="133"/>
      <c r="EB232" s="133"/>
      <c r="EL232" s="133"/>
      <c r="EV232" s="133"/>
      <c r="FF232" s="133"/>
      <c r="FP232" s="133"/>
      <c r="FZ232" s="133"/>
      <c r="GJ232" s="133"/>
      <c r="GT232" s="133"/>
      <c r="HD232" s="133"/>
      <c r="HN232" s="133"/>
      <c r="HX232" s="133"/>
    </row>
    <row xmlns:x14ac="http://schemas.microsoft.com/office/spreadsheetml/2009/9/ac" r="233" s="3" customFormat="true" x14ac:dyDescent="0.25">
      <c r="A233" s="383"/>
      <c r="B233" s="133"/>
      <c r="L233" s="133"/>
      <c r="V233" s="133"/>
      <c r="AF233" s="133"/>
      <c r="AP233" s="133"/>
      <c r="AZ233" s="133"/>
      <c r="BJ233" s="133"/>
      <c r="BT233" s="133"/>
      <c r="CD233" s="133"/>
      <c r="CN233" s="133"/>
      <c r="CX233" s="133"/>
      <c r="DH233" s="133"/>
      <c r="DR233" s="133"/>
      <c r="EB233" s="133"/>
      <c r="EL233" s="133"/>
      <c r="EV233" s="133"/>
      <c r="FF233" s="133"/>
      <c r="FP233" s="133"/>
      <c r="FZ233" s="133"/>
      <c r="GJ233" s="133"/>
      <c r="GT233" s="133"/>
      <c r="HD233" s="133"/>
      <c r="HN233" s="133"/>
      <c r="HX233" s="133"/>
    </row>
    <row xmlns:x14ac="http://schemas.microsoft.com/office/spreadsheetml/2009/9/ac" r="234" s="3" customFormat="true" x14ac:dyDescent="0.25">
      <c r="A234" s="383"/>
      <c r="B234" s="133"/>
      <c r="L234" s="133"/>
      <c r="V234" s="133"/>
      <c r="AF234" s="133"/>
      <c r="AP234" s="133"/>
      <c r="AZ234" s="133"/>
      <c r="BJ234" s="133"/>
      <c r="BT234" s="133"/>
      <c r="CD234" s="133"/>
      <c r="CN234" s="133"/>
      <c r="CX234" s="133"/>
      <c r="DH234" s="133"/>
      <c r="DR234" s="133"/>
      <c r="EB234" s="133"/>
      <c r="EL234" s="133"/>
      <c r="EV234" s="133"/>
      <c r="FF234" s="133"/>
      <c r="FP234" s="133"/>
      <c r="FZ234" s="133"/>
      <c r="GJ234" s="133"/>
      <c r="GT234" s="133"/>
      <c r="HD234" s="133"/>
      <c r="HN234" s="133"/>
      <c r="HX234" s="133"/>
    </row>
    <row xmlns:x14ac="http://schemas.microsoft.com/office/spreadsheetml/2009/9/ac" r="235" s="3" customFormat="true" x14ac:dyDescent="0.25">
      <c r="A235" s="383"/>
      <c r="B235" s="133"/>
      <c r="L235" s="133"/>
      <c r="V235" s="133"/>
      <c r="AF235" s="133"/>
      <c r="AP235" s="133"/>
      <c r="AZ235" s="133"/>
      <c r="BJ235" s="133"/>
      <c r="BT235" s="133"/>
      <c r="CD235" s="133"/>
      <c r="CN235" s="133"/>
      <c r="CX235" s="133"/>
      <c r="DH235" s="133"/>
      <c r="DR235" s="133"/>
      <c r="EB235" s="133"/>
      <c r="EL235" s="133"/>
      <c r="EV235" s="133"/>
      <c r="FF235" s="133"/>
      <c r="FP235" s="133"/>
      <c r="FZ235" s="133"/>
      <c r="GJ235" s="133"/>
      <c r="GT235" s="133"/>
      <c r="HD235" s="133"/>
      <c r="HN235" s="133"/>
      <c r="HX235" s="133"/>
    </row>
    <row xmlns:x14ac="http://schemas.microsoft.com/office/spreadsheetml/2009/9/ac" r="236" s="3" customFormat="true" x14ac:dyDescent="0.25">
      <c r="A236" s="383"/>
      <c r="B236" s="133"/>
      <c r="L236" s="133"/>
      <c r="V236" s="133"/>
      <c r="AF236" s="133"/>
      <c r="AP236" s="133"/>
      <c r="AZ236" s="133"/>
      <c r="BJ236" s="133"/>
      <c r="BT236" s="133"/>
      <c r="CD236" s="133"/>
      <c r="CN236" s="133"/>
      <c r="CX236" s="133"/>
      <c r="DH236" s="133"/>
      <c r="DR236" s="133"/>
      <c r="EB236" s="133"/>
      <c r="EL236" s="133"/>
      <c r="EV236" s="133"/>
      <c r="FF236" s="133"/>
      <c r="FP236" s="133"/>
      <c r="FZ236" s="133"/>
      <c r="GJ236" s="133"/>
      <c r="GT236" s="133"/>
      <c r="HD236" s="133"/>
      <c r="HN236" s="133"/>
      <c r="HX236" s="133"/>
    </row>
    <row xmlns:x14ac="http://schemas.microsoft.com/office/spreadsheetml/2009/9/ac" r="237" s="3" customFormat="true" x14ac:dyDescent="0.25">
      <c r="A237" s="383"/>
      <c r="B237" s="133"/>
      <c r="L237" s="133"/>
      <c r="V237" s="133"/>
      <c r="AF237" s="133"/>
      <c r="AP237" s="133"/>
      <c r="AZ237" s="133"/>
      <c r="BJ237" s="133"/>
      <c r="BT237" s="133"/>
      <c r="CD237" s="133"/>
      <c r="CN237" s="133"/>
      <c r="CX237" s="133"/>
      <c r="DH237" s="133"/>
      <c r="DR237" s="133"/>
      <c r="EB237" s="133"/>
      <c r="EL237" s="133"/>
      <c r="EV237" s="133"/>
      <c r="FF237" s="133"/>
      <c r="FP237" s="133"/>
      <c r="FZ237" s="133"/>
      <c r="GJ237" s="133"/>
      <c r="GT237" s="133"/>
      <c r="HD237" s="133"/>
      <c r="HN237" s="133"/>
      <c r="HX237" s="133"/>
    </row>
    <row xmlns:x14ac="http://schemas.microsoft.com/office/spreadsheetml/2009/9/ac" r="238" s="3" customFormat="true" x14ac:dyDescent="0.25">
      <c r="A238" s="383"/>
      <c r="B238" s="133"/>
      <c r="L238" s="133"/>
      <c r="V238" s="133"/>
      <c r="AF238" s="133"/>
      <c r="AP238" s="133"/>
      <c r="AZ238" s="133"/>
      <c r="BJ238" s="133"/>
      <c r="BT238" s="133"/>
      <c r="CD238" s="133"/>
      <c r="CN238" s="133"/>
      <c r="CX238" s="133"/>
      <c r="DH238" s="133"/>
      <c r="DR238" s="133"/>
      <c r="EB238" s="133"/>
      <c r="EL238" s="133"/>
      <c r="EV238" s="133"/>
      <c r="FF238" s="133"/>
      <c r="FP238" s="133"/>
      <c r="FZ238" s="133"/>
      <c r="GJ238" s="133"/>
      <c r="GT238" s="133"/>
      <c r="HD238" s="133"/>
      <c r="HN238" s="133"/>
      <c r="HX238" s="133"/>
    </row>
    <row xmlns:x14ac="http://schemas.microsoft.com/office/spreadsheetml/2009/9/ac" r="239" s="3" customFormat="true" x14ac:dyDescent="0.25">
      <c r="A239" s="383"/>
      <c r="B239" s="133"/>
      <c r="L239" s="133"/>
      <c r="V239" s="133"/>
      <c r="AF239" s="133"/>
      <c r="AP239" s="133"/>
      <c r="AZ239" s="133"/>
      <c r="BJ239" s="133"/>
      <c r="BT239" s="133"/>
      <c r="CD239" s="133"/>
      <c r="CN239" s="133"/>
      <c r="CX239" s="133"/>
      <c r="DH239" s="133"/>
      <c r="DR239" s="133"/>
      <c r="EB239" s="133"/>
      <c r="EL239" s="133"/>
      <c r="EV239" s="133"/>
      <c r="FF239" s="133"/>
      <c r="FP239" s="133"/>
      <c r="FZ239" s="133"/>
      <c r="GJ239" s="133"/>
      <c r="GT239" s="133"/>
      <c r="HD239" s="133"/>
      <c r="HN239" s="133"/>
      <c r="HX239" s="133"/>
    </row>
    <row xmlns:x14ac="http://schemas.microsoft.com/office/spreadsheetml/2009/9/ac" r="240" s="3" customFormat="true" x14ac:dyDescent="0.25">
      <c r="A240" s="383"/>
      <c r="B240" s="133"/>
      <c r="L240" s="133"/>
      <c r="V240" s="133"/>
      <c r="AF240" s="133"/>
      <c r="AP240" s="133"/>
      <c r="AZ240" s="133"/>
      <c r="BJ240" s="133"/>
      <c r="BT240" s="133"/>
      <c r="CD240" s="133"/>
      <c r="CN240" s="133"/>
      <c r="CX240" s="133"/>
      <c r="DH240" s="133"/>
      <c r="DR240" s="133"/>
      <c r="EB240" s="133"/>
      <c r="EL240" s="133"/>
      <c r="EV240" s="133"/>
      <c r="FF240" s="133"/>
      <c r="FP240" s="133"/>
      <c r="FZ240" s="133"/>
      <c r="GJ240" s="133"/>
      <c r="GT240" s="133"/>
      <c r="HD240" s="133"/>
      <c r="HN240" s="133"/>
      <c r="HX240" s="133"/>
    </row>
    <row xmlns:x14ac="http://schemas.microsoft.com/office/spreadsheetml/2009/9/ac" r="241" s="3" customFormat="true" x14ac:dyDescent="0.25">
      <c r="A241" s="383"/>
      <c r="B241" s="133"/>
      <c r="L241" s="133"/>
      <c r="V241" s="133"/>
      <c r="AF241" s="133"/>
      <c r="AP241" s="133"/>
      <c r="AZ241" s="133"/>
      <c r="BJ241" s="133"/>
      <c r="BT241" s="133"/>
      <c r="CD241" s="133"/>
      <c r="CN241" s="133"/>
      <c r="CX241" s="133"/>
      <c r="DH241" s="133"/>
      <c r="DR241" s="133"/>
      <c r="EB241" s="133"/>
      <c r="EL241" s="133"/>
      <c r="EV241" s="133"/>
      <c r="FF241" s="133"/>
      <c r="FP241" s="133"/>
      <c r="FZ241" s="133"/>
      <c r="GJ241" s="133"/>
      <c r="GT241" s="133"/>
      <c r="HD241" s="133"/>
      <c r="HN241" s="133"/>
      <c r="HX241" s="133"/>
    </row>
    <row xmlns:x14ac="http://schemas.microsoft.com/office/spreadsheetml/2009/9/ac" r="242" s="3" customFormat="true" x14ac:dyDescent="0.25">
      <c r="A242" s="383"/>
      <c r="B242" s="133"/>
      <c r="L242" s="133"/>
      <c r="V242" s="133"/>
      <c r="AF242" s="133"/>
      <c r="AP242" s="133"/>
      <c r="AZ242" s="133"/>
      <c r="BJ242" s="133"/>
      <c r="BT242" s="133"/>
      <c r="CD242" s="133"/>
      <c r="CN242" s="133"/>
      <c r="CX242" s="133"/>
      <c r="DH242" s="133"/>
      <c r="DR242" s="133"/>
      <c r="EB242" s="133"/>
      <c r="EL242" s="133"/>
      <c r="EV242" s="133"/>
      <c r="FF242" s="133"/>
      <c r="FP242" s="133"/>
      <c r="FZ242" s="133"/>
      <c r="GJ242" s="133"/>
      <c r="GT242" s="133"/>
      <c r="HD242" s="133"/>
      <c r="HN242" s="133"/>
      <c r="HX242" s="133"/>
    </row>
    <row xmlns:x14ac="http://schemas.microsoft.com/office/spreadsheetml/2009/9/ac" r="243" s="3" customFormat="true" x14ac:dyDescent="0.25">
      <c r="A243" s="383"/>
      <c r="B243" s="133"/>
      <c r="L243" s="133"/>
      <c r="V243" s="133"/>
      <c r="AF243" s="133"/>
      <c r="AP243" s="133"/>
      <c r="AZ243" s="133"/>
      <c r="BJ243" s="133"/>
      <c r="BT243" s="133"/>
      <c r="CD243" s="133"/>
      <c r="CN243" s="133"/>
      <c r="CX243" s="133"/>
      <c r="DH243" s="133"/>
      <c r="DR243" s="133"/>
      <c r="EB243" s="133"/>
      <c r="EL243" s="133"/>
      <c r="EV243" s="133"/>
      <c r="FF243" s="133"/>
      <c r="FP243" s="133"/>
      <c r="FZ243" s="133"/>
      <c r="GJ243" s="133"/>
      <c r="GT243" s="133"/>
      <c r="HD243" s="133"/>
      <c r="HN243" s="133"/>
      <c r="HX243" s="133"/>
    </row>
    <row xmlns:x14ac="http://schemas.microsoft.com/office/spreadsheetml/2009/9/ac" r="244" s="3" customFormat="true" x14ac:dyDescent="0.25">
      <c r="A244" s="383"/>
      <c r="B244" s="133"/>
      <c r="L244" s="133"/>
      <c r="V244" s="133"/>
      <c r="AF244" s="133"/>
      <c r="AP244" s="133"/>
      <c r="AZ244" s="133"/>
      <c r="BJ244" s="133"/>
      <c r="BT244" s="133"/>
      <c r="CD244" s="133"/>
      <c r="CN244" s="133"/>
      <c r="CX244" s="133"/>
      <c r="DH244" s="133"/>
      <c r="DR244" s="133"/>
      <c r="EB244" s="133"/>
      <c r="EL244" s="133"/>
      <c r="EV244" s="133"/>
      <c r="FF244" s="133"/>
      <c r="FP244" s="133"/>
      <c r="FZ244" s="133"/>
      <c r="GJ244" s="133"/>
      <c r="GT244" s="133"/>
      <c r="HD244" s="133"/>
      <c r="HN244" s="133"/>
      <c r="HX244" s="133"/>
    </row>
    <row xmlns:x14ac="http://schemas.microsoft.com/office/spreadsheetml/2009/9/ac" r="245" s="3" customFormat="true" x14ac:dyDescent="0.25">
      <c r="A245" s="383"/>
      <c r="B245" s="133"/>
      <c r="L245" s="133"/>
      <c r="V245" s="133"/>
      <c r="AF245" s="133"/>
      <c r="AP245" s="133"/>
      <c r="AZ245" s="133"/>
      <c r="BJ245" s="133"/>
      <c r="BT245" s="133"/>
      <c r="CD245" s="133"/>
      <c r="CN245" s="133"/>
      <c r="CX245" s="133"/>
      <c r="DH245" s="133"/>
      <c r="DR245" s="133"/>
      <c r="EB245" s="133"/>
      <c r="EL245" s="133"/>
      <c r="EV245" s="133"/>
      <c r="FF245" s="133"/>
      <c r="FP245" s="133"/>
      <c r="FZ245" s="133"/>
      <c r="GJ245" s="133"/>
      <c r="GT245" s="133"/>
      <c r="HD245" s="133"/>
      <c r="HN245" s="133"/>
      <c r="HX245" s="133"/>
    </row>
    <row xmlns:x14ac="http://schemas.microsoft.com/office/spreadsheetml/2009/9/ac" r="246" s="3" customFormat="true" x14ac:dyDescent="0.25">
      <c r="A246" s="383"/>
      <c r="B246" s="133"/>
      <c r="L246" s="133"/>
      <c r="V246" s="133"/>
      <c r="AF246" s="133"/>
      <c r="AP246" s="133"/>
      <c r="AZ246" s="133"/>
      <c r="BJ246" s="133"/>
      <c r="BT246" s="133"/>
      <c r="CD246" s="133"/>
      <c r="CN246" s="133"/>
      <c r="CX246" s="133"/>
      <c r="DH246" s="133"/>
      <c r="DR246" s="133"/>
      <c r="EB246" s="133"/>
      <c r="EL246" s="133"/>
      <c r="EV246" s="133"/>
      <c r="FF246" s="133"/>
      <c r="FP246" s="133"/>
      <c r="FZ246" s="133"/>
      <c r="GJ246" s="133"/>
      <c r="GT246" s="133"/>
      <c r="HD246" s="133"/>
      <c r="HN246" s="133"/>
      <c r="HX246" s="133"/>
    </row>
    <row xmlns:x14ac="http://schemas.microsoft.com/office/spreadsheetml/2009/9/ac" r="247" s="3" customFormat="true" x14ac:dyDescent="0.25">
      <c r="A247" s="383"/>
      <c r="B247" s="133"/>
      <c r="L247" s="133"/>
      <c r="V247" s="133"/>
      <c r="AF247" s="133"/>
      <c r="AP247" s="133"/>
      <c r="AZ247" s="133"/>
      <c r="BJ247" s="133"/>
      <c r="BT247" s="133"/>
      <c r="CD247" s="133"/>
      <c r="CN247" s="133"/>
      <c r="CX247" s="133"/>
      <c r="DH247" s="133"/>
      <c r="DR247" s="133"/>
      <c r="EB247" s="133"/>
      <c r="EL247" s="133"/>
      <c r="EV247" s="133"/>
      <c r="FF247" s="133"/>
      <c r="FP247" s="133"/>
      <c r="FZ247" s="133"/>
      <c r="GJ247" s="133"/>
      <c r="GT247" s="133"/>
      <c r="HD247" s="133"/>
      <c r="HN247" s="133"/>
      <c r="HX247" s="133"/>
    </row>
    <row xmlns:x14ac="http://schemas.microsoft.com/office/spreadsheetml/2009/9/ac" r="248" s="3" customFormat="true" x14ac:dyDescent="0.25">
      <c r="A248" s="383"/>
      <c r="B248" s="133"/>
      <c r="L248" s="133"/>
      <c r="V248" s="133"/>
      <c r="AF248" s="133"/>
      <c r="AP248" s="133"/>
      <c r="AZ248" s="133"/>
      <c r="BJ248" s="133"/>
      <c r="BT248" s="133"/>
      <c r="CD248" s="133"/>
      <c r="CN248" s="133"/>
      <c r="CX248" s="133"/>
      <c r="DH248" s="133"/>
      <c r="DR248" s="133"/>
      <c r="EB248" s="133"/>
      <c r="EL248" s="133"/>
      <c r="EV248" s="133"/>
      <c r="FF248" s="133"/>
      <c r="FP248" s="133"/>
      <c r="FZ248" s="133"/>
      <c r="GJ248" s="133"/>
      <c r="GT248" s="133"/>
      <c r="HD248" s="133"/>
      <c r="HN248" s="133"/>
      <c r="HX248" s="133"/>
    </row>
    <row xmlns:x14ac="http://schemas.microsoft.com/office/spreadsheetml/2009/9/ac" r="249" s="3" customFormat="true" x14ac:dyDescent="0.25">
      <c r="A249" s="383"/>
      <c r="B249" s="133"/>
      <c r="L249" s="133"/>
      <c r="V249" s="133"/>
      <c r="AF249" s="133"/>
      <c r="AP249" s="133"/>
      <c r="AZ249" s="133"/>
      <c r="BJ249" s="133"/>
      <c r="BT249" s="133"/>
      <c r="CD249" s="133"/>
      <c r="CN249" s="133"/>
      <c r="CX249" s="133"/>
      <c r="DH249" s="133"/>
      <c r="DR249" s="133"/>
      <c r="EB249" s="133"/>
      <c r="EL249" s="133"/>
      <c r="EV249" s="133"/>
      <c r="FF249" s="133"/>
      <c r="FP249" s="133"/>
      <c r="FZ249" s="133"/>
      <c r="GJ249" s="133"/>
      <c r="GT249" s="133"/>
      <c r="HD249" s="133"/>
      <c r="HN249" s="133"/>
      <c r="HX249" s="133"/>
    </row>
    <row xmlns:x14ac="http://schemas.microsoft.com/office/spreadsheetml/2009/9/ac" r="250" s="3" customFormat="true" x14ac:dyDescent="0.25">
      <c r="A250" s="383"/>
      <c r="B250" s="133"/>
      <c r="L250" s="133"/>
      <c r="V250" s="133"/>
      <c r="AF250" s="133"/>
      <c r="AP250" s="133"/>
      <c r="AZ250" s="133"/>
      <c r="BJ250" s="133"/>
      <c r="BT250" s="133"/>
      <c r="CD250" s="133"/>
      <c r="CN250" s="133"/>
      <c r="CX250" s="133"/>
      <c r="DH250" s="133"/>
      <c r="DR250" s="133"/>
      <c r="EB250" s="133"/>
      <c r="EL250" s="133"/>
      <c r="EV250" s="133"/>
      <c r="FF250" s="133"/>
      <c r="FP250" s="133"/>
      <c r="FZ250" s="133"/>
      <c r="GJ250" s="133"/>
      <c r="GT250" s="133"/>
      <c r="HD250" s="133"/>
      <c r="HN250" s="133"/>
      <c r="HX250" s="133"/>
    </row>
    <row xmlns:x14ac="http://schemas.microsoft.com/office/spreadsheetml/2009/9/ac" r="251" s="3" customFormat="true" x14ac:dyDescent="0.25">
      <c r="A251" s="383"/>
      <c r="B251" s="133"/>
      <c r="L251" s="133"/>
      <c r="V251" s="133"/>
      <c r="AF251" s="133"/>
      <c r="AP251" s="133"/>
      <c r="AZ251" s="133"/>
      <c r="BJ251" s="133"/>
      <c r="BT251" s="133"/>
      <c r="CD251" s="133"/>
      <c r="CN251" s="133"/>
      <c r="CX251" s="133"/>
      <c r="DH251" s="133"/>
      <c r="DR251" s="133"/>
      <c r="EB251" s="133"/>
      <c r="EL251" s="133"/>
      <c r="EV251" s="133"/>
      <c r="FF251" s="133"/>
      <c r="FP251" s="133"/>
      <c r="FZ251" s="133"/>
      <c r="GJ251" s="133"/>
      <c r="GT251" s="133"/>
      <c r="HD251" s="133"/>
      <c r="HN251" s="133"/>
      <c r="HX251" s="133"/>
    </row>
    <row xmlns:x14ac="http://schemas.microsoft.com/office/spreadsheetml/2009/9/ac" r="252" s="3" customFormat="true" x14ac:dyDescent="0.25">
      <c r="A252" s="383"/>
      <c r="B252" s="133"/>
      <c r="L252" s="133"/>
      <c r="V252" s="133"/>
      <c r="AF252" s="133"/>
      <c r="AP252" s="133"/>
      <c r="AZ252" s="133"/>
      <c r="BJ252" s="133"/>
      <c r="BT252" s="133"/>
      <c r="CD252" s="133"/>
      <c r="CN252" s="133"/>
      <c r="CX252" s="133"/>
      <c r="DH252" s="133"/>
      <c r="DR252" s="133"/>
      <c r="EB252" s="133"/>
      <c r="EL252" s="133"/>
      <c r="EV252" s="133"/>
      <c r="FF252" s="133"/>
      <c r="FP252" s="133"/>
      <c r="FZ252" s="133"/>
      <c r="GJ252" s="133"/>
      <c r="GT252" s="133"/>
      <c r="HD252" s="133"/>
      <c r="HN252" s="133"/>
      <c r="HX252" s="133"/>
    </row>
    <row xmlns:x14ac="http://schemas.microsoft.com/office/spreadsheetml/2009/9/ac" r="253" s="3" customFormat="true" x14ac:dyDescent="0.25">
      <c r="A253" s="383"/>
      <c r="B253" s="133"/>
      <c r="L253" s="133"/>
      <c r="V253" s="133"/>
      <c r="AF253" s="133"/>
      <c r="AP253" s="133"/>
      <c r="AZ253" s="133"/>
      <c r="BJ253" s="133"/>
      <c r="BT253" s="133"/>
      <c r="CD253" s="133"/>
      <c r="CN253" s="133"/>
      <c r="CX253" s="133"/>
      <c r="DH253" s="133"/>
      <c r="DR253" s="133"/>
      <c r="EB253" s="133"/>
      <c r="EL253" s="133"/>
      <c r="EV253" s="133"/>
      <c r="FF253" s="133"/>
      <c r="FP253" s="133"/>
      <c r="FZ253" s="133"/>
      <c r="GJ253" s="133"/>
      <c r="GT253" s="133"/>
      <c r="HD253" s="133"/>
      <c r="HN253" s="133"/>
      <c r="HX253" s="133"/>
    </row>
    <row xmlns:x14ac="http://schemas.microsoft.com/office/spreadsheetml/2009/9/ac" r="254" s="3" customFormat="true" x14ac:dyDescent="0.25">
      <c r="A254" s="383"/>
      <c r="B254" s="133"/>
      <c r="L254" s="133"/>
      <c r="V254" s="133"/>
      <c r="AF254" s="133"/>
      <c r="AP254" s="133"/>
      <c r="AZ254" s="133"/>
      <c r="BJ254" s="133"/>
      <c r="BT254" s="133"/>
      <c r="CD254" s="133"/>
      <c r="CN254" s="133"/>
      <c r="CX254" s="133"/>
      <c r="DH254" s="133"/>
      <c r="DR254" s="133"/>
      <c r="EB254" s="133"/>
      <c r="EL254" s="133"/>
      <c r="EV254" s="133"/>
      <c r="FF254" s="133"/>
      <c r="FP254" s="133"/>
      <c r="FZ254" s="133"/>
      <c r="GJ254" s="133"/>
      <c r="GT254" s="133"/>
      <c r="HD254" s="133"/>
      <c r="HN254" s="133"/>
      <c r="HX254" s="133"/>
    </row>
    <row xmlns:x14ac="http://schemas.microsoft.com/office/spreadsheetml/2009/9/ac" r="255" s="3" customFormat="true" x14ac:dyDescent="0.25">
      <c r="A255" s="383"/>
      <c r="B255" s="133"/>
      <c r="L255" s="133"/>
      <c r="V255" s="133"/>
      <c r="AF255" s="133"/>
      <c r="AP255" s="133"/>
      <c r="AZ255" s="133"/>
      <c r="BJ255" s="133"/>
      <c r="BT255" s="133"/>
      <c r="CD255" s="133"/>
      <c r="CN255" s="133"/>
      <c r="CX255" s="133"/>
      <c r="DH255" s="133"/>
      <c r="DR255" s="133"/>
      <c r="EB255" s="133"/>
      <c r="EL255" s="133"/>
      <c r="EV255" s="133"/>
      <c r="FF255" s="133"/>
      <c r="FP255" s="133"/>
      <c r="FZ255" s="133"/>
      <c r="GJ255" s="133"/>
      <c r="GT255" s="133"/>
      <c r="HD255" s="133"/>
      <c r="HN255" s="133"/>
      <c r="HX255" s="133"/>
    </row>
    <row xmlns:x14ac="http://schemas.microsoft.com/office/spreadsheetml/2009/9/ac" r="256" s="3" customFormat="true" x14ac:dyDescent="0.25">
      <c r="A256" s="383"/>
      <c r="B256" s="133"/>
      <c r="L256" s="133"/>
      <c r="V256" s="133"/>
      <c r="AF256" s="133"/>
      <c r="AP256" s="133"/>
      <c r="AZ256" s="133"/>
      <c r="BJ256" s="133"/>
      <c r="BT256" s="133"/>
      <c r="CD256" s="133"/>
      <c r="CN256" s="133"/>
      <c r="CX256" s="133"/>
      <c r="DH256" s="133"/>
      <c r="DR256" s="133"/>
      <c r="EB256" s="133"/>
      <c r="EL256" s="133"/>
      <c r="EV256" s="133"/>
      <c r="FF256" s="133"/>
      <c r="FP256" s="133"/>
      <c r="FZ256" s="133"/>
      <c r="GJ256" s="133"/>
      <c r="GT256" s="133"/>
      <c r="HD256" s="133"/>
      <c r="HN256" s="133"/>
      <c r="HX256" s="133"/>
    </row>
    <row xmlns:x14ac="http://schemas.microsoft.com/office/spreadsheetml/2009/9/ac" r="257" s="3" customFormat="true" x14ac:dyDescent="0.25">
      <c r="A257" s="383"/>
      <c r="B257" s="133"/>
      <c r="L257" s="133"/>
      <c r="V257" s="133"/>
      <c r="AF257" s="133"/>
      <c r="AP257" s="133"/>
      <c r="AZ257" s="133"/>
      <c r="BJ257" s="133"/>
      <c r="BT257" s="133"/>
      <c r="CD257" s="133"/>
      <c r="CN257" s="133"/>
      <c r="CX257" s="133"/>
      <c r="DH257" s="133"/>
      <c r="DR257" s="133"/>
      <c r="EB257" s="133"/>
      <c r="EL257" s="133"/>
      <c r="EV257" s="133"/>
      <c r="FF257" s="133"/>
      <c r="FP257" s="133"/>
      <c r="FZ257" s="133"/>
      <c r="GJ257" s="133"/>
      <c r="GT257" s="133"/>
      <c r="HD257" s="133"/>
      <c r="HN257" s="133"/>
      <c r="HX257" s="133"/>
    </row>
    <row xmlns:x14ac="http://schemas.microsoft.com/office/spreadsheetml/2009/9/ac" r="258" s="3" customFormat="true" x14ac:dyDescent="0.25">
      <c r="A258" s="383"/>
      <c r="B258" s="133"/>
      <c r="L258" s="133"/>
      <c r="V258" s="133"/>
      <c r="AF258" s="133"/>
      <c r="AP258" s="133"/>
      <c r="AZ258" s="133"/>
      <c r="BJ258" s="133"/>
      <c r="BT258" s="133"/>
      <c r="CD258" s="133"/>
      <c r="CN258" s="133"/>
      <c r="CX258" s="133"/>
      <c r="DH258" s="133"/>
      <c r="DR258" s="133"/>
      <c r="EB258" s="133"/>
      <c r="EL258" s="133"/>
      <c r="EV258" s="133"/>
      <c r="FF258" s="133"/>
      <c r="FP258" s="133"/>
      <c r="FZ258" s="133"/>
      <c r="GJ258" s="133"/>
      <c r="GT258" s="133"/>
      <c r="HD258" s="133"/>
      <c r="HN258" s="133"/>
      <c r="HX258" s="133"/>
    </row>
    <row xmlns:x14ac="http://schemas.microsoft.com/office/spreadsheetml/2009/9/ac" r="259" s="3" customFormat="true" x14ac:dyDescent="0.25">
      <c r="A259" s="383"/>
      <c r="B259" s="133"/>
      <c r="L259" s="133"/>
      <c r="V259" s="133"/>
      <c r="AF259" s="133"/>
      <c r="AP259" s="133"/>
      <c r="AZ259" s="133"/>
      <c r="BJ259" s="133"/>
      <c r="BT259" s="133"/>
      <c r="CD259" s="133"/>
      <c r="CN259" s="133"/>
      <c r="CX259" s="133"/>
      <c r="DH259" s="133"/>
      <c r="DR259" s="133"/>
      <c r="EB259" s="133"/>
      <c r="EL259" s="133"/>
      <c r="EV259" s="133"/>
      <c r="FF259" s="133"/>
      <c r="FP259" s="133"/>
      <c r="FZ259" s="133"/>
      <c r="GJ259" s="133"/>
      <c r="GT259" s="133"/>
      <c r="HD259" s="133"/>
      <c r="HN259" s="133"/>
      <c r="HX259" s="133"/>
    </row>
    <row xmlns:x14ac="http://schemas.microsoft.com/office/spreadsheetml/2009/9/ac" r="260" s="3" customFormat="true" x14ac:dyDescent="0.25">
      <c r="A260" s="383"/>
      <c r="B260" s="133"/>
      <c r="L260" s="133"/>
      <c r="V260" s="133"/>
      <c r="AF260" s="133"/>
      <c r="AP260" s="133"/>
      <c r="AZ260" s="133"/>
      <c r="BJ260" s="133"/>
      <c r="BT260" s="133"/>
      <c r="CD260" s="133"/>
      <c r="CN260" s="133"/>
      <c r="CX260" s="133"/>
      <c r="DH260" s="133"/>
      <c r="DR260" s="133"/>
      <c r="EB260" s="133"/>
      <c r="EL260" s="133"/>
      <c r="EV260" s="133"/>
      <c r="FF260" s="133"/>
      <c r="FP260" s="133"/>
      <c r="FZ260" s="133"/>
      <c r="GJ260" s="133"/>
      <c r="GT260" s="133"/>
      <c r="HD260" s="133"/>
      <c r="HN260" s="133"/>
      <c r="HX260" s="133"/>
    </row>
    <row xmlns:x14ac="http://schemas.microsoft.com/office/spreadsheetml/2009/9/ac" r="261" s="3" customFormat="true" x14ac:dyDescent="0.25">
      <c r="A261" s="383"/>
      <c r="B261" s="133"/>
      <c r="L261" s="133"/>
      <c r="V261" s="133"/>
      <c r="AF261" s="133"/>
      <c r="AP261" s="133"/>
      <c r="AZ261" s="133"/>
      <c r="BJ261" s="133"/>
      <c r="BT261" s="133"/>
      <c r="CD261" s="133"/>
      <c r="CN261" s="133"/>
      <c r="CX261" s="133"/>
      <c r="DH261" s="133"/>
      <c r="DR261" s="133"/>
      <c r="EB261" s="133"/>
      <c r="EL261" s="133"/>
      <c r="EV261" s="133"/>
      <c r="FF261" s="133"/>
      <c r="FP261" s="133"/>
      <c r="FZ261" s="133"/>
      <c r="GJ261" s="133"/>
      <c r="GT261" s="133"/>
      <c r="HD261" s="133"/>
      <c r="HN261" s="133"/>
      <c r="HX261" s="133"/>
    </row>
    <row xmlns:x14ac="http://schemas.microsoft.com/office/spreadsheetml/2009/9/ac" r="262" s="3" customFormat="true" x14ac:dyDescent="0.25">
      <c r="A262" s="383"/>
      <c r="B262" s="133"/>
      <c r="L262" s="133"/>
      <c r="V262" s="133"/>
      <c r="AF262" s="133"/>
      <c r="AP262" s="133"/>
      <c r="AZ262" s="133"/>
      <c r="BJ262" s="133"/>
      <c r="BT262" s="133"/>
      <c r="CD262" s="133"/>
      <c r="CN262" s="133"/>
      <c r="CX262" s="133"/>
      <c r="DH262" s="133"/>
      <c r="DR262" s="133"/>
      <c r="EB262" s="133"/>
      <c r="EL262" s="133"/>
      <c r="EV262" s="133"/>
      <c r="FF262" s="133"/>
      <c r="FP262" s="133"/>
      <c r="FZ262" s="133"/>
      <c r="GJ262" s="133"/>
      <c r="GT262" s="133"/>
      <c r="HD262" s="133"/>
      <c r="HN262" s="133"/>
      <c r="HX262" s="133"/>
    </row>
    <row xmlns:x14ac="http://schemas.microsoft.com/office/spreadsheetml/2009/9/ac" r="263" s="3" customFormat="true" x14ac:dyDescent="0.25">
      <c r="A263" s="383"/>
      <c r="B263" s="133"/>
      <c r="L263" s="133"/>
      <c r="V263" s="133"/>
      <c r="AF263" s="133"/>
      <c r="AP263" s="133"/>
      <c r="AZ263" s="133"/>
      <c r="BJ263" s="133"/>
      <c r="BT263" s="133"/>
      <c r="CD263" s="133"/>
      <c r="CN263" s="133"/>
      <c r="CX263" s="133"/>
      <c r="DH263" s="133"/>
      <c r="DR263" s="133"/>
      <c r="EB263" s="133"/>
      <c r="EL263" s="133"/>
      <c r="EV263" s="133"/>
      <c r="FF263" s="133"/>
      <c r="FP263" s="133"/>
      <c r="FZ263" s="133"/>
      <c r="GJ263" s="133"/>
      <c r="GT263" s="133"/>
      <c r="HD263" s="133"/>
      <c r="HN263" s="133"/>
      <c r="HX263" s="133"/>
    </row>
    <row xmlns:x14ac="http://schemas.microsoft.com/office/spreadsheetml/2009/9/ac" r="264" s="3" customFormat="true" x14ac:dyDescent="0.25">
      <c r="A264" s="383"/>
      <c r="B264" s="133"/>
      <c r="L264" s="133"/>
      <c r="V264" s="133"/>
      <c r="AF264" s="133"/>
      <c r="AP264" s="133"/>
      <c r="AZ264" s="133"/>
      <c r="BJ264" s="133"/>
      <c r="BT264" s="133"/>
      <c r="CD264" s="133"/>
      <c r="CN264" s="133"/>
      <c r="CX264" s="133"/>
      <c r="DH264" s="133"/>
      <c r="DR264" s="133"/>
      <c r="EB264" s="133"/>
      <c r="EL264" s="133"/>
      <c r="EV264" s="133"/>
      <c r="FF264" s="133"/>
      <c r="FP264" s="133"/>
      <c r="FZ264" s="133"/>
      <c r="GJ264" s="133"/>
      <c r="GT264" s="133"/>
      <c r="HD264" s="133"/>
      <c r="HN264" s="133"/>
      <c r="HX264" s="133"/>
    </row>
    <row xmlns:x14ac="http://schemas.microsoft.com/office/spreadsheetml/2009/9/ac" r="265" s="3" customFormat="true" x14ac:dyDescent="0.25">
      <c r="A265" s="383"/>
      <c r="B265" s="133"/>
      <c r="L265" s="133"/>
      <c r="V265" s="133"/>
      <c r="AF265" s="133"/>
      <c r="AP265" s="133"/>
      <c r="AZ265" s="133"/>
      <c r="BJ265" s="133"/>
      <c r="BT265" s="133"/>
      <c r="CD265" s="133"/>
      <c r="CN265" s="133"/>
      <c r="CX265" s="133"/>
      <c r="DH265" s="133"/>
      <c r="DR265" s="133"/>
      <c r="EB265" s="133"/>
      <c r="EL265" s="133"/>
      <c r="EV265" s="133"/>
      <c r="FF265" s="133"/>
      <c r="FP265" s="133"/>
      <c r="FZ265" s="133"/>
      <c r="GJ265" s="133"/>
      <c r="GT265" s="133"/>
      <c r="HD265" s="133"/>
      <c r="HN265" s="133"/>
      <c r="HX265" s="133"/>
    </row>
    <row xmlns:x14ac="http://schemas.microsoft.com/office/spreadsheetml/2009/9/ac" r="266" s="3" customFormat="true" x14ac:dyDescent="0.25">
      <c r="A266" s="383"/>
      <c r="B266" s="133"/>
      <c r="L266" s="133"/>
      <c r="V266" s="133"/>
      <c r="AF266" s="133"/>
      <c r="AP266" s="133"/>
      <c r="AZ266" s="133"/>
      <c r="BJ266" s="133"/>
      <c r="BT266" s="133"/>
      <c r="CD266" s="133"/>
      <c r="CN266" s="133"/>
      <c r="CX266" s="133"/>
      <c r="DH266" s="133"/>
      <c r="DR266" s="133"/>
      <c r="EB266" s="133"/>
      <c r="EL266" s="133"/>
      <c r="EV266" s="133"/>
      <c r="FF266" s="133"/>
      <c r="FP266" s="133"/>
      <c r="FZ266" s="133"/>
      <c r="GJ266" s="133"/>
      <c r="GT266" s="133"/>
      <c r="HD266" s="133"/>
      <c r="HN266" s="133"/>
      <c r="HX266" s="133"/>
    </row>
    <row xmlns:x14ac="http://schemas.microsoft.com/office/spreadsheetml/2009/9/ac" r="267" s="3" customFormat="true" x14ac:dyDescent="0.25">
      <c r="A267" s="383"/>
      <c r="B267" s="133"/>
      <c r="L267" s="133"/>
      <c r="V267" s="133"/>
      <c r="AF267" s="133"/>
      <c r="AP267" s="133"/>
      <c r="AZ267" s="133"/>
      <c r="BJ267" s="133"/>
      <c r="BT267" s="133"/>
      <c r="CD267" s="133"/>
      <c r="CN267" s="133"/>
      <c r="CX267" s="133"/>
      <c r="DH267" s="133"/>
      <c r="DR267" s="133"/>
      <c r="EB267" s="133"/>
      <c r="EL267" s="133"/>
      <c r="EV267" s="133"/>
      <c r="FF267" s="133"/>
      <c r="FP267" s="133"/>
      <c r="FZ267" s="133"/>
      <c r="GJ267" s="133"/>
      <c r="GT267" s="133"/>
      <c r="HD267" s="133"/>
      <c r="HN267" s="133"/>
      <c r="HX267" s="133"/>
    </row>
    <row xmlns:x14ac="http://schemas.microsoft.com/office/spreadsheetml/2009/9/ac" r="268" s="3" customFormat="true" x14ac:dyDescent="0.25">
      <c r="A268" s="383"/>
      <c r="B268" s="133"/>
      <c r="L268" s="133"/>
      <c r="V268" s="133"/>
      <c r="AF268" s="133"/>
      <c r="AP268" s="133"/>
      <c r="AZ268" s="133"/>
      <c r="BJ268" s="133"/>
      <c r="BT268" s="133"/>
      <c r="CD268" s="133"/>
      <c r="CN268" s="133"/>
      <c r="CX268" s="133"/>
      <c r="DH268" s="133"/>
      <c r="DR268" s="133"/>
      <c r="EB268" s="133"/>
      <c r="EL268" s="133"/>
      <c r="EV268" s="133"/>
      <c r="FF268" s="133"/>
      <c r="FP268" s="133"/>
      <c r="FZ268" s="133"/>
      <c r="GJ268" s="133"/>
      <c r="GT268" s="133"/>
      <c r="HD268" s="133"/>
      <c r="HN268" s="133"/>
      <c r="HX268" s="133"/>
    </row>
    <row xmlns:x14ac="http://schemas.microsoft.com/office/spreadsheetml/2009/9/ac" r="269" s="3" customFormat="true" x14ac:dyDescent="0.25">
      <c r="A269" s="383"/>
      <c r="B269" s="133"/>
      <c r="L269" s="133"/>
      <c r="V269" s="133"/>
      <c r="AF269" s="133"/>
      <c r="AP269" s="133"/>
      <c r="AZ269" s="133"/>
      <c r="BJ269" s="133"/>
      <c r="BT269" s="133"/>
      <c r="CD269" s="133"/>
      <c r="CN269" s="133"/>
      <c r="CX269" s="133"/>
      <c r="DH269" s="133"/>
      <c r="DR269" s="133"/>
      <c r="EB269" s="133"/>
      <c r="EL269" s="133"/>
      <c r="EV269" s="133"/>
      <c r="FF269" s="133"/>
      <c r="FP269" s="133"/>
      <c r="FZ269" s="133"/>
      <c r="GJ269" s="133"/>
      <c r="GT269" s="133"/>
      <c r="HD269" s="133"/>
      <c r="HN269" s="133"/>
      <c r="HX269" s="133"/>
    </row>
    <row xmlns:x14ac="http://schemas.microsoft.com/office/spreadsheetml/2009/9/ac" r="270" s="3" customFormat="true" x14ac:dyDescent="0.25">
      <c r="A270" s="383"/>
      <c r="B270" s="133"/>
      <c r="L270" s="133"/>
      <c r="V270" s="133"/>
      <c r="AF270" s="133"/>
      <c r="AP270" s="133"/>
      <c r="AZ270" s="133"/>
      <c r="BJ270" s="133"/>
      <c r="BT270" s="133"/>
      <c r="CD270" s="133"/>
      <c r="CN270" s="133"/>
      <c r="CX270" s="133"/>
      <c r="DH270" s="133"/>
      <c r="DR270" s="133"/>
      <c r="EB270" s="133"/>
      <c r="EL270" s="133"/>
      <c r="EV270" s="133"/>
      <c r="FF270" s="133"/>
      <c r="FP270" s="133"/>
      <c r="FZ270" s="133"/>
      <c r="GJ270" s="133"/>
      <c r="GT270" s="133"/>
      <c r="HD270" s="133"/>
      <c r="HN270" s="133"/>
      <c r="HX270" s="133"/>
    </row>
    <row xmlns:x14ac="http://schemas.microsoft.com/office/spreadsheetml/2009/9/ac" r="271" s="3" customFormat="true" x14ac:dyDescent="0.25">
      <c r="A271" s="383"/>
      <c r="B271" s="133"/>
      <c r="L271" s="133"/>
      <c r="V271" s="133"/>
      <c r="AF271" s="133"/>
      <c r="AP271" s="133"/>
      <c r="AZ271" s="133"/>
      <c r="BJ271" s="133"/>
      <c r="BT271" s="133"/>
      <c r="CD271" s="133"/>
      <c r="CN271" s="133"/>
      <c r="CX271" s="133"/>
      <c r="DH271" s="133"/>
      <c r="DR271" s="133"/>
      <c r="EB271" s="133"/>
      <c r="EL271" s="133"/>
      <c r="EV271" s="133"/>
      <c r="FF271" s="133"/>
      <c r="FP271" s="133"/>
      <c r="FZ271" s="133"/>
      <c r="GJ271" s="133"/>
      <c r="GT271" s="133"/>
      <c r="HD271" s="133"/>
      <c r="HN271" s="133"/>
      <c r="HX271" s="133"/>
    </row>
    <row xmlns:x14ac="http://schemas.microsoft.com/office/spreadsheetml/2009/9/ac" r="272" s="3" customFormat="true" x14ac:dyDescent="0.25">
      <c r="A272" s="383"/>
      <c r="B272" s="133"/>
      <c r="L272" s="133"/>
      <c r="V272" s="133"/>
      <c r="AF272" s="133"/>
      <c r="AP272" s="133"/>
      <c r="AZ272" s="133"/>
      <c r="BJ272" s="133"/>
      <c r="BT272" s="133"/>
      <c r="CD272" s="133"/>
      <c r="CN272" s="133"/>
      <c r="CX272" s="133"/>
      <c r="DH272" s="133"/>
      <c r="DR272" s="133"/>
      <c r="EB272" s="133"/>
      <c r="EL272" s="133"/>
      <c r="EV272" s="133"/>
      <c r="FF272" s="133"/>
      <c r="FP272" s="133"/>
      <c r="FZ272" s="133"/>
      <c r="GJ272" s="133"/>
      <c r="GT272" s="133"/>
      <c r="HD272" s="133"/>
      <c r="HN272" s="133"/>
      <c r="HX272" s="133"/>
    </row>
    <row xmlns:x14ac="http://schemas.microsoft.com/office/spreadsheetml/2009/9/ac" r="273" s="3" customFormat="true" x14ac:dyDescent="0.25">
      <c r="A273" s="383"/>
      <c r="B273" s="133"/>
      <c r="L273" s="133"/>
      <c r="V273" s="133"/>
      <c r="AF273" s="133"/>
      <c r="AP273" s="133"/>
      <c r="AZ273" s="133"/>
      <c r="BJ273" s="133"/>
      <c r="BT273" s="133"/>
      <c r="CD273" s="133"/>
      <c r="CN273" s="133"/>
      <c r="CX273" s="133"/>
      <c r="DH273" s="133"/>
      <c r="DR273" s="133"/>
      <c r="EB273" s="133"/>
      <c r="EL273" s="133"/>
      <c r="EV273" s="133"/>
      <c r="FF273" s="133"/>
      <c r="FP273" s="133"/>
      <c r="FZ273" s="133"/>
      <c r="GJ273" s="133"/>
      <c r="GT273" s="133"/>
      <c r="HD273" s="133"/>
      <c r="HN273" s="133"/>
      <c r="HX273" s="133"/>
    </row>
    <row xmlns:x14ac="http://schemas.microsoft.com/office/spreadsheetml/2009/9/ac" r="274" s="3" customFormat="true" x14ac:dyDescent="0.25">
      <c r="A274" s="383"/>
      <c r="B274" s="133"/>
      <c r="L274" s="133"/>
      <c r="V274" s="133"/>
      <c r="AF274" s="133"/>
      <c r="AP274" s="133"/>
      <c r="AZ274" s="133"/>
      <c r="BJ274" s="133"/>
      <c r="BT274" s="133"/>
      <c r="CD274" s="133"/>
      <c r="CN274" s="133"/>
      <c r="CX274" s="133"/>
      <c r="DH274" s="133"/>
      <c r="DR274" s="133"/>
      <c r="EB274" s="133"/>
      <c r="EL274" s="133"/>
      <c r="EV274" s="133"/>
      <c r="FF274" s="133"/>
      <c r="FP274" s="133"/>
      <c r="FZ274" s="133"/>
      <c r="GJ274" s="133"/>
      <c r="GT274" s="133"/>
      <c r="HD274" s="133"/>
      <c r="HN274" s="133"/>
      <c r="HX274" s="133"/>
    </row>
    <row xmlns:x14ac="http://schemas.microsoft.com/office/spreadsheetml/2009/9/ac" r="275" s="3" customFormat="true" x14ac:dyDescent="0.25">
      <c r="A275" s="383"/>
      <c r="B275" s="133"/>
      <c r="L275" s="133"/>
      <c r="V275" s="133"/>
      <c r="AF275" s="133"/>
      <c r="AP275" s="133"/>
      <c r="AZ275" s="133"/>
      <c r="BJ275" s="133"/>
      <c r="BT275" s="133"/>
      <c r="CD275" s="133"/>
      <c r="CN275" s="133"/>
      <c r="CX275" s="133"/>
      <c r="DH275" s="133"/>
      <c r="DR275" s="133"/>
      <c r="EB275" s="133"/>
      <c r="EL275" s="133"/>
      <c r="EV275" s="133"/>
      <c r="FF275" s="133"/>
      <c r="FP275" s="133"/>
      <c r="FZ275" s="133"/>
      <c r="GJ275" s="133"/>
      <c r="GT275" s="133"/>
      <c r="HD275" s="133"/>
      <c r="HN275" s="133"/>
      <c r="HX275" s="133"/>
    </row>
    <row xmlns:x14ac="http://schemas.microsoft.com/office/spreadsheetml/2009/9/ac" r="276" s="3" customFormat="true" x14ac:dyDescent="0.25">
      <c r="A276" s="383"/>
      <c r="B276" s="133"/>
      <c r="L276" s="133"/>
      <c r="V276" s="133"/>
      <c r="AF276" s="133"/>
      <c r="AP276" s="133"/>
      <c r="AZ276" s="133"/>
      <c r="BJ276" s="133"/>
      <c r="BT276" s="133"/>
      <c r="CD276" s="133"/>
      <c r="CN276" s="133"/>
      <c r="CX276" s="133"/>
      <c r="DH276" s="133"/>
      <c r="DR276" s="133"/>
      <c r="EB276" s="133"/>
      <c r="EL276" s="133"/>
      <c r="EV276" s="133"/>
      <c r="FF276" s="133"/>
      <c r="FP276" s="133"/>
      <c r="FZ276" s="133"/>
      <c r="GJ276" s="133"/>
      <c r="GT276" s="133"/>
      <c r="HD276" s="133"/>
      <c r="HN276" s="133"/>
      <c r="HX276" s="133"/>
    </row>
    <row xmlns:x14ac="http://schemas.microsoft.com/office/spreadsheetml/2009/9/ac" r="277" s="3" customFormat="true" x14ac:dyDescent="0.25">
      <c r="A277" s="383"/>
      <c r="B277" s="133"/>
      <c r="L277" s="133"/>
      <c r="V277" s="133"/>
      <c r="AF277" s="133"/>
      <c r="AP277" s="133"/>
      <c r="AZ277" s="133"/>
      <c r="BJ277" s="133"/>
      <c r="BT277" s="133"/>
      <c r="CD277" s="133"/>
      <c r="CN277" s="133"/>
      <c r="CX277" s="133"/>
      <c r="DH277" s="133"/>
      <c r="DR277" s="133"/>
      <c r="EB277" s="133"/>
      <c r="EL277" s="133"/>
      <c r="EV277" s="133"/>
      <c r="FF277" s="133"/>
      <c r="FP277" s="133"/>
      <c r="FZ277" s="133"/>
      <c r="GJ277" s="133"/>
      <c r="GT277" s="133"/>
      <c r="HD277" s="133"/>
      <c r="HN277" s="133"/>
      <c r="HX277" s="133"/>
    </row>
    <row xmlns:x14ac="http://schemas.microsoft.com/office/spreadsheetml/2009/9/ac" r="278" s="3" customFormat="true" x14ac:dyDescent="0.25">
      <c r="A278" s="383"/>
      <c r="B278" s="133"/>
      <c r="L278" s="133"/>
      <c r="V278" s="133"/>
      <c r="AF278" s="133"/>
      <c r="AP278" s="133"/>
      <c r="AZ278" s="133"/>
      <c r="BJ278" s="133"/>
      <c r="BT278" s="133"/>
      <c r="CD278" s="133"/>
      <c r="CN278" s="133"/>
      <c r="CX278" s="133"/>
      <c r="DH278" s="133"/>
      <c r="DR278" s="133"/>
      <c r="EB278" s="133"/>
      <c r="EL278" s="133"/>
      <c r="EV278" s="133"/>
      <c r="FF278" s="133"/>
      <c r="FP278" s="133"/>
      <c r="FZ278" s="133"/>
      <c r="GJ278" s="133"/>
      <c r="GT278" s="133"/>
      <c r="HD278" s="133"/>
      <c r="HN278" s="133"/>
      <c r="HX278" s="133"/>
    </row>
    <row xmlns:x14ac="http://schemas.microsoft.com/office/spreadsheetml/2009/9/ac" r="279" s="3" customFormat="true" x14ac:dyDescent="0.25">
      <c r="A279" s="383"/>
      <c r="B279" s="133"/>
      <c r="L279" s="133"/>
      <c r="V279" s="133"/>
      <c r="AF279" s="133"/>
      <c r="AP279" s="133"/>
      <c r="AZ279" s="133"/>
      <c r="BJ279" s="133"/>
      <c r="BT279" s="133"/>
      <c r="CD279" s="133"/>
      <c r="CN279" s="133"/>
      <c r="CX279" s="133"/>
      <c r="DH279" s="133"/>
      <c r="DR279" s="133"/>
      <c r="EB279" s="133"/>
      <c r="EL279" s="133"/>
      <c r="EV279" s="133"/>
      <c r="FF279" s="133"/>
      <c r="FP279" s="133"/>
      <c r="FZ279" s="133"/>
      <c r="GJ279" s="133"/>
      <c r="GT279" s="133"/>
      <c r="HD279" s="133"/>
      <c r="HN279" s="133"/>
      <c r="HX279" s="133"/>
    </row>
    <row xmlns:x14ac="http://schemas.microsoft.com/office/spreadsheetml/2009/9/ac" r="280" s="3" customFormat="true" x14ac:dyDescent="0.25">
      <c r="A280" s="383"/>
      <c r="B280" s="133"/>
      <c r="L280" s="133"/>
      <c r="V280" s="133"/>
      <c r="AF280" s="133"/>
      <c r="AP280" s="133"/>
      <c r="AZ280" s="133"/>
      <c r="BJ280" s="133"/>
      <c r="BT280" s="133"/>
      <c r="CD280" s="133"/>
      <c r="CN280" s="133"/>
      <c r="CX280" s="133"/>
      <c r="DH280" s="133"/>
      <c r="DR280" s="133"/>
      <c r="EB280" s="133"/>
      <c r="EL280" s="133"/>
      <c r="EV280" s="133"/>
      <c r="FF280" s="133"/>
      <c r="FP280" s="133"/>
      <c r="FZ280" s="133"/>
      <c r="GJ280" s="133"/>
      <c r="GT280" s="133"/>
      <c r="HD280" s="133"/>
      <c r="HN280" s="133"/>
      <c r="HX280" s="133"/>
    </row>
    <row xmlns:x14ac="http://schemas.microsoft.com/office/spreadsheetml/2009/9/ac" r="281" s="3" customFormat="true" x14ac:dyDescent="0.25">
      <c r="A281" s="383"/>
      <c r="B281" s="133"/>
      <c r="L281" s="133"/>
      <c r="V281" s="133"/>
      <c r="AF281" s="133"/>
      <c r="AP281" s="133"/>
      <c r="AZ281" s="133"/>
      <c r="BJ281" s="133"/>
      <c r="BT281" s="133"/>
      <c r="CD281" s="133"/>
      <c r="CN281" s="133"/>
      <c r="CX281" s="133"/>
      <c r="DH281" s="133"/>
      <c r="DR281" s="133"/>
      <c r="EB281" s="133"/>
      <c r="EL281" s="133"/>
      <c r="EV281" s="133"/>
      <c r="FF281" s="133"/>
      <c r="FP281" s="133"/>
      <c r="FZ281" s="133"/>
      <c r="GJ281" s="133"/>
      <c r="GT281" s="133"/>
      <c r="HD281" s="133"/>
      <c r="HN281" s="133"/>
      <c r="HX281" s="133"/>
    </row>
    <row xmlns:x14ac="http://schemas.microsoft.com/office/spreadsheetml/2009/9/ac" r="282" s="3" customFormat="true" x14ac:dyDescent="0.25">
      <c r="A282" s="383"/>
      <c r="B282" s="133"/>
      <c r="L282" s="133"/>
      <c r="V282" s="133"/>
      <c r="AF282" s="133"/>
      <c r="AP282" s="133"/>
      <c r="AZ282" s="133"/>
      <c r="BJ282" s="133"/>
      <c r="BT282" s="133"/>
      <c r="CD282" s="133"/>
      <c r="CN282" s="133"/>
      <c r="CX282" s="133"/>
      <c r="DH282" s="133"/>
      <c r="DR282" s="133"/>
      <c r="EB282" s="133"/>
      <c r="EL282" s="133"/>
      <c r="EV282" s="133"/>
      <c r="FF282" s="133"/>
      <c r="FP282" s="133"/>
      <c r="FZ282" s="133"/>
      <c r="GJ282" s="133"/>
      <c r="GT282" s="133"/>
      <c r="HD282" s="133"/>
      <c r="HN282" s="133"/>
      <c r="HX282" s="133"/>
    </row>
    <row xmlns:x14ac="http://schemas.microsoft.com/office/spreadsheetml/2009/9/ac" r="283" s="3" customFormat="true" x14ac:dyDescent="0.25">
      <c r="A283" s="383"/>
      <c r="B283" s="133"/>
      <c r="L283" s="133"/>
      <c r="V283" s="133"/>
      <c r="AF283" s="133"/>
      <c r="AP283" s="133"/>
      <c r="AZ283" s="133"/>
      <c r="BJ283" s="133"/>
      <c r="BT283" s="133"/>
      <c r="CD283" s="133"/>
      <c r="CN283" s="133"/>
      <c r="CX283" s="133"/>
      <c r="DH283" s="133"/>
      <c r="DR283" s="133"/>
      <c r="EB283" s="133"/>
      <c r="EL283" s="133"/>
      <c r="EV283" s="133"/>
      <c r="FF283" s="133"/>
      <c r="FP283" s="133"/>
      <c r="FZ283" s="133"/>
      <c r="GJ283" s="133"/>
      <c r="GT283" s="133"/>
      <c r="HD283" s="133"/>
      <c r="HN283" s="133"/>
      <c r="HX283" s="133"/>
    </row>
    <row xmlns:x14ac="http://schemas.microsoft.com/office/spreadsheetml/2009/9/ac" r="284" s="3" customFormat="true" x14ac:dyDescent="0.25">
      <c r="A284" s="383"/>
      <c r="B284" s="133"/>
      <c r="L284" s="133"/>
      <c r="V284" s="133"/>
      <c r="AF284" s="133"/>
      <c r="AP284" s="133"/>
      <c r="AZ284" s="133"/>
      <c r="BJ284" s="133"/>
      <c r="BT284" s="133"/>
      <c r="CD284" s="133"/>
      <c r="CN284" s="133"/>
      <c r="CX284" s="133"/>
      <c r="DH284" s="133"/>
      <c r="DR284" s="133"/>
      <c r="EB284" s="133"/>
      <c r="EL284" s="133"/>
      <c r="EV284" s="133"/>
      <c r="FF284" s="133"/>
      <c r="FP284" s="133"/>
      <c r="FZ284" s="133"/>
      <c r="GJ284" s="133"/>
      <c r="GT284" s="133"/>
      <c r="HD284" s="133"/>
      <c r="HN284" s="133"/>
      <c r="HX284" s="133"/>
    </row>
    <row xmlns:x14ac="http://schemas.microsoft.com/office/spreadsheetml/2009/9/ac" r="285" s="3" customFormat="true" x14ac:dyDescent="0.25">
      <c r="A285" s="383"/>
      <c r="B285" s="133"/>
      <c r="L285" s="133"/>
      <c r="V285" s="133"/>
      <c r="AF285" s="133"/>
      <c r="AP285" s="133"/>
      <c r="AZ285" s="133"/>
      <c r="BJ285" s="133"/>
      <c r="BT285" s="133"/>
      <c r="CD285" s="133"/>
      <c r="CN285" s="133"/>
      <c r="CX285" s="133"/>
      <c r="DH285" s="133"/>
      <c r="DR285" s="133"/>
      <c r="EB285" s="133"/>
      <c r="EL285" s="133"/>
      <c r="EV285" s="133"/>
      <c r="FF285" s="133"/>
      <c r="FP285" s="133"/>
      <c r="FZ285" s="133"/>
      <c r="GJ285" s="133"/>
      <c r="GT285" s="133"/>
      <c r="HD285" s="133"/>
      <c r="HN285" s="133"/>
      <c r="HX285" s="133"/>
    </row>
    <row xmlns:x14ac="http://schemas.microsoft.com/office/spreadsheetml/2009/9/ac" r="286" s="3" customFormat="true" x14ac:dyDescent="0.25">
      <c r="A286" s="383"/>
      <c r="B286" s="133"/>
      <c r="L286" s="133"/>
      <c r="V286" s="133"/>
      <c r="AF286" s="133"/>
      <c r="AP286" s="133"/>
      <c r="AZ286" s="133"/>
      <c r="BJ286" s="133"/>
      <c r="BT286" s="133"/>
      <c r="CD286" s="133"/>
      <c r="CN286" s="133"/>
      <c r="CX286" s="133"/>
      <c r="DH286" s="133"/>
      <c r="DR286" s="133"/>
      <c r="EB286" s="133"/>
      <c r="EL286" s="133"/>
      <c r="EV286" s="133"/>
      <c r="FF286" s="133"/>
      <c r="FP286" s="133"/>
      <c r="FZ286" s="133"/>
      <c r="GJ286" s="133"/>
      <c r="GT286" s="133"/>
      <c r="HD286" s="133"/>
      <c r="HN286" s="133"/>
      <c r="HX286" s="133"/>
    </row>
    <row xmlns:x14ac="http://schemas.microsoft.com/office/spreadsheetml/2009/9/ac" r="287" s="3" customFormat="true" x14ac:dyDescent="0.25">
      <c r="A287" s="383"/>
      <c r="B287" s="133"/>
      <c r="L287" s="133"/>
      <c r="V287" s="133"/>
      <c r="AF287" s="133"/>
      <c r="AP287" s="133"/>
      <c r="AZ287" s="133"/>
      <c r="BJ287" s="133"/>
      <c r="BT287" s="133"/>
      <c r="CD287" s="133"/>
      <c r="CN287" s="133"/>
      <c r="CX287" s="133"/>
      <c r="DH287" s="133"/>
      <c r="DR287" s="133"/>
      <c r="EB287" s="133"/>
      <c r="EL287" s="133"/>
      <c r="EV287" s="133"/>
      <c r="FF287" s="133"/>
      <c r="FP287" s="133"/>
      <c r="FZ287" s="133"/>
      <c r="GJ287" s="133"/>
      <c r="GT287" s="133"/>
      <c r="HD287" s="133"/>
      <c r="HN287" s="133"/>
      <c r="HX287" s="133"/>
    </row>
    <row xmlns:x14ac="http://schemas.microsoft.com/office/spreadsheetml/2009/9/ac" r="288" s="3" customFormat="true" x14ac:dyDescent="0.25">
      <c r="A288" s="383"/>
      <c r="B288" s="133"/>
      <c r="L288" s="133"/>
      <c r="V288" s="133"/>
      <c r="AF288" s="133"/>
      <c r="AP288" s="133"/>
      <c r="AZ288" s="133"/>
      <c r="BJ288" s="133"/>
      <c r="BT288" s="133"/>
      <c r="CD288" s="133"/>
      <c r="CN288" s="133"/>
      <c r="CX288" s="133"/>
      <c r="DH288" s="133"/>
      <c r="DR288" s="133"/>
      <c r="EB288" s="133"/>
      <c r="EL288" s="133"/>
      <c r="EV288" s="133"/>
      <c r="FF288" s="133"/>
      <c r="FP288" s="133"/>
      <c r="FZ288" s="133"/>
      <c r="GJ288" s="133"/>
      <c r="GT288" s="133"/>
      <c r="HD288" s="133"/>
      <c r="HN288" s="133"/>
      <c r="HX288" s="133"/>
    </row>
    <row xmlns:x14ac="http://schemas.microsoft.com/office/spreadsheetml/2009/9/ac" r="289" s="3" customFormat="true" x14ac:dyDescent="0.25">
      <c r="A289" s="383"/>
      <c r="B289" s="133"/>
      <c r="L289" s="133"/>
      <c r="V289" s="133"/>
      <c r="AF289" s="133"/>
      <c r="AP289" s="133"/>
      <c r="AZ289" s="133"/>
      <c r="BJ289" s="133"/>
      <c r="BT289" s="133"/>
      <c r="CD289" s="133"/>
      <c r="CN289" s="133"/>
      <c r="CX289" s="133"/>
      <c r="DH289" s="133"/>
      <c r="DR289" s="133"/>
      <c r="EB289" s="133"/>
      <c r="EL289" s="133"/>
      <c r="EV289" s="133"/>
      <c r="FF289" s="133"/>
      <c r="FP289" s="133"/>
      <c r="FZ289" s="133"/>
      <c r="GJ289" s="133"/>
      <c r="GT289" s="133"/>
      <c r="HD289" s="133"/>
      <c r="HN289" s="133"/>
      <c r="HX289" s="133"/>
    </row>
    <row xmlns:x14ac="http://schemas.microsoft.com/office/spreadsheetml/2009/9/ac" r="290" s="3" customFormat="true" x14ac:dyDescent="0.25">
      <c r="A290" s="383"/>
      <c r="B290" s="133"/>
      <c r="L290" s="133"/>
      <c r="V290" s="133"/>
      <c r="AF290" s="133"/>
      <c r="AP290" s="133"/>
      <c r="AZ290" s="133"/>
      <c r="BJ290" s="133"/>
      <c r="BT290" s="133"/>
      <c r="CD290" s="133"/>
      <c r="CN290" s="133"/>
      <c r="CX290" s="133"/>
      <c r="DH290" s="133"/>
      <c r="DR290" s="133"/>
      <c r="EB290" s="133"/>
      <c r="EL290" s="133"/>
      <c r="EV290" s="133"/>
      <c r="FF290" s="133"/>
      <c r="FP290" s="133"/>
      <c r="FZ290" s="133"/>
      <c r="GJ290" s="133"/>
      <c r="GT290" s="133"/>
      <c r="HD290" s="133"/>
      <c r="HN290" s="133"/>
      <c r="HX290" s="133"/>
    </row>
    <row xmlns:x14ac="http://schemas.microsoft.com/office/spreadsheetml/2009/9/ac" r="291" s="3" customFormat="true" x14ac:dyDescent="0.25">
      <c r="A291" s="383"/>
      <c r="B291" s="133"/>
      <c r="L291" s="133"/>
      <c r="V291" s="133"/>
      <c r="AF291" s="133"/>
      <c r="AP291" s="133"/>
      <c r="AZ291" s="133"/>
      <c r="BJ291" s="133"/>
      <c r="BT291" s="133"/>
      <c r="CD291" s="133"/>
      <c r="CN291" s="133"/>
      <c r="CX291" s="133"/>
      <c r="DH291" s="133"/>
      <c r="DR291" s="133"/>
      <c r="EB291" s="133"/>
      <c r="EL291" s="133"/>
      <c r="EV291" s="133"/>
      <c r="FF291" s="133"/>
      <c r="FP291" s="133"/>
      <c r="FZ291" s="133"/>
      <c r="GJ291" s="133"/>
      <c r="GT291" s="133"/>
      <c r="HD291" s="133"/>
      <c r="HN291" s="133"/>
      <c r="HX291" s="133"/>
    </row>
    <row xmlns:x14ac="http://schemas.microsoft.com/office/spreadsheetml/2009/9/ac" r="292" s="3" customFormat="true" x14ac:dyDescent="0.25">
      <c r="A292" s="383"/>
      <c r="B292" s="133"/>
      <c r="L292" s="133"/>
      <c r="V292" s="133"/>
      <c r="AF292" s="133"/>
      <c r="AP292" s="133"/>
      <c r="AZ292" s="133"/>
      <c r="BJ292" s="133"/>
      <c r="BT292" s="133"/>
      <c r="CD292" s="133"/>
      <c r="CN292" s="133"/>
      <c r="CX292" s="133"/>
      <c r="DH292" s="133"/>
      <c r="DR292" s="133"/>
      <c r="EB292" s="133"/>
      <c r="EL292" s="133"/>
      <c r="EV292" s="133"/>
      <c r="FF292" s="133"/>
      <c r="FP292" s="133"/>
      <c r="FZ292" s="133"/>
      <c r="GJ292" s="133"/>
      <c r="GT292" s="133"/>
      <c r="HD292" s="133"/>
      <c r="HN292" s="133"/>
      <c r="HX292" s="133"/>
    </row>
    <row xmlns:x14ac="http://schemas.microsoft.com/office/spreadsheetml/2009/9/ac" r="293" s="3" customFormat="true" x14ac:dyDescent="0.25">
      <c r="A293" s="383"/>
      <c r="B293" s="133"/>
      <c r="L293" s="133"/>
      <c r="V293" s="133"/>
      <c r="AF293" s="133"/>
      <c r="AP293" s="133"/>
      <c r="AZ293" s="133"/>
      <c r="BJ293" s="133"/>
      <c r="BT293" s="133"/>
      <c r="CD293" s="133"/>
      <c r="CN293" s="133"/>
      <c r="CX293" s="133"/>
      <c r="DH293" s="133"/>
      <c r="DR293" s="133"/>
      <c r="EB293" s="133"/>
      <c r="EL293" s="133"/>
      <c r="EV293" s="133"/>
      <c r="FF293" s="133"/>
      <c r="FP293" s="133"/>
      <c r="FZ293" s="133"/>
      <c r="GJ293" s="133"/>
      <c r="GT293" s="133"/>
      <c r="HD293" s="133"/>
      <c r="HN293" s="133"/>
      <c r="HX293" s="133"/>
    </row>
    <row xmlns:x14ac="http://schemas.microsoft.com/office/spreadsheetml/2009/9/ac" r="294" s="3" customFormat="true" x14ac:dyDescent="0.25">
      <c r="A294" s="383"/>
      <c r="B294" s="133"/>
      <c r="L294" s="133"/>
      <c r="V294" s="133"/>
      <c r="AF294" s="133"/>
      <c r="AP294" s="133"/>
      <c r="AZ294" s="133"/>
      <c r="BJ294" s="133"/>
      <c r="BT294" s="133"/>
      <c r="CD294" s="133"/>
      <c r="CN294" s="133"/>
      <c r="CX294" s="133"/>
      <c r="DH294" s="133"/>
      <c r="DR294" s="133"/>
      <c r="EB294" s="133"/>
      <c r="EL294" s="133"/>
      <c r="EV294" s="133"/>
      <c r="FF294" s="133"/>
      <c r="FP294" s="133"/>
      <c r="FZ294" s="133"/>
      <c r="GJ294" s="133"/>
      <c r="GT294" s="133"/>
      <c r="HD294" s="133"/>
      <c r="HN294" s="133"/>
      <c r="HX294" s="133"/>
    </row>
    <row xmlns:x14ac="http://schemas.microsoft.com/office/spreadsheetml/2009/9/ac" r="295" s="3" customFormat="true" x14ac:dyDescent="0.25">
      <c r="A295" s="383"/>
      <c r="B295" s="133"/>
      <c r="L295" s="133"/>
      <c r="V295" s="133"/>
      <c r="AF295" s="133"/>
      <c r="AP295" s="133"/>
      <c r="AZ295" s="133"/>
      <c r="BJ295" s="133"/>
      <c r="BT295" s="133"/>
      <c r="CD295" s="133"/>
      <c r="CN295" s="133"/>
      <c r="CX295" s="133"/>
      <c r="DH295" s="133"/>
      <c r="DR295" s="133"/>
      <c r="EB295" s="133"/>
      <c r="EL295" s="133"/>
      <c r="EV295" s="133"/>
      <c r="FF295" s="133"/>
      <c r="FP295" s="133"/>
      <c r="FZ295" s="133"/>
      <c r="GJ295" s="133"/>
      <c r="GT295" s="133"/>
      <c r="HD295" s="133"/>
      <c r="HN295" s="133"/>
      <c r="HX295" s="133"/>
    </row>
    <row xmlns:x14ac="http://schemas.microsoft.com/office/spreadsheetml/2009/9/ac" r="296" s="3" customFormat="true" x14ac:dyDescent="0.25">
      <c r="A296" s="383"/>
      <c r="B296" s="133"/>
      <c r="L296" s="133"/>
      <c r="V296" s="133"/>
      <c r="AF296" s="133"/>
      <c r="AP296" s="133"/>
      <c r="AZ296" s="133"/>
      <c r="BJ296" s="133"/>
      <c r="BT296" s="133"/>
      <c r="CD296" s="133"/>
      <c r="CN296" s="133"/>
      <c r="CX296" s="133"/>
      <c r="DH296" s="133"/>
      <c r="DR296" s="133"/>
      <c r="EB296" s="133"/>
      <c r="EL296" s="133"/>
      <c r="EV296" s="133"/>
      <c r="FF296" s="133"/>
      <c r="FP296" s="133"/>
      <c r="FZ296" s="133"/>
      <c r="GJ296" s="133"/>
      <c r="GT296" s="133"/>
      <c r="HD296" s="133"/>
      <c r="HN296" s="133"/>
      <c r="HX296" s="133"/>
    </row>
    <row xmlns:x14ac="http://schemas.microsoft.com/office/spreadsheetml/2009/9/ac" r="297" s="3" customFormat="true" x14ac:dyDescent="0.25">
      <c r="A297" s="383"/>
      <c r="B297" s="133"/>
      <c r="L297" s="133"/>
      <c r="V297" s="133"/>
      <c r="AF297" s="133"/>
      <c r="AP297" s="133"/>
      <c r="AZ297" s="133"/>
      <c r="BJ297" s="133"/>
      <c r="BT297" s="133"/>
      <c r="CD297" s="133"/>
      <c r="CN297" s="133"/>
      <c r="CX297" s="133"/>
      <c r="DH297" s="133"/>
      <c r="DR297" s="133"/>
      <c r="EB297" s="133"/>
      <c r="EL297" s="133"/>
      <c r="EV297" s="133"/>
      <c r="FF297" s="133"/>
      <c r="FP297" s="133"/>
      <c r="FZ297" s="133"/>
      <c r="GJ297" s="133"/>
      <c r="GT297" s="133"/>
      <c r="HD297" s="133"/>
      <c r="HN297" s="133"/>
      <c r="HX297" s="133"/>
    </row>
    <row xmlns:x14ac="http://schemas.microsoft.com/office/spreadsheetml/2009/9/ac" r="298" s="3" customFormat="true" x14ac:dyDescent="0.25">
      <c r="A298" s="383"/>
      <c r="B298" s="133"/>
      <c r="L298" s="133"/>
      <c r="V298" s="133"/>
      <c r="AF298" s="133"/>
      <c r="AP298" s="133"/>
      <c r="AZ298" s="133"/>
      <c r="BJ298" s="133"/>
      <c r="BT298" s="133"/>
      <c r="CD298" s="133"/>
      <c r="CN298" s="133"/>
      <c r="CX298" s="133"/>
      <c r="DH298" s="133"/>
      <c r="DR298" s="133"/>
      <c r="EB298" s="133"/>
      <c r="EL298" s="133"/>
      <c r="EV298" s="133"/>
      <c r="FF298" s="133"/>
      <c r="FP298" s="133"/>
      <c r="FZ298" s="133"/>
      <c r="GJ298" s="133"/>
      <c r="GT298" s="133"/>
      <c r="HD298" s="133"/>
      <c r="HN298" s="133"/>
      <c r="HX298" s="133"/>
    </row>
    <row xmlns:x14ac="http://schemas.microsoft.com/office/spreadsheetml/2009/9/ac" r="299" s="3" customFormat="true" x14ac:dyDescent="0.25">
      <c r="A299" s="383"/>
      <c r="B299" s="133"/>
      <c r="L299" s="133"/>
      <c r="V299" s="133"/>
      <c r="AF299" s="133"/>
      <c r="AP299" s="133"/>
      <c r="AZ299" s="133"/>
      <c r="BJ299" s="133"/>
      <c r="BT299" s="133"/>
      <c r="CD299" s="133"/>
      <c r="CN299" s="133"/>
      <c r="CX299" s="133"/>
      <c r="DH299" s="133"/>
      <c r="DR299" s="133"/>
      <c r="EB299" s="133"/>
      <c r="EL299" s="133"/>
      <c r="EV299" s="133"/>
      <c r="FF299" s="133"/>
      <c r="FP299" s="133"/>
      <c r="FZ299" s="133"/>
      <c r="GJ299" s="133"/>
      <c r="GT299" s="133"/>
      <c r="HD299" s="133"/>
      <c r="HN299" s="133"/>
      <c r="HX299" s="133"/>
    </row>
    <row xmlns:x14ac="http://schemas.microsoft.com/office/spreadsheetml/2009/9/ac" r="300" s="3" customFormat="true" x14ac:dyDescent="0.25">
      <c r="A300" s="383"/>
      <c r="B300" s="133"/>
      <c r="L300" s="133"/>
      <c r="V300" s="133"/>
      <c r="AF300" s="133"/>
      <c r="AP300" s="133"/>
      <c r="AZ300" s="133"/>
      <c r="BJ300" s="133"/>
      <c r="BT300" s="133"/>
      <c r="CD300" s="133"/>
      <c r="CN300" s="133"/>
      <c r="CX300" s="133"/>
      <c r="DH300" s="133"/>
      <c r="DR300" s="133"/>
      <c r="EB300" s="133"/>
      <c r="EL300" s="133"/>
      <c r="EV300" s="133"/>
      <c r="FF300" s="133"/>
      <c r="FP300" s="133"/>
      <c r="FZ300" s="133"/>
      <c r="GJ300" s="133"/>
      <c r="GT300" s="133"/>
      <c r="HD300" s="133"/>
      <c r="HN300" s="133"/>
      <c r="HX300" s="133"/>
    </row>
    <row xmlns:x14ac="http://schemas.microsoft.com/office/spreadsheetml/2009/9/ac" r="301" s="3" customFormat="true" x14ac:dyDescent="0.25">
      <c r="A301" s="383"/>
      <c r="B301" s="133"/>
      <c r="L301" s="133"/>
      <c r="V301" s="133"/>
      <c r="AF301" s="133"/>
      <c r="AP301" s="133"/>
      <c r="AZ301" s="133"/>
      <c r="BJ301" s="133"/>
      <c r="BT301" s="133"/>
      <c r="CD301" s="133"/>
      <c r="CN301" s="133"/>
      <c r="CX301" s="133"/>
      <c r="DH301" s="133"/>
      <c r="DR301" s="133"/>
      <c r="EB301" s="133"/>
      <c r="EL301" s="133"/>
      <c r="EV301" s="133"/>
      <c r="FF301" s="133"/>
      <c r="FP301" s="133"/>
      <c r="FZ301" s="133"/>
      <c r="GJ301" s="133"/>
      <c r="GT301" s="133"/>
      <c r="HD301" s="133"/>
      <c r="HN301" s="133"/>
      <c r="HX301" s="133"/>
    </row>
    <row xmlns:x14ac="http://schemas.microsoft.com/office/spreadsheetml/2009/9/ac" r="302" s="3" customFormat="true" x14ac:dyDescent="0.25">
      <c r="A302" s="383"/>
      <c r="B302" s="133"/>
      <c r="L302" s="133"/>
      <c r="V302" s="133"/>
      <c r="AF302" s="133"/>
      <c r="AP302" s="133"/>
      <c r="AZ302" s="133"/>
      <c r="BJ302" s="133"/>
      <c r="BT302" s="133"/>
      <c r="CD302" s="133"/>
      <c r="CN302" s="133"/>
      <c r="CX302" s="133"/>
      <c r="DH302" s="133"/>
      <c r="DR302" s="133"/>
      <c r="EB302" s="133"/>
      <c r="EL302" s="133"/>
      <c r="EV302" s="133"/>
      <c r="FF302" s="133"/>
      <c r="FP302" s="133"/>
      <c r="FZ302" s="133"/>
      <c r="GJ302" s="133"/>
      <c r="GT302" s="133"/>
      <c r="HD302" s="133"/>
      <c r="HN302" s="133"/>
      <c r="HX302" s="133"/>
    </row>
    <row xmlns:x14ac="http://schemas.microsoft.com/office/spreadsheetml/2009/9/ac" r="303" s="3" customFormat="true" x14ac:dyDescent="0.25">
      <c r="A303" s="383"/>
      <c r="B303" s="133"/>
      <c r="L303" s="133"/>
      <c r="V303" s="133"/>
      <c r="AF303" s="133"/>
      <c r="AP303" s="133"/>
      <c r="AZ303" s="133"/>
      <c r="BJ303" s="133"/>
      <c r="BT303" s="133"/>
      <c r="CD303" s="133"/>
      <c r="CN303" s="133"/>
      <c r="CX303" s="133"/>
      <c r="DH303" s="133"/>
      <c r="DR303" s="133"/>
      <c r="EB303" s="133"/>
      <c r="EL303" s="133"/>
      <c r="EV303" s="133"/>
      <c r="FF303" s="133"/>
      <c r="FP303" s="133"/>
      <c r="FZ303" s="133"/>
      <c r="GJ303" s="133"/>
      <c r="GT303" s="133"/>
      <c r="HD303" s="133"/>
      <c r="HN303" s="133"/>
      <c r="HX303" s="133"/>
    </row>
    <row xmlns:x14ac="http://schemas.microsoft.com/office/spreadsheetml/2009/9/ac" r="304" s="3" customFormat="true" x14ac:dyDescent="0.25">
      <c r="A304" s="383"/>
      <c r="B304" s="133"/>
      <c r="L304" s="133"/>
      <c r="V304" s="133"/>
      <c r="AF304" s="133"/>
      <c r="AP304" s="133"/>
      <c r="AZ304" s="133"/>
      <c r="BJ304" s="133"/>
      <c r="BT304" s="133"/>
      <c r="CD304" s="133"/>
      <c r="CN304" s="133"/>
      <c r="CX304" s="133"/>
      <c r="DH304" s="133"/>
      <c r="DR304" s="133"/>
      <c r="EB304" s="133"/>
      <c r="EL304" s="133"/>
      <c r="EV304" s="133"/>
      <c r="FF304" s="133"/>
      <c r="FP304" s="133"/>
      <c r="FZ304" s="133"/>
      <c r="GJ304" s="133"/>
      <c r="GT304" s="133"/>
      <c r="HD304" s="133"/>
      <c r="HN304" s="133"/>
      <c r="HX304" s="133"/>
    </row>
    <row xmlns:x14ac="http://schemas.microsoft.com/office/spreadsheetml/2009/9/ac" r="305" s="3" customFormat="true" x14ac:dyDescent="0.25">
      <c r="A305" s="383"/>
      <c r="B305" s="133"/>
      <c r="L305" s="133"/>
      <c r="V305" s="133"/>
      <c r="AF305" s="133"/>
      <c r="AP305" s="133"/>
      <c r="AZ305" s="133"/>
      <c r="BJ305" s="133"/>
      <c r="BT305" s="133"/>
      <c r="CD305" s="133"/>
      <c r="CN305" s="133"/>
      <c r="CX305" s="133"/>
      <c r="DH305" s="133"/>
      <c r="DR305" s="133"/>
      <c r="EB305" s="133"/>
      <c r="EL305" s="133"/>
      <c r="EV305" s="133"/>
      <c r="FF305" s="133"/>
      <c r="FP305" s="133"/>
      <c r="FZ305" s="133"/>
      <c r="GJ305" s="133"/>
      <c r="GT305" s="133"/>
      <c r="HD305" s="133"/>
      <c r="HN305" s="133"/>
      <c r="HX305" s="133"/>
    </row>
    <row xmlns:x14ac="http://schemas.microsoft.com/office/spreadsheetml/2009/9/ac" r="306" s="3" customFormat="true" x14ac:dyDescent="0.25">
      <c r="A306" s="383"/>
      <c r="B306" s="133"/>
      <c r="L306" s="133"/>
      <c r="V306" s="133"/>
      <c r="AF306" s="133"/>
      <c r="AP306" s="133"/>
      <c r="AZ306" s="133"/>
      <c r="BJ306" s="133"/>
      <c r="BT306" s="133"/>
      <c r="CD306" s="133"/>
      <c r="CN306" s="133"/>
      <c r="CX306" s="133"/>
      <c r="DH306" s="133"/>
      <c r="DR306" s="133"/>
      <c r="EB306" s="133"/>
      <c r="EL306" s="133"/>
      <c r="EV306" s="133"/>
      <c r="FF306" s="133"/>
      <c r="FP306" s="133"/>
      <c r="FZ306" s="133"/>
      <c r="GJ306" s="133"/>
      <c r="GT306" s="133"/>
      <c r="HD306" s="133"/>
      <c r="HN306" s="133"/>
      <c r="HX306" s="133"/>
    </row>
    <row xmlns:x14ac="http://schemas.microsoft.com/office/spreadsheetml/2009/9/ac" r="307" s="3" customFormat="true" x14ac:dyDescent="0.25">
      <c r="A307" s="383"/>
      <c r="B307" s="133"/>
      <c r="L307" s="133"/>
      <c r="V307" s="133"/>
      <c r="AF307" s="133"/>
      <c r="AP307" s="133"/>
      <c r="AZ307" s="133"/>
      <c r="BJ307" s="133"/>
      <c r="BT307" s="133"/>
      <c r="CD307" s="133"/>
      <c r="CN307" s="133"/>
      <c r="CX307" s="133"/>
      <c r="DH307" s="133"/>
      <c r="DR307" s="133"/>
      <c r="EB307" s="133"/>
      <c r="EL307" s="133"/>
      <c r="EV307" s="133"/>
      <c r="FF307" s="133"/>
      <c r="FP307" s="133"/>
      <c r="FZ307" s="133"/>
      <c r="GJ307" s="133"/>
      <c r="GT307" s="133"/>
      <c r="HD307" s="133"/>
      <c r="HN307" s="133"/>
      <c r="HX307" s="133"/>
    </row>
    <row xmlns:x14ac="http://schemas.microsoft.com/office/spreadsheetml/2009/9/ac" r="308" s="3" customFormat="true" x14ac:dyDescent="0.25">
      <c r="A308" s="383"/>
      <c r="B308" s="133"/>
      <c r="L308" s="133"/>
      <c r="V308" s="133"/>
      <c r="AF308" s="133"/>
      <c r="AP308" s="133"/>
      <c r="AZ308" s="133"/>
      <c r="BJ308" s="133"/>
      <c r="BT308" s="133"/>
      <c r="CD308" s="133"/>
      <c r="CN308" s="133"/>
      <c r="CX308" s="133"/>
      <c r="DH308" s="133"/>
      <c r="DR308" s="133"/>
      <c r="EB308" s="133"/>
      <c r="EL308" s="133"/>
      <c r="EV308" s="133"/>
      <c r="FF308" s="133"/>
      <c r="FP308" s="133"/>
      <c r="FZ308" s="133"/>
      <c r="GJ308" s="133"/>
      <c r="GT308" s="133"/>
      <c r="HD308" s="133"/>
      <c r="HN308" s="133"/>
      <c r="HX308" s="133"/>
    </row>
    <row xmlns:x14ac="http://schemas.microsoft.com/office/spreadsheetml/2009/9/ac" r="309" s="3" customFormat="true" x14ac:dyDescent="0.25">
      <c r="A309" s="383"/>
      <c r="B309" s="133"/>
      <c r="L309" s="133"/>
      <c r="V309" s="133"/>
      <c r="AF309" s="133"/>
      <c r="AP309" s="133"/>
      <c r="AZ309" s="133"/>
      <c r="BJ309" s="133"/>
      <c r="BT309" s="133"/>
      <c r="CD309" s="133"/>
      <c r="CN309" s="133"/>
      <c r="CX309" s="133"/>
      <c r="DH309" s="133"/>
      <c r="DR309" s="133"/>
      <c r="EB309" s="133"/>
      <c r="EL309" s="133"/>
      <c r="EV309" s="133"/>
      <c r="FF309" s="133"/>
      <c r="FP309" s="133"/>
      <c r="FZ309" s="133"/>
      <c r="GJ309" s="133"/>
      <c r="GT309" s="133"/>
      <c r="HD309" s="133"/>
      <c r="HN309" s="133"/>
      <c r="HX309" s="133"/>
    </row>
    <row xmlns:x14ac="http://schemas.microsoft.com/office/spreadsheetml/2009/9/ac" r="310" s="3" customFormat="true" x14ac:dyDescent="0.25">
      <c r="A310" s="383"/>
      <c r="B310" s="133"/>
      <c r="L310" s="133"/>
      <c r="V310" s="133"/>
      <c r="AF310" s="133"/>
      <c r="AP310" s="133"/>
      <c r="AZ310" s="133"/>
      <c r="BJ310" s="133"/>
      <c r="BT310" s="133"/>
      <c r="CD310" s="133"/>
      <c r="CN310" s="133"/>
      <c r="CX310" s="133"/>
      <c r="DH310" s="133"/>
      <c r="DR310" s="133"/>
      <c r="EB310" s="133"/>
      <c r="EL310" s="133"/>
      <c r="EV310" s="133"/>
      <c r="FF310" s="133"/>
      <c r="FP310" s="133"/>
      <c r="FZ310" s="133"/>
      <c r="GJ310" s="133"/>
      <c r="GT310" s="133"/>
      <c r="HD310" s="133"/>
      <c r="HN310" s="133"/>
      <c r="HX310" s="133"/>
    </row>
    <row xmlns:x14ac="http://schemas.microsoft.com/office/spreadsheetml/2009/9/ac" r="311" s="3" customFormat="true" x14ac:dyDescent="0.25">
      <c r="A311" s="383"/>
      <c r="B311" s="133"/>
      <c r="L311" s="133"/>
      <c r="V311" s="133"/>
      <c r="AF311" s="133"/>
      <c r="AP311" s="133"/>
      <c r="AZ311" s="133"/>
      <c r="BJ311" s="133"/>
      <c r="BT311" s="133"/>
      <c r="CD311" s="133"/>
      <c r="CN311" s="133"/>
      <c r="CX311" s="133"/>
      <c r="DH311" s="133"/>
      <c r="DR311" s="133"/>
      <c r="EB311" s="133"/>
      <c r="EL311" s="133"/>
      <c r="EV311" s="133"/>
      <c r="FF311" s="133"/>
      <c r="FP311" s="133"/>
      <c r="FZ311" s="133"/>
      <c r="GJ311" s="133"/>
      <c r="GT311" s="133"/>
      <c r="HD311" s="133"/>
      <c r="HN311" s="133"/>
      <c r="HX311" s="133"/>
    </row>
    <row xmlns:x14ac="http://schemas.microsoft.com/office/spreadsheetml/2009/9/ac" r="312" s="3" customFormat="true" x14ac:dyDescent="0.25">
      <c r="A312" s="383"/>
      <c r="B312" s="133"/>
      <c r="L312" s="133"/>
      <c r="V312" s="133"/>
      <c r="AF312" s="133"/>
      <c r="AP312" s="133"/>
      <c r="AZ312" s="133"/>
      <c r="BJ312" s="133"/>
      <c r="BT312" s="133"/>
      <c r="CD312" s="133"/>
      <c r="CN312" s="133"/>
      <c r="CX312" s="133"/>
      <c r="DH312" s="133"/>
      <c r="DR312" s="133"/>
      <c r="EB312" s="133"/>
      <c r="EL312" s="133"/>
      <c r="EV312" s="133"/>
      <c r="FF312" s="133"/>
      <c r="FP312" s="133"/>
      <c r="FZ312" s="133"/>
      <c r="GJ312" s="133"/>
      <c r="GT312" s="133"/>
      <c r="HD312" s="133"/>
      <c r="HN312" s="133"/>
      <c r="HX312" s="133"/>
    </row>
    <row xmlns:x14ac="http://schemas.microsoft.com/office/spreadsheetml/2009/9/ac" r="313" s="3" customFormat="true" x14ac:dyDescent="0.25">
      <c r="A313" s="383"/>
      <c r="B313" s="133"/>
      <c r="L313" s="133"/>
      <c r="V313" s="133"/>
      <c r="AF313" s="133"/>
      <c r="AP313" s="133"/>
      <c r="AZ313" s="133"/>
      <c r="BJ313" s="133"/>
      <c r="BT313" s="133"/>
      <c r="CD313" s="133"/>
      <c r="CN313" s="133"/>
      <c r="CX313" s="133"/>
      <c r="DH313" s="133"/>
      <c r="DR313" s="133"/>
      <c r="EB313" s="133"/>
      <c r="EL313" s="133"/>
      <c r="EV313" s="133"/>
      <c r="FF313" s="133"/>
      <c r="FP313" s="133"/>
      <c r="FZ313" s="133"/>
      <c r="GJ313" s="133"/>
      <c r="GT313" s="133"/>
      <c r="HD313" s="133"/>
      <c r="HN313" s="133"/>
      <c r="HX313" s="133"/>
    </row>
    <row xmlns:x14ac="http://schemas.microsoft.com/office/spreadsheetml/2009/9/ac" r="314" s="3" customFormat="true" x14ac:dyDescent="0.25">
      <c r="A314" s="383"/>
      <c r="B314" s="133"/>
      <c r="L314" s="133"/>
      <c r="V314" s="133"/>
      <c r="AF314" s="133"/>
      <c r="AP314" s="133"/>
      <c r="AZ314" s="133"/>
      <c r="BJ314" s="133"/>
      <c r="BT314" s="133"/>
      <c r="CD314" s="133"/>
      <c r="CN314" s="133"/>
      <c r="CX314" s="133"/>
      <c r="DH314" s="133"/>
      <c r="DR314" s="133"/>
      <c r="EB314" s="133"/>
      <c r="EL314" s="133"/>
      <c r="EV314" s="133"/>
      <c r="FF314" s="133"/>
      <c r="FP314" s="133"/>
      <c r="FZ314" s="133"/>
      <c r="GJ314" s="133"/>
      <c r="GT314" s="133"/>
      <c r="HD314" s="133"/>
      <c r="HN314" s="133"/>
      <c r="HX314" s="133"/>
    </row>
    <row xmlns:x14ac="http://schemas.microsoft.com/office/spreadsheetml/2009/9/ac" r="315" s="3" customFormat="true" x14ac:dyDescent="0.25">
      <c r="A315" s="383"/>
      <c r="B315" s="133"/>
      <c r="L315" s="133"/>
      <c r="V315" s="133"/>
      <c r="AF315" s="133"/>
      <c r="AP315" s="133"/>
      <c r="AZ315" s="133"/>
      <c r="BJ315" s="133"/>
      <c r="BT315" s="133"/>
      <c r="CD315" s="133"/>
      <c r="CN315" s="133"/>
      <c r="CX315" s="133"/>
      <c r="DH315" s="133"/>
      <c r="DR315" s="133"/>
      <c r="EB315" s="133"/>
      <c r="EL315" s="133"/>
      <c r="EV315" s="133"/>
      <c r="FF315" s="133"/>
      <c r="FP315" s="133"/>
      <c r="FZ315" s="133"/>
      <c r="GJ315" s="133"/>
      <c r="GT315" s="133"/>
      <c r="HD315" s="133"/>
      <c r="HN315" s="133"/>
      <c r="HX315" s="133"/>
    </row>
    <row xmlns:x14ac="http://schemas.microsoft.com/office/spreadsheetml/2009/9/ac" r="316" s="3" customFormat="true" x14ac:dyDescent="0.25">
      <c r="A316" s="383"/>
      <c r="B316" s="133"/>
      <c r="L316" s="133"/>
      <c r="V316" s="133"/>
      <c r="AF316" s="133"/>
      <c r="AP316" s="133"/>
      <c r="AZ316" s="133"/>
      <c r="BJ316" s="133"/>
      <c r="BT316" s="133"/>
      <c r="CD316" s="133"/>
      <c r="CN316" s="133"/>
      <c r="CX316" s="133"/>
      <c r="DH316" s="133"/>
      <c r="DR316" s="133"/>
      <c r="EB316" s="133"/>
      <c r="EL316" s="133"/>
      <c r="EV316" s="133"/>
      <c r="FF316" s="133"/>
      <c r="FP316" s="133"/>
      <c r="FZ316" s="133"/>
      <c r="GJ316" s="133"/>
      <c r="GT316" s="133"/>
      <c r="HD316" s="133"/>
      <c r="HN316" s="133"/>
      <c r="HX316" s="133"/>
    </row>
    <row xmlns:x14ac="http://schemas.microsoft.com/office/spreadsheetml/2009/9/ac" r="317" s="3" customFormat="true" x14ac:dyDescent="0.25">
      <c r="A317" s="383"/>
      <c r="B317" s="133"/>
      <c r="L317" s="133"/>
      <c r="V317" s="133"/>
      <c r="AF317" s="133"/>
      <c r="AP317" s="133"/>
      <c r="AZ317" s="133"/>
      <c r="BJ317" s="133"/>
      <c r="BT317" s="133"/>
      <c r="CD317" s="133"/>
      <c r="CN317" s="133"/>
      <c r="CX317" s="133"/>
      <c r="DH317" s="133"/>
      <c r="DR317" s="133"/>
      <c r="EB317" s="133"/>
      <c r="EL317" s="133"/>
      <c r="EV317" s="133"/>
      <c r="FF317" s="133"/>
      <c r="FP317" s="133"/>
      <c r="FZ317" s="133"/>
      <c r="GJ317" s="133"/>
      <c r="GT317" s="133"/>
      <c r="HD317" s="133"/>
      <c r="HN317" s="133"/>
      <c r="HX317" s="133"/>
    </row>
    <row xmlns:x14ac="http://schemas.microsoft.com/office/spreadsheetml/2009/9/ac" r="318" s="3" customFormat="true" x14ac:dyDescent="0.25">
      <c r="A318" s="383"/>
      <c r="B318" s="133"/>
      <c r="L318" s="133"/>
      <c r="V318" s="133"/>
      <c r="AF318" s="133"/>
      <c r="AP318" s="133"/>
      <c r="AZ318" s="133"/>
      <c r="BJ318" s="133"/>
      <c r="BT318" s="133"/>
      <c r="CD318" s="133"/>
      <c r="CN318" s="133"/>
      <c r="CX318" s="133"/>
      <c r="DH318" s="133"/>
      <c r="DR318" s="133"/>
      <c r="EB318" s="133"/>
      <c r="EL318" s="133"/>
      <c r="EV318" s="133"/>
      <c r="FF318" s="133"/>
      <c r="FP318" s="133"/>
      <c r="FZ318" s="133"/>
      <c r="GJ318" s="133"/>
      <c r="GT318" s="133"/>
      <c r="HD318" s="133"/>
      <c r="HN318" s="133"/>
      <c r="HX318" s="133"/>
    </row>
    <row xmlns:x14ac="http://schemas.microsoft.com/office/spreadsheetml/2009/9/ac" r="319" s="3" customFormat="true" x14ac:dyDescent="0.25">
      <c r="A319" s="383"/>
      <c r="B319" s="133"/>
      <c r="L319" s="133"/>
      <c r="V319" s="133"/>
      <c r="AF319" s="133"/>
      <c r="AP319" s="133"/>
      <c r="AZ319" s="133"/>
      <c r="BJ319" s="133"/>
      <c r="BT319" s="133"/>
      <c r="CD319" s="133"/>
      <c r="CN319" s="133"/>
      <c r="CX319" s="133"/>
      <c r="DH319" s="133"/>
      <c r="DR319" s="133"/>
      <c r="EB319" s="133"/>
      <c r="EL319" s="133"/>
      <c r="EV319" s="133"/>
      <c r="FF319" s="133"/>
      <c r="FP319" s="133"/>
      <c r="FZ319" s="133"/>
      <c r="GJ319" s="133"/>
      <c r="GT319" s="133"/>
      <c r="HD319" s="133"/>
      <c r="HN319" s="133"/>
      <c r="HX319" s="133"/>
    </row>
    <row xmlns:x14ac="http://schemas.microsoft.com/office/spreadsheetml/2009/9/ac" r="320" s="3" customFormat="true" x14ac:dyDescent="0.25">
      <c r="A320" s="383"/>
      <c r="B320" s="133"/>
      <c r="L320" s="133"/>
      <c r="V320" s="133"/>
      <c r="AF320" s="133"/>
      <c r="AP320" s="133"/>
      <c r="AZ320" s="133"/>
      <c r="BJ320" s="133"/>
      <c r="BT320" s="133"/>
      <c r="CD320" s="133"/>
      <c r="CN320" s="133"/>
      <c r="CX320" s="133"/>
      <c r="DH320" s="133"/>
      <c r="DR320" s="133"/>
      <c r="EB320" s="133"/>
      <c r="EL320" s="133"/>
      <c r="EV320" s="133"/>
      <c r="FF320" s="133"/>
      <c r="FP320" s="133"/>
      <c r="FZ320" s="133"/>
      <c r="GJ320" s="133"/>
      <c r="GT320" s="133"/>
      <c r="HD320" s="133"/>
      <c r="HN320" s="133"/>
      <c r="HX320" s="133"/>
    </row>
    <row xmlns:x14ac="http://schemas.microsoft.com/office/spreadsheetml/2009/9/ac" r="321" s="3" customFormat="true" x14ac:dyDescent="0.25">
      <c r="A321" s="383"/>
      <c r="B321" s="133"/>
      <c r="L321" s="133"/>
      <c r="V321" s="133"/>
      <c r="AF321" s="133"/>
      <c r="AP321" s="133"/>
      <c r="AZ321" s="133"/>
      <c r="BJ321" s="133"/>
      <c r="BT321" s="133"/>
      <c r="CD321" s="133"/>
      <c r="CN321" s="133"/>
      <c r="CX321" s="133"/>
      <c r="DH321" s="133"/>
      <c r="DR321" s="133"/>
      <c r="EB321" s="133"/>
      <c r="EL321" s="133"/>
      <c r="EV321" s="133"/>
      <c r="FF321" s="133"/>
      <c r="FP321" s="133"/>
      <c r="FZ321" s="133"/>
      <c r="GJ321" s="133"/>
      <c r="GT321" s="133"/>
      <c r="HD321" s="133"/>
      <c r="HN321" s="133"/>
      <c r="HX321" s="133"/>
    </row>
    <row xmlns:x14ac="http://schemas.microsoft.com/office/spreadsheetml/2009/9/ac" r="322" s="3" customFormat="true" x14ac:dyDescent="0.25">
      <c r="A322" s="383"/>
      <c r="B322" s="133"/>
      <c r="L322" s="133"/>
      <c r="V322" s="133"/>
      <c r="AF322" s="133"/>
      <c r="AP322" s="133"/>
      <c r="AZ322" s="133"/>
      <c r="BJ322" s="133"/>
      <c r="BT322" s="133"/>
      <c r="CD322" s="133"/>
      <c r="CN322" s="133"/>
      <c r="CX322" s="133"/>
      <c r="DH322" s="133"/>
      <c r="DR322" s="133"/>
      <c r="EB322" s="133"/>
      <c r="EL322" s="133"/>
      <c r="EV322" s="133"/>
      <c r="FF322" s="133"/>
      <c r="FP322" s="133"/>
      <c r="FZ322" s="133"/>
      <c r="GJ322" s="133"/>
      <c r="GT322" s="133"/>
      <c r="HD322" s="133"/>
      <c r="HN322" s="133"/>
      <c r="HX322" s="133"/>
    </row>
    <row xmlns:x14ac="http://schemas.microsoft.com/office/spreadsheetml/2009/9/ac" r="323" s="3" customFormat="true" x14ac:dyDescent="0.25">
      <c r="A323" s="383"/>
      <c r="B323" s="133"/>
      <c r="L323" s="133"/>
      <c r="V323" s="133"/>
      <c r="AF323" s="133"/>
      <c r="AP323" s="133"/>
      <c r="AZ323" s="133"/>
      <c r="BJ323" s="133"/>
      <c r="BT323" s="133"/>
      <c r="CD323" s="133"/>
      <c r="CN323" s="133"/>
      <c r="CX323" s="133"/>
      <c r="DH323" s="133"/>
      <c r="DR323" s="133"/>
      <c r="EB323" s="133"/>
      <c r="EL323" s="133"/>
      <c r="EV323" s="133"/>
      <c r="FF323" s="133"/>
      <c r="FP323" s="133"/>
      <c r="FZ323" s="133"/>
      <c r="GJ323" s="133"/>
      <c r="GT323" s="133"/>
      <c r="HD323" s="133"/>
      <c r="HN323" s="133"/>
      <c r="HX323" s="133"/>
    </row>
    <row xmlns:x14ac="http://schemas.microsoft.com/office/spreadsheetml/2009/9/ac" r="324" s="3" customFormat="true" x14ac:dyDescent="0.25">
      <c r="A324" s="383"/>
      <c r="B324" s="133"/>
      <c r="L324" s="133"/>
      <c r="V324" s="133"/>
      <c r="AF324" s="133"/>
      <c r="AP324" s="133"/>
      <c r="AZ324" s="133"/>
      <c r="BJ324" s="133"/>
      <c r="BT324" s="133"/>
      <c r="CD324" s="133"/>
      <c r="CN324" s="133"/>
      <c r="CX324" s="133"/>
      <c r="DH324" s="133"/>
      <c r="DR324" s="133"/>
      <c r="EB324" s="133"/>
      <c r="EL324" s="133"/>
      <c r="EV324" s="133"/>
      <c r="FF324" s="133"/>
      <c r="FP324" s="133"/>
      <c r="FZ324" s="133"/>
      <c r="GJ324" s="133"/>
      <c r="GT324" s="133"/>
      <c r="HD324" s="133"/>
      <c r="HN324" s="133"/>
      <c r="HX324" s="133"/>
    </row>
    <row xmlns:x14ac="http://schemas.microsoft.com/office/spreadsheetml/2009/9/ac" r="325" s="3" customFormat="true" x14ac:dyDescent="0.25">
      <c r="A325" s="383"/>
      <c r="B325" s="133"/>
      <c r="L325" s="133"/>
      <c r="V325" s="133"/>
      <c r="AF325" s="133"/>
      <c r="AP325" s="133"/>
      <c r="AZ325" s="133"/>
      <c r="BJ325" s="133"/>
      <c r="BT325" s="133"/>
      <c r="CD325" s="133"/>
      <c r="CN325" s="133"/>
      <c r="CX325" s="133"/>
      <c r="DH325" s="133"/>
      <c r="DR325" s="133"/>
      <c r="EB325" s="133"/>
      <c r="EL325" s="133"/>
      <c r="EV325" s="133"/>
      <c r="FF325" s="133"/>
      <c r="FP325" s="133"/>
      <c r="FZ325" s="133"/>
      <c r="GJ325" s="133"/>
      <c r="GT325" s="133"/>
      <c r="HD325" s="133"/>
      <c r="HN325" s="133"/>
      <c r="HX325" s="133"/>
    </row>
    <row xmlns:x14ac="http://schemas.microsoft.com/office/spreadsheetml/2009/9/ac" r="326" s="3" customFormat="true" x14ac:dyDescent="0.25">
      <c r="A326" s="383"/>
      <c r="B326" s="133"/>
      <c r="L326" s="133"/>
      <c r="V326" s="133"/>
      <c r="AF326" s="133"/>
      <c r="AP326" s="133"/>
      <c r="AZ326" s="133"/>
      <c r="BJ326" s="133"/>
      <c r="BT326" s="133"/>
      <c r="CD326" s="133"/>
      <c r="CN326" s="133"/>
      <c r="CX326" s="133"/>
      <c r="DH326" s="133"/>
      <c r="DR326" s="133"/>
      <c r="EB326" s="133"/>
      <c r="EL326" s="133"/>
      <c r="EV326" s="133"/>
      <c r="FF326" s="133"/>
      <c r="FP326" s="133"/>
      <c r="FZ326" s="133"/>
      <c r="GJ326" s="133"/>
      <c r="GT326" s="133"/>
      <c r="HD326" s="133"/>
      <c r="HN326" s="133"/>
      <c r="HX326" s="133"/>
    </row>
    <row xmlns:x14ac="http://schemas.microsoft.com/office/spreadsheetml/2009/9/ac" r="327" s="3" customFormat="true" x14ac:dyDescent="0.25">
      <c r="A327" s="383"/>
      <c r="B327" s="133"/>
      <c r="L327" s="133"/>
      <c r="V327" s="133"/>
      <c r="AF327" s="133"/>
      <c r="AP327" s="133"/>
      <c r="AZ327" s="133"/>
      <c r="BJ327" s="133"/>
      <c r="BT327" s="133"/>
      <c r="CD327" s="133"/>
      <c r="CN327" s="133"/>
      <c r="CX327" s="133"/>
      <c r="DH327" s="133"/>
      <c r="DR327" s="133"/>
      <c r="EB327" s="133"/>
      <c r="EL327" s="133"/>
      <c r="EV327" s="133"/>
      <c r="FF327" s="133"/>
      <c r="FP327" s="133"/>
      <c r="FZ327" s="133"/>
      <c r="GJ327" s="133"/>
      <c r="GT327" s="133"/>
      <c r="HD327" s="133"/>
      <c r="HN327" s="133"/>
      <c r="HX327" s="133"/>
    </row>
    <row xmlns:x14ac="http://schemas.microsoft.com/office/spreadsheetml/2009/9/ac" r="328" s="3" customFormat="true" x14ac:dyDescent="0.25">
      <c r="A328" s="383"/>
      <c r="B328" s="133"/>
      <c r="L328" s="133"/>
      <c r="V328" s="133"/>
      <c r="AF328" s="133"/>
      <c r="AP328" s="133"/>
      <c r="AZ328" s="133"/>
      <c r="BJ328" s="133"/>
      <c r="BT328" s="133"/>
      <c r="CD328" s="133"/>
      <c r="CN328" s="133"/>
      <c r="CX328" s="133"/>
      <c r="DH328" s="133"/>
      <c r="DR328" s="133"/>
      <c r="EB328" s="133"/>
      <c r="EL328" s="133"/>
      <c r="EV328" s="133"/>
      <c r="FF328" s="133"/>
      <c r="FP328" s="133"/>
      <c r="FZ328" s="133"/>
      <c r="GJ328" s="133"/>
      <c r="GT328" s="133"/>
      <c r="HD328" s="133"/>
      <c r="HN328" s="133"/>
      <c r="HX328" s="133"/>
    </row>
    <row xmlns:x14ac="http://schemas.microsoft.com/office/spreadsheetml/2009/9/ac" r="329" s="3" customFormat="true" x14ac:dyDescent="0.25">
      <c r="A329" s="383"/>
      <c r="B329" s="133"/>
      <c r="L329" s="133"/>
      <c r="V329" s="133"/>
      <c r="AF329" s="133"/>
      <c r="AP329" s="133"/>
      <c r="AZ329" s="133"/>
      <c r="BJ329" s="133"/>
      <c r="BT329" s="133"/>
      <c r="CD329" s="133"/>
      <c r="CN329" s="133"/>
      <c r="CX329" s="133"/>
      <c r="DH329" s="133"/>
      <c r="DR329" s="133"/>
      <c r="EB329" s="133"/>
      <c r="EL329" s="133"/>
      <c r="EV329" s="133"/>
      <c r="FF329" s="133"/>
      <c r="FP329" s="133"/>
      <c r="FZ329" s="133"/>
      <c r="GJ329" s="133"/>
      <c r="GT329" s="133"/>
      <c r="HD329" s="133"/>
      <c r="HN329" s="133"/>
      <c r="HX329" s="133"/>
    </row>
    <row xmlns:x14ac="http://schemas.microsoft.com/office/spreadsheetml/2009/9/ac" r="330" s="3" customFormat="true" x14ac:dyDescent="0.25">
      <c r="A330" s="383"/>
      <c r="B330" s="133"/>
      <c r="L330" s="133"/>
      <c r="V330" s="133"/>
      <c r="AF330" s="133"/>
      <c r="AP330" s="133"/>
      <c r="AZ330" s="133"/>
      <c r="BJ330" s="133"/>
      <c r="BT330" s="133"/>
      <c r="CD330" s="133"/>
      <c r="CN330" s="133"/>
      <c r="CX330" s="133"/>
      <c r="DH330" s="133"/>
      <c r="DR330" s="133"/>
      <c r="EB330" s="133"/>
      <c r="EL330" s="133"/>
      <c r="EV330" s="133"/>
      <c r="FF330" s="133"/>
      <c r="FP330" s="133"/>
      <c r="FZ330" s="133"/>
      <c r="GJ330" s="133"/>
      <c r="GT330" s="133"/>
      <c r="HD330" s="133"/>
      <c r="HN330" s="133"/>
      <c r="HX330" s="133"/>
    </row>
    <row xmlns:x14ac="http://schemas.microsoft.com/office/spreadsheetml/2009/9/ac" r="331" s="3" customFormat="true" x14ac:dyDescent="0.25">
      <c r="A331" s="383"/>
      <c r="B331" s="133"/>
      <c r="L331" s="133"/>
      <c r="V331" s="133"/>
      <c r="AF331" s="133"/>
      <c r="AP331" s="133"/>
      <c r="AZ331" s="133"/>
      <c r="BJ331" s="133"/>
      <c r="BT331" s="133"/>
      <c r="CD331" s="133"/>
      <c r="CN331" s="133"/>
      <c r="CX331" s="133"/>
      <c r="DH331" s="133"/>
      <c r="DR331" s="133"/>
      <c r="EB331" s="133"/>
      <c r="EL331" s="133"/>
      <c r="EV331" s="133"/>
      <c r="FF331" s="133"/>
      <c r="FP331" s="133"/>
      <c r="FZ331" s="133"/>
      <c r="GJ331" s="133"/>
      <c r="GT331" s="133"/>
      <c r="HD331" s="133"/>
      <c r="HN331" s="133"/>
      <c r="HX331" s="133"/>
    </row>
    <row xmlns:x14ac="http://schemas.microsoft.com/office/spreadsheetml/2009/9/ac" r="332" s="3" customFormat="true" x14ac:dyDescent="0.25">
      <c r="A332" s="383"/>
      <c r="B332" s="133"/>
      <c r="L332" s="133"/>
      <c r="V332" s="133"/>
      <c r="AF332" s="133"/>
      <c r="AP332" s="133"/>
      <c r="AZ332" s="133"/>
      <c r="BJ332" s="133"/>
      <c r="BT332" s="133"/>
      <c r="CD332" s="133"/>
      <c r="CN332" s="133"/>
      <c r="CX332" s="133"/>
      <c r="DH332" s="133"/>
      <c r="DR332" s="133"/>
      <c r="EB332" s="133"/>
      <c r="EL332" s="133"/>
      <c r="EV332" s="133"/>
      <c r="FF332" s="133"/>
      <c r="FP332" s="133"/>
      <c r="FZ332" s="133"/>
      <c r="GJ332" s="133"/>
      <c r="GT332" s="133"/>
      <c r="HD332" s="133"/>
      <c r="HN332" s="133"/>
      <c r="HX332" s="133"/>
    </row>
    <row xmlns:x14ac="http://schemas.microsoft.com/office/spreadsheetml/2009/9/ac" r="333" s="3" customFormat="true" x14ac:dyDescent="0.25">
      <c r="A333" s="383"/>
      <c r="B333" s="133"/>
      <c r="L333" s="133"/>
      <c r="V333" s="133"/>
      <c r="AF333" s="133"/>
      <c r="AP333" s="133"/>
      <c r="AZ333" s="133"/>
      <c r="BJ333" s="133"/>
      <c r="BT333" s="133"/>
      <c r="CD333" s="133"/>
      <c r="CN333" s="133"/>
      <c r="CX333" s="133"/>
      <c r="DH333" s="133"/>
      <c r="DR333" s="133"/>
      <c r="EB333" s="133"/>
      <c r="EL333" s="133"/>
      <c r="EV333" s="133"/>
      <c r="FF333" s="133"/>
      <c r="FP333" s="133"/>
      <c r="FZ333" s="133"/>
      <c r="GJ333" s="133"/>
      <c r="GT333" s="133"/>
      <c r="HD333" s="133"/>
      <c r="HN333" s="133"/>
      <c r="HX333" s="133"/>
    </row>
    <row xmlns:x14ac="http://schemas.microsoft.com/office/spreadsheetml/2009/9/ac" r="334" s="3" customFormat="true" x14ac:dyDescent="0.25">
      <c r="A334" s="383"/>
      <c r="B334" s="133"/>
      <c r="L334" s="133"/>
      <c r="V334" s="133"/>
      <c r="AF334" s="133"/>
      <c r="AP334" s="133"/>
      <c r="AZ334" s="133"/>
      <c r="BJ334" s="133"/>
      <c r="BT334" s="133"/>
      <c r="CD334" s="133"/>
      <c r="CN334" s="133"/>
      <c r="CX334" s="133"/>
      <c r="DH334" s="133"/>
      <c r="DR334" s="133"/>
      <c r="EB334" s="133"/>
      <c r="EL334" s="133"/>
      <c r="EV334" s="133"/>
      <c r="FF334" s="133"/>
      <c r="FP334" s="133"/>
      <c r="FZ334" s="133"/>
      <c r="GJ334" s="133"/>
      <c r="GT334" s="133"/>
      <c r="HD334" s="133"/>
      <c r="HN334" s="133"/>
      <c r="HX334" s="133"/>
    </row>
    <row xmlns:x14ac="http://schemas.microsoft.com/office/spreadsheetml/2009/9/ac" r="335" s="3" customFormat="true" x14ac:dyDescent="0.25">
      <c r="A335" s="383"/>
      <c r="B335" s="133"/>
      <c r="L335" s="133"/>
      <c r="V335" s="133"/>
      <c r="AF335" s="133"/>
      <c r="AP335" s="133"/>
      <c r="AZ335" s="133"/>
      <c r="BJ335" s="133"/>
      <c r="BT335" s="133"/>
      <c r="CD335" s="133"/>
      <c r="CN335" s="133"/>
      <c r="CX335" s="133"/>
      <c r="DH335" s="133"/>
      <c r="DR335" s="133"/>
      <c r="EB335" s="133"/>
      <c r="EL335" s="133"/>
      <c r="EV335" s="133"/>
      <c r="FF335" s="133"/>
      <c r="FP335" s="133"/>
      <c r="FZ335" s="133"/>
      <c r="GJ335" s="133"/>
      <c r="GT335" s="133"/>
      <c r="HD335" s="133"/>
      <c r="HN335" s="133"/>
      <c r="HX335" s="133"/>
    </row>
    <row xmlns:x14ac="http://schemas.microsoft.com/office/spreadsheetml/2009/9/ac" r="336" s="3" customFormat="true" x14ac:dyDescent="0.25">
      <c r="A336" s="383"/>
      <c r="B336" s="133"/>
      <c r="L336" s="133"/>
      <c r="V336" s="133"/>
      <c r="AF336" s="133"/>
      <c r="AP336" s="133"/>
      <c r="AZ336" s="133"/>
      <c r="BJ336" s="133"/>
      <c r="BT336" s="133"/>
      <c r="CD336" s="133"/>
      <c r="CN336" s="133"/>
      <c r="CX336" s="133"/>
      <c r="DH336" s="133"/>
      <c r="DR336" s="133"/>
      <c r="EB336" s="133"/>
      <c r="EL336" s="133"/>
      <c r="EV336" s="133"/>
      <c r="FF336" s="133"/>
      <c r="FP336" s="133"/>
      <c r="FZ336" s="133"/>
      <c r="GJ336" s="133"/>
      <c r="GT336" s="133"/>
      <c r="HD336" s="133"/>
      <c r="HN336" s="133"/>
      <c r="HX336" s="133"/>
    </row>
    <row xmlns:x14ac="http://schemas.microsoft.com/office/spreadsheetml/2009/9/ac" r="337" s="3" customFormat="true" x14ac:dyDescent="0.25">
      <c r="A337" s="383"/>
      <c r="B337" s="133"/>
      <c r="L337" s="133"/>
      <c r="V337" s="133"/>
      <c r="AF337" s="133"/>
      <c r="AP337" s="133"/>
      <c r="AZ337" s="133"/>
      <c r="BJ337" s="133"/>
      <c r="BT337" s="133"/>
      <c r="CD337" s="133"/>
      <c r="CN337" s="133"/>
      <c r="CX337" s="133"/>
      <c r="DH337" s="133"/>
      <c r="DR337" s="133"/>
      <c r="EB337" s="133"/>
      <c r="EL337" s="133"/>
      <c r="EV337" s="133"/>
      <c r="FF337" s="133"/>
      <c r="FP337" s="133"/>
      <c r="FZ337" s="133"/>
      <c r="GJ337" s="133"/>
      <c r="GT337" s="133"/>
      <c r="HD337" s="133"/>
      <c r="HN337" s="133"/>
      <c r="HX337" s="133"/>
    </row>
    <row xmlns:x14ac="http://schemas.microsoft.com/office/spreadsheetml/2009/9/ac" r="338" s="3" customFormat="true" x14ac:dyDescent="0.25">
      <c r="A338" s="383"/>
      <c r="B338" s="133"/>
      <c r="L338" s="133"/>
      <c r="V338" s="133"/>
      <c r="AF338" s="133"/>
      <c r="AP338" s="133"/>
      <c r="AZ338" s="133"/>
      <c r="BJ338" s="133"/>
      <c r="BT338" s="133"/>
      <c r="CD338" s="133"/>
      <c r="CN338" s="133"/>
      <c r="CX338" s="133"/>
      <c r="DH338" s="133"/>
      <c r="DR338" s="133"/>
      <c r="EB338" s="133"/>
      <c r="EL338" s="133"/>
      <c r="EV338" s="133"/>
      <c r="FF338" s="133"/>
      <c r="FP338" s="133"/>
      <c r="FZ338" s="133"/>
      <c r="GJ338" s="133"/>
      <c r="GT338" s="133"/>
      <c r="HD338" s="133"/>
      <c r="HN338" s="133"/>
      <c r="HX338" s="133"/>
    </row>
    <row xmlns:x14ac="http://schemas.microsoft.com/office/spreadsheetml/2009/9/ac" r="339" s="3" customFormat="true" x14ac:dyDescent="0.25">
      <c r="A339" s="383"/>
      <c r="B339" s="133"/>
      <c r="L339" s="133"/>
      <c r="V339" s="133"/>
      <c r="AF339" s="133"/>
      <c r="AP339" s="133"/>
      <c r="AZ339" s="133"/>
      <c r="BJ339" s="133"/>
      <c r="BT339" s="133"/>
      <c r="CD339" s="133"/>
      <c r="CN339" s="133"/>
      <c r="CX339" s="133"/>
      <c r="DH339" s="133"/>
      <c r="DR339" s="133"/>
      <c r="EB339" s="133"/>
      <c r="EL339" s="133"/>
      <c r="EV339" s="133"/>
      <c r="FF339" s="133"/>
      <c r="FP339" s="133"/>
      <c r="FZ339" s="133"/>
      <c r="GJ339" s="133"/>
      <c r="GT339" s="133"/>
      <c r="HD339" s="133"/>
      <c r="HN339" s="133"/>
      <c r="HX339" s="133"/>
    </row>
    <row xmlns:x14ac="http://schemas.microsoft.com/office/spreadsheetml/2009/9/ac" r="340" s="3" customFormat="true" x14ac:dyDescent="0.25">
      <c r="A340" s="383"/>
      <c r="B340" s="133"/>
      <c r="L340" s="133"/>
      <c r="V340" s="133"/>
      <c r="AF340" s="133"/>
      <c r="AP340" s="133"/>
      <c r="AZ340" s="133"/>
      <c r="BJ340" s="133"/>
      <c r="BT340" s="133"/>
      <c r="CD340" s="133"/>
      <c r="CN340" s="133"/>
      <c r="CX340" s="133"/>
      <c r="DH340" s="133"/>
      <c r="DR340" s="133"/>
      <c r="EB340" s="133"/>
      <c r="EL340" s="133"/>
      <c r="EV340" s="133"/>
      <c r="FF340" s="133"/>
      <c r="FP340" s="133"/>
      <c r="FZ340" s="133"/>
      <c r="GJ340" s="133"/>
      <c r="GT340" s="133"/>
      <c r="HD340" s="133"/>
      <c r="HN340" s="133"/>
      <c r="HX340" s="133"/>
    </row>
    <row xmlns:x14ac="http://schemas.microsoft.com/office/spreadsheetml/2009/9/ac" r="341" s="3" customFormat="true" x14ac:dyDescent="0.25">
      <c r="A341" s="383"/>
      <c r="B341" s="133"/>
      <c r="L341" s="133"/>
      <c r="V341" s="133"/>
      <c r="AF341" s="133"/>
      <c r="AP341" s="133"/>
      <c r="AZ341" s="133"/>
      <c r="BJ341" s="133"/>
      <c r="BT341" s="133"/>
      <c r="CD341" s="133"/>
      <c r="CN341" s="133"/>
      <c r="CX341" s="133"/>
      <c r="DH341" s="133"/>
      <c r="DR341" s="133"/>
      <c r="EB341" s="133"/>
      <c r="EL341" s="133"/>
      <c r="EV341" s="133"/>
      <c r="FF341" s="133"/>
      <c r="FP341" s="133"/>
      <c r="FZ341" s="133"/>
      <c r="GJ341" s="133"/>
      <c r="GT341" s="133"/>
      <c r="HD341" s="133"/>
      <c r="HN341" s="133"/>
      <c r="HX341" s="133"/>
    </row>
    <row xmlns:x14ac="http://schemas.microsoft.com/office/spreadsheetml/2009/9/ac" r="342" s="3" customFormat="true" x14ac:dyDescent="0.25">
      <c r="A342" s="383"/>
      <c r="B342" s="133"/>
      <c r="L342" s="133"/>
      <c r="V342" s="133"/>
      <c r="AF342" s="133"/>
      <c r="AP342" s="133"/>
      <c r="AZ342" s="133"/>
      <c r="BJ342" s="133"/>
      <c r="BT342" s="133"/>
      <c r="CD342" s="133"/>
      <c r="CN342" s="133"/>
      <c r="CX342" s="133"/>
      <c r="DH342" s="133"/>
      <c r="DR342" s="133"/>
      <c r="EB342" s="133"/>
      <c r="EL342" s="133"/>
      <c r="EV342" s="133"/>
      <c r="FF342" s="133"/>
      <c r="FP342" s="133"/>
      <c r="FZ342" s="133"/>
      <c r="GJ342" s="133"/>
      <c r="GT342" s="133"/>
      <c r="HD342" s="133"/>
      <c r="HN342" s="133"/>
      <c r="HX342" s="133"/>
    </row>
    <row xmlns:x14ac="http://schemas.microsoft.com/office/spreadsheetml/2009/9/ac" r="343" s="3" customFormat="true" x14ac:dyDescent="0.25">
      <c r="A343" s="383"/>
      <c r="B343" s="133"/>
      <c r="L343" s="133"/>
      <c r="V343" s="133"/>
      <c r="AF343" s="133"/>
      <c r="AP343" s="133"/>
      <c r="AZ343" s="133"/>
      <c r="BJ343" s="133"/>
      <c r="BT343" s="133"/>
      <c r="CD343" s="133"/>
      <c r="CN343" s="133"/>
      <c r="CX343" s="133"/>
      <c r="DH343" s="133"/>
      <c r="DR343" s="133"/>
      <c r="EB343" s="133"/>
      <c r="EL343" s="133"/>
      <c r="EV343" s="133"/>
      <c r="FF343" s="133"/>
      <c r="FP343" s="133"/>
      <c r="FZ343" s="133"/>
      <c r="GJ343" s="133"/>
      <c r="GT343" s="133"/>
      <c r="HD343" s="133"/>
      <c r="HN343" s="133"/>
      <c r="HX343" s="133"/>
    </row>
    <row xmlns:x14ac="http://schemas.microsoft.com/office/spreadsheetml/2009/9/ac" r="344" s="3" customFormat="true" x14ac:dyDescent="0.25">
      <c r="A344" s="383"/>
      <c r="B344" s="133"/>
      <c r="L344" s="133"/>
      <c r="V344" s="133"/>
      <c r="AF344" s="133"/>
      <c r="AP344" s="133"/>
      <c r="AZ344" s="133"/>
      <c r="BJ344" s="133"/>
      <c r="BT344" s="133"/>
      <c r="CD344" s="133"/>
      <c r="CN344" s="133"/>
      <c r="CX344" s="133"/>
      <c r="DH344" s="133"/>
      <c r="DR344" s="133"/>
      <c r="EB344" s="133"/>
      <c r="EL344" s="133"/>
      <c r="EV344" s="133"/>
      <c r="FF344" s="133"/>
      <c r="FP344" s="133"/>
      <c r="FZ344" s="133"/>
      <c r="GJ344" s="133"/>
      <c r="GT344" s="133"/>
      <c r="HD344" s="133"/>
      <c r="HN344" s="133"/>
      <c r="HX344" s="133"/>
    </row>
    <row xmlns:x14ac="http://schemas.microsoft.com/office/spreadsheetml/2009/9/ac" r="345" s="3" customFormat="true" x14ac:dyDescent="0.25">
      <c r="A345" s="383"/>
      <c r="B345" s="133"/>
      <c r="L345" s="133"/>
      <c r="V345" s="133"/>
      <c r="AF345" s="133"/>
      <c r="AP345" s="133"/>
      <c r="AZ345" s="133"/>
      <c r="BJ345" s="133"/>
      <c r="BT345" s="133"/>
      <c r="CD345" s="133"/>
      <c r="CN345" s="133"/>
      <c r="CX345" s="133"/>
      <c r="DH345" s="133"/>
      <c r="DR345" s="133"/>
      <c r="EB345" s="133"/>
      <c r="EL345" s="133"/>
      <c r="EV345" s="133"/>
      <c r="FF345" s="133"/>
      <c r="FP345" s="133"/>
      <c r="FZ345" s="133"/>
      <c r="GJ345" s="133"/>
      <c r="GT345" s="133"/>
      <c r="HD345" s="133"/>
      <c r="HN345" s="133"/>
      <c r="HX345" s="133"/>
    </row>
    <row xmlns:x14ac="http://schemas.microsoft.com/office/spreadsheetml/2009/9/ac" r="346" s="3" customFormat="true" x14ac:dyDescent="0.25">
      <c r="A346" s="383"/>
      <c r="B346" s="133"/>
      <c r="L346" s="133"/>
      <c r="V346" s="133"/>
      <c r="AF346" s="133"/>
      <c r="AP346" s="133"/>
      <c r="AZ346" s="133"/>
      <c r="BJ346" s="133"/>
      <c r="BT346" s="133"/>
      <c r="CD346" s="133"/>
      <c r="CN346" s="133"/>
      <c r="CX346" s="133"/>
      <c r="DH346" s="133"/>
      <c r="DR346" s="133"/>
      <c r="EB346" s="133"/>
      <c r="EL346" s="133"/>
      <c r="EV346" s="133"/>
      <c r="FF346" s="133"/>
      <c r="FP346" s="133"/>
      <c r="FZ346" s="133"/>
      <c r="GJ346" s="133"/>
      <c r="GT346" s="133"/>
      <c r="HD346" s="133"/>
      <c r="HN346" s="133"/>
      <c r="HX346" s="133"/>
    </row>
    <row xmlns:x14ac="http://schemas.microsoft.com/office/spreadsheetml/2009/9/ac" r="347" s="3" customFormat="true" x14ac:dyDescent="0.25">
      <c r="A347" s="383"/>
      <c r="B347" s="133"/>
      <c r="L347" s="133"/>
      <c r="V347" s="133"/>
      <c r="AF347" s="133"/>
      <c r="AP347" s="133"/>
      <c r="AZ347" s="133"/>
      <c r="BJ347" s="133"/>
      <c r="BT347" s="133"/>
      <c r="CD347" s="133"/>
      <c r="CN347" s="133"/>
      <c r="CX347" s="133"/>
      <c r="DH347" s="133"/>
      <c r="DR347" s="133"/>
      <c r="EB347" s="133"/>
      <c r="EL347" s="133"/>
      <c r="EV347" s="133"/>
      <c r="FF347" s="133"/>
      <c r="FP347" s="133"/>
      <c r="FZ347" s="133"/>
      <c r="GJ347" s="133"/>
      <c r="GT347" s="133"/>
      <c r="HD347" s="133"/>
      <c r="HN347" s="133"/>
      <c r="HX347" s="133"/>
    </row>
    <row xmlns:x14ac="http://schemas.microsoft.com/office/spreadsheetml/2009/9/ac" r="348" s="3" customFormat="true" x14ac:dyDescent="0.25">
      <c r="A348" s="383"/>
      <c r="B348" s="133"/>
      <c r="L348" s="133"/>
      <c r="V348" s="133"/>
      <c r="AF348" s="133"/>
      <c r="AP348" s="133"/>
      <c r="AZ348" s="133"/>
      <c r="BJ348" s="133"/>
      <c r="BT348" s="133"/>
      <c r="CD348" s="133"/>
      <c r="CN348" s="133"/>
      <c r="CX348" s="133"/>
      <c r="DH348" s="133"/>
      <c r="DR348" s="133"/>
      <c r="EB348" s="133"/>
      <c r="EL348" s="133"/>
      <c r="EV348" s="133"/>
      <c r="FF348" s="133"/>
      <c r="FP348" s="133"/>
      <c r="FZ348" s="133"/>
      <c r="GJ348" s="133"/>
      <c r="GT348" s="133"/>
      <c r="HD348" s="133"/>
      <c r="HN348" s="133"/>
      <c r="HX348" s="133"/>
    </row>
    <row xmlns:x14ac="http://schemas.microsoft.com/office/spreadsheetml/2009/9/ac" r="349" s="3" customFormat="true" x14ac:dyDescent="0.25">
      <c r="A349" s="383"/>
      <c r="B349" s="133"/>
      <c r="L349" s="133"/>
      <c r="V349" s="133"/>
      <c r="AF349" s="133"/>
      <c r="AP349" s="133"/>
      <c r="AZ349" s="133"/>
      <c r="BJ349" s="133"/>
      <c r="BT349" s="133"/>
      <c r="CD349" s="133"/>
      <c r="CN349" s="133"/>
      <c r="CX349" s="133"/>
      <c r="DH349" s="133"/>
      <c r="DR349" s="133"/>
      <c r="EB349" s="133"/>
      <c r="EL349" s="133"/>
      <c r="EV349" s="133"/>
      <c r="FF349" s="133"/>
      <c r="FP349" s="133"/>
      <c r="FZ349" s="133"/>
      <c r="GJ349" s="133"/>
      <c r="GT349" s="133"/>
      <c r="HD349" s="133"/>
      <c r="HN349" s="133"/>
      <c r="HX349" s="133"/>
    </row>
    <row xmlns:x14ac="http://schemas.microsoft.com/office/spreadsheetml/2009/9/ac" r="350" s="3" customFormat="true" x14ac:dyDescent="0.25">
      <c r="A350" s="383"/>
      <c r="B350" s="133"/>
      <c r="L350" s="133"/>
      <c r="V350" s="133"/>
      <c r="AF350" s="133"/>
      <c r="AP350" s="133"/>
      <c r="AZ350" s="133"/>
      <c r="BJ350" s="133"/>
      <c r="BT350" s="133"/>
      <c r="CD350" s="133"/>
      <c r="CN350" s="133"/>
      <c r="CX350" s="133"/>
      <c r="DH350" s="133"/>
      <c r="DR350" s="133"/>
      <c r="EB350" s="133"/>
      <c r="EL350" s="133"/>
      <c r="EV350" s="133"/>
      <c r="FF350" s="133"/>
      <c r="FP350" s="133"/>
      <c r="FZ350" s="133"/>
      <c r="GJ350" s="133"/>
      <c r="GT350" s="133"/>
      <c r="HD350" s="133"/>
      <c r="HN350" s="133"/>
      <c r="HX350" s="133"/>
    </row>
    <row xmlns:x14ac="http://schemas.microsoft.com/office/spreadsheetml/2009/9/ac" r="351" s="3" customFormat="true" x14ac:dyDescent="0.25">
      <c r="A351" s="383"/>
      <c r="B351" s="133"/>
      <c r="L351" s="133"/>
      <c r="V351" s="133"/>
      <c r="AF351" s="133"/>
      <c r="AP351" s="133"/>
      <c r="AZ351" s="133"/>
      <c r="BJ351" s="133"/>
      <c r="BT351" s="133"/>
      <c r="CD351" s="133"/>
      <c r="CN351" s="133"/>
      <c r="CX351" s="133"/>
      <c r="DH351" s="133"/>
      <c r="DR351" s="133"/>
      <c r="EB351" s="133"/>
      <c r="EL351" s="133"/>
      <c r="EV351" s="133"/>
      <c r="FF351" s="133"/>
      <c r="FP351" s="133"/>
      <c r="FZ351" s="133"/>
      <c r="GJ351" s="133"/>
      <c r="GT351" s="133"/>
      <c r="HD351" s="133"/>
      <c r="HN351" s="133"/>
      <c r="HX351" s="133"/>
    </row>
    <row xmlns:x14ac="http://schemas.microsoft.com/office/spreadsheetml/2009/9/ac" r="352" s="3" customFormat="true" x14ac:dyDescent="0.25">
      <c r="A352" s="383"/>
      <c r="B352" s="133"/>
      <c r="L352" s="133"/>
      <c r="V352" s="133"/>
      <c r="AF352" s="133"/>
      <c r="AP352" s="133"/>
      <c r="AZ352" s="133"/>
      <c r="BJ352" s="133"/>
      <c r="BT352" s="133"/>
      <c r="CD352" s="133"/>
      <c r="CN352" s="133"/>
      <c r="CX352" s="133"/>
      <c r="DH352" s="133"/>
      <c r="DR352" s="133"/>
      <c r="EB352" s="133"/>
      <c r="EL352" s="133"/>
      <c r="EV352" s="133"/>
      <c r="FF352" s="133"/>
      <c r="FP352" s="133"/>
      <c r="FZ352" s="133"/>
      <c r="GJ352" s="133"/>
      <c r="GT352" s="133"/>
      <c r="HD352" s="133"/>
      <c r="HN352" s="133"/>
      <c r="HX352" s="133"/>
    </row>
    <row xmlns:x14ac="http://schemas.microsoft.com/office/spreadsheetml/2009/9/ac" r="353" s="3" customFormat="true" x14ac:dyDescent="0.25">
      <c r="A353" s="383"/>
      <c r="B353" s="133"/>
      <c r="L353" s="133"/>
      <c r="V353" s="133"/>
      <c r="AF353" s="133"/>
      <c r="AP353" s="133"/>
      <c r="AZ353" s="133"/>
      <c r="BJ353" s="133"/>
      <c r="BT353" s="133"/>
      <c r="CD353" s="133"/>
      <c r="CN353" s="133"/>
      <c r="CX353" s="133"/>
      <c r="DH353" s="133"/>
      <c r="DR353" s="133"/>
      <c r="EB353" s="133"/>
      <c r="EL353" s="133"/>
      <c r="EV353" s="133"/>
      <c r="FF353" s="133"/>
      <c r="FP353" s="133"/>
      <c r="FZ353" s="133"/>
      <c r="GJ353" s="133"/>
      <c r="GT353" s="133"/>
      <c r="HD353" s="133"/>
      <c r="HN353" s="133"/>
      <c r="HX353" s="133"/>
    </row>
    <row xmlns:x14ac="http://schemas.microsoft.com/office/spreadsheetml/2009/9/ac" r="354" s="3" customFormat="true" x14ac:dyDescent="0.25">
      <c r="A354" s="383"/>
      <c r="B354" s="133"/>
      <c r="L354" s="133"/>
      <c r="V354" s="133"/>
      <c r="AF354" s="133"/>
      <c r="AP354" s="133"/>
      <c r="AZ354" s="133"/>
      <c r="BJ354" s="133"/>
      <c r="BT354" s="133"/>
      <c r="CD354" s="133"/>
      <c r="CN354" s="133"/>
      <c r="CX354" s="133"/>
      <c r="DH354" s="133"/>
      <c r="DR354" s="133"/>
      <c r="EB354" s="133"/>
      <c r="EL354" s="133"/>
      <c r="EV354" s="133"/>
      <c r="FF354" s="133"/>
      <c r="FP354" s="133"/>
      <c r="FZ354" s="133"/>
      <c r="GJ354" s="133"/>
      <c r="GT354" s="133"/>
      <c r="HD354" s="133"/>
      <c r="HN354" s="133"/>
      <c r="HX354" s="133"/>
    </row>
    <row xmlns:x14ac="http://schemas.microsoft.com/office/spreadsheetml/2009/9/ac" r="355" s="3" customFormat="true" x14ac:dyDescent="0.25">
      <c r="A355" s="383"/>
      <c r="B355" s="133"/>
      <c r="L355" s="133"/>
      <c r="V355" s="133"/>
      <c r="AF355" s="133"/>
      <c r="AP355" s="133"/>
      <c r="AZ355" s="133"/>
      <c r="BJ355" s="133"/>
      <c r="BT355" s="133"/>
      <c r="CD355" s="133"/>
      <c r="CN355" s="133"/>
      <c r="CX355" s="133"/>
      <c r="DH355" s="133"/>
      <c r="DR355" s="133"/>
      <c r="EB355" s="133"/>
      <c r="EL355" s="133"/>
      <c r="EV355" s="133"/>
      <c r="FF355" s="133"/>
      <c r="FP355" s="133"/>
      <c r="FZ355" s="133"/>
      <c r="GJ355" s="133"/>
      <c r="GT355" s="133"/>
      <c r="HD355" s="133"/>
      <c r="HN355" s="133"/>
      <c r="HX355" s="133"/>
    </row>
    <row xmlns:x14ac="http://schemas.microsoft.com/office/spreadsheetml/2009/9/ac" r="356" s="3" customFormat="true" x14ac:dyDescent="0.25">
      <c r="A356" s="383"/>
      <c r="B356" s="133"/>
      <c r="L356" s="133"/>
      <c r="V356" s="133"/>
      <c r="AF356" s="133"/>
      <c r="AP356" s="133"/>
      <c r="AZ356" s="133"/>
      <c r="BJ356" s="133"/>
      <c r="BT356" s="133"/>
      <c r="CD356" s="133"/>
      <c r="CN356" s="133"/>
      <c r="CX356" s="133"/>
      <c r="DH356" s="133"/>
      <c r="DR356" s="133"/>
      <c r="EB356" s="133"/>
      <c r="EL356" s="133"/>
      <c r="EV356" s="133"/>
      <c r="FF356" s="133"/>
      <c r="FP356" s="133"/>
      <c r="FZ356" s="133"/>
      <c r="GJ356" s="133"/>
      <c r="GT356" s="133"/>
      <c r="HD356" s="133"/>
      <c r="HN356" s="133"/>
      <c r="HX356" s="133"/>
    </row>
    <row xmlns:x14ac="http://schemas.microsoft.com/office/spreadsheetml/2009/9/ac" r="357" s="3" customFormat="true" x14ac:dyDescent="0.25">
      <c r="A357" s="383"/>
      <c r="B357" s="133"/>
      <c r="L357" s="133"/>
      <c r="V357" s="133"/>
      <c r="AF357" s="133"/>
      <c r="AP357" s="133"/>
      <c r="AZ357" s="133"/>
      <c r="BJ357" s="133"/>
      <c r="BT357" s="133"/>
      <c r="CD357" s="133"/>
      <c r="CN357" s="133"/>
      <c r="CX357" s="133"/>
      <c r="DH357" s="133"/>
      <c r="DR357" s="133"/>
      <c r="EB357" s="133"/>
      <c r="EL357" s="133"/>
      <c r="EV357" s="133"/>
      <c r="FF357" s="133"/>
      <c r="FP357" s="133"/>
      <c r="FZ357" s="133"/>
      <c r="GJ357" s="133"/>
      <c r="GT357" s="133"/>
      <c r="HD357" s="133"/>
      <c r="HN357" s="133"/>
      <c r="HX357" s="133"/>
    </row>
    <row xmlns:x14ac="http://schemas.microsoft.com/office/spreadsheetml/2009/9/ac" r="358" s="3" customFormat="true" x14ac:dyDescent="0.25">
      <c r="A358" s="383"/>
      <c r="B358" s="133"/>
      <c r="L358" s="133"/>
      <c r="V358" s="133"/>
      <c r="AF358" s="133"/>
      <c r="AP358" s="133"/>
      <c r="AZ358" s="133"/>
      <c r="BJ358" s="133"/>
      <c r="BT358" s="133"/>
      <c r="CD358" s="133"/>
      <c r="CN358" s="133"/>
      <c r="CX358" s="133"/>
      <c r="DH358" s="133"/>
      <c r="DR358" s="133"/>
      <c r="EB358" s="133"/>
      <c r="EL358" s="133"/>
      <c r="EV358" s="133"/>
      <c r="FF358" s="133"/>
      <c r="FP358" s="133"/>
      <c r="FZ358" s="133"/>
      <c r="GJ358" s="133"/>
      <c r="GT358" s="133"/>
      <c r="HD358" s="133"/>
      <c r="HN358" s="133"/>
      <c r="HX358" s="133"/>
    </row>
    <row xmlns:x14ac="http://schemas.microsoft.com/office/spreadsheetml/2009/9/ac" r="359" s="3" customFormat="true" x14ac:dyDescent="0.25">
      <c r="A359" s="383"/>
      <c r="B359" s="133"/>
      <c r="L359" s="133"/>
      <c r="V359" s="133"/>
      <c r="AF359" s="133"/>
      <c r="AP359" s="133"/>
      <c r="AZ359" s="133"/>
      <c r="BJ359" s="133"/>
      <c r="BT359" s="133"/>
      <c r="CD359" s="133"/>
      <c r="CN359" s="133"/>
      <c r="CX359" s="133"/>
      <c r="DH359" s="133"/>
      <c r="DR359" s="133"/>
      <c r="EB359" s="133"/>
      <c r="EL359" s="133"/>
      <c r="EV359" s="133"/>
      <c r="FF359" s="133"/>
      <c r="FP359" s="133"/>
      <c r="FZ359" s="133"/>
      <c r="GJ359" s="133"/>
      <c r="GT359" s="133"/>
      <c r="HD359" s="133"/>
      <c r="HN359" s="133"/>
      <c r="HX359" s="133"/>
    </row>
    <row xmlns:x14ac="http://schemas.microsoft.com/office/spreadsheetml/2009/9/ac" r="360" s="3" customFormat="true" x14ac:dyDescent="0.25">
      <c r="A360" s="383"/>
      <c r="B360" s="133"/>
      <c r="L360" s="133"/>
      <c r="V360" s="133"/>
      <c r="AF360" s="133"/>
      <c r="AP360" s="133"/>
      <c r="AZ360" s="133"/>
      <c r="BJ360" s="133"/>
      <c r="BT360" s="133"/>
      <c r="CD360" s="133"/>
      <c r="CN360" s="133"/>
      <c r="CX360" s="133"/>
      <c r="DH360" s="133"/>
      <c r="DR360" s="133"/>
      <c r="EB360" s="133"/>
      <c r="EL360" s="133"/>
      <c r="EV360" s="133"/>
      <c r="FF360" s="133"/>
      <c r="FP360" s="133"/>
      <c r="FZ360" s="133"/>
      <c r="GJ360" s="133"/>
      <c r="GT360" s="133"/>
      <c r="HD360" s="133"/>
      <c r="HN360" s="133"/>
      <c r="HX360" s="133"/>
    </row>
    <row xmlns:x14ac="http://schemas.microsoft.com/office/spreadsheetml/2009/9/ac" r="361" s="3" customFormat="true" x14ac:dyDescent="0.25">
      <c r="A361" s="383"/>
      <c r="B361" s="133"/>
      <c r="L361" s="133"/>
      <c r="V361" s="133"/>
      <c r="AF361" s="133"/>
      <c r="AP361" s="133"/>
      <c r="AZ361" s="133"/>
      <c r="BJ361" s="133"/>
      <c r="BT361" s="133"/>
      <c r="CD361" s="133"/>
      <c r="CN361" s="133"/>
      <c r="CX361" s="133"/>
      <c r="DH361" s="133"/>
      <c r="DR361" s="133"/>
      <c r="EB361" s="133"/>
      <c r="EL361" s="133"/>
      <c r="EV361" s="133"/>
      <c r="FF361" s="133"/>
      <c r="FP361" s="133"/>
      <c r="FZ361" s="133"/>
      <c r="GJ361" s="133"/>
      <c r="GT361" s="133"/>
      <c r="HD361" s="133"/>
      <c r="HN361" s="133"/>
      <c r="HX361" s="133"/>
    </row>
    <row xmlns:x14ac="http://schemas.microsoft.com/office/spreadsheetml/2009/9/ac" r="362" s="3" customFormat="true" x14ac:dyDescent="0.25">
      <c r="A362" s="383"/>
      <c r="B362" s="133"/>
      <c r="L362" s="133"/>
      <c r="V362" s="133"/>
      <c r="AF362" s="133"/>
      <c r="AP362" s="133"/>
      <c r="AZ362" s="133"/>
      <c r="BJ362" s="133"/>
      <c r="BT362" s="133"/>
      <c r="CD362" s="133"/>
      <c r="CN362" s="133"/>
      <c r="CX362" s="133"/>
      <c r="DH362" s="133"/>
      <c r="DR362" s="133"/>
      <c r="EB362" s="133"/>
      <c r="EL362" s="133"/>
      <c r="EV362" s="133"/>
      <c r="FF362" s="133"/>
      <c r="FP362" s="133"/>
      <c r="FZ362" s="133"/>
      <c r="GJ362" s="133"/>
      <c r="GT362" s="133"/>
      <c r="HD362" s="133"/>
      <c r="HN362" s="133"/>
      <c r="HX362" s="133"/>
    </row>
    <row xmlns:x14ac="http://schemas.microsoft.com/office/spreadsheetml/2009/9/ac" r="363" s="3" customFormat="true" x14ac:dyDescent="0.25">
      <c r="A363" s="383"/>
      <c r="B363" s="133"/>
      <c r="L363" s="133"/>
      <c r="V363" s="133"/>
      <c r="AF363" s="133"/>
      <c r="AP363" s="133"/>
      <c r="AZ363" s="133"/>
      <c r="BJ363" s="133"/>
      <c r="BT363" s="133"/>
      <c r="CD363" s="133"/>
      <c r="CN363" s="133"/>
      <c r="CX363" s="133"/>
      <c r="DH363" s="133"/>
      <c r="DR363" s="133"/>
      <c r="EB363" s="133"/>
      <c r="EL363" s="133"/>
      <c r="EV363" s="133"/>
      <c r="FF363" s="133"/>
      <c r="FP363" s="133"/>
      <c r="FZ363" s="133"/>
      <c r="GJ363" s="133"/>
      <c r="GT363" s="133"/>
      <c r="HD363" s="133"/>
      <c r="HN363" s="133"/>
      <c r="HX363" s="133"/>
    </row>
    <row xmlns:x14ac="http://schemas.microsoft.com/office/spreadsheetml/2009/9/ac" r="364" s="3" customFormat="true" x14ac:dyDescent="0.25">
      <c r="A364" s="383"/>
      <c r="B364" s="133"/>
      <c r="L364" s="133"/>
      <c r="V364" s="133"/>
      <c r="AF364" s="133"/>
      <c r="AP364" s="133"/>
      <c r="AZ364" s="133"/>
      <c r="BJ364" s="133"/>
      <c r="BT364" s="133"/>
      <c r="CD364" s="133"/>
      <c r="CN364" s="133"/>
      <c r="CX364" s="133"/>
      <c r="DH364" s="133"/>
      <c r="DR364" s="133"/>
      <c r="EB364" s="133"/>
      <c r="EL364" s="133"/>
      <c r="EV364" s="133"/>
      <c r="FF364" s="133"/>
      <c r="FP364" s="133"/>
      <c r="FZ364" s="133"/>
      <c r="GJ364" s="133"/>
      <c r="GT364" s="133"/>
      <c r="HD364" s="133"/>
      <c r="HN364" s="133"/>
      <c r="HX364" s="133"/>
    </row>
    <row xmlns:x14ac="http://schemas.microsoft.com/office/spreadsheetml/2009/9/ac" r="365" s="3" customFormat="true" x14ac:dyDescent="0.25">
      <c r="A365" s="383"/>
      <c r="B365" s="133"/>
      <c r="L365" s="133"/>
      <c r="V365" s="133"/>
      <c r="AF365" s="133"/>
      <c r="AP365" s="133"/>
      <c r="AZ365" s="133"/>
      <c r="BJ365" s="133"/>
      <c r="BT365" s="133"/>
      <c r="CD365" s="133"/>
      <c r="CN365" s="133"/>
      <c r="CX365" s="133"/>
      <c r="DH365" s="133"/>
      <c r="DR365" s="133"/>
      <c r="EB365" s="133"/>
      <c r="EL365" s="133"/>
      <c r="EV365" s="133"/>
      <c r="FF365" s="133"/>
      <c r="FP365" s="133"/>
      <c r="FZ365" s="133"/>
      <c r="GJ365" s="133"/>
      <c r="GT365" s="133"/>
      <c r="HD365" s="133"/>
      <c r="HN365" s="133"/>
      <c r="HX365" s="133"/>
    </row>
    <row xmlns:x14ac="http://schemas.microsoft.com/office/spreadsheetml/2009/9/ac" r="366" s="3" customFormat="true" x14ac:dyDescent="0.25">
      <c r="A366" s="383"/>
      <c r="B366" s="133"/>
      <c r="L366" s="133"/>
      <c r="V366" s="133"/>
      <c r="AF366" s="133"/>
      <c r="AP366" s="133"/>
      <c r="AZ366" s="133"/>
      <c r="BJ366" s="133"/>
      <c r="BT366" s="133"/>
      <c r="CD366" s="133"/>
      <c r="CN366" s="133"/>
      <c r="CX366" s="133"/>
      <c r="DH366" s="133"/>
      <c r="DR366" s="133"/>
      <c r="EB366" s="133"/>
      <c r="EL366" s="133"/>
      <c r="EV366" s="133"/>
      <c r="FF366" s="133"/>
      <c r="FP366" s="133"/>
      <c r="FZ366" s="133"/>
      <c r="GJ366" s="133"/>
      <c r="GT366" s="133"/>
      <c r="HD366" s="133"/>
      <c r="HN366" s="133"/>
      <c r="HX366" s="133"/>
    </row>
    <row xmlns:x14ac="http://schemas.microsoft.com/office/spreadsheetml/2009/9/ac" r="367" s="3" customFormat="true" x14ac:dyDescent="0.25">
      <c r="A367" s="383"/>
      <c r="B367" s="133"/>
      <c r="L367" s="133"/>
      <c r="V367" s="133"/>
      <c r="AF367" s="133"/>
      <c r="AP367" s="133"/>
      <c r="AZ367" s="133"/>
      <c r="BJ367" s="133"/>
      <c r="BT367" s="133"/>
      <c r="CD367" s="133"/>
      <c r="CN367" s="133"/>
      <c r="CX367" s="133"/>
      <c r="DH367" s="133"/>
      <c r="DR367" s="133"/>
      <c r="EB367" s="133"/>
      <c r="EL367" s="133"/>
      <c r="EV367" s="133"/>
      <c r="FF367" s="133"/>
      <c r="FP367" s="133"/>
      <c r="FZ367" s="133"/>
      <c r="GJ367" s="133"/>
      <c r="GT367" s="133"/>
      <c r="HD367" s="133"/>
      <c r="HN367" s="133"/>
      <c r="HX367" s="133"/>
    </row>
    <row xmlns:x14ac="http://schemas.microsoft.com/office/spreadsheetml/2009/9/ac" r="368" s="3" customFormat="true" x14ac:dyDescent="0.25">
      <c r="A368" s="383"/>
      <c r="B368" s="133"/>
      <c r="L368" s="133"/>
      <c r="V368" s="133"/>
      <c r="AF368" s="133"/>
      <c r="AP368" s="133"/>
      <c r="AZ368" s="133"/>
      <c r="BJ368" s="133"/>
      <c r="BT368" s="133"/>
      <c r="CD368" s="133"/>
      <c r="CN368" s="133"/>
      <c r="CX368" s="133"/>
      <c r="DH368" s="133"/>
      <c r="DR368" s="133"/>
      <c r="EB368" s="133"/>
      <c r="EL368" s="133"/>
      <c r="EV368" s="133"/>
      <c r="FF368" s="133"/>
      <c r="FP368" s="133"/>
      <c r="FZ368" s="133"/>
      <c r="GJ368" s="133"/>
      <c r="GT368" s="133"/>
      <c r="HD368" s="133"/>
      <c r="HN368" s="133"/>
      <c r="HX368" s="133"/>
    </row>
    <row xmlns:x14ac="http://schemas.microsoft.com/office/spreadsheetml/2009/9/ac" r="369" s="3" customFormat="true" x14ac:dyDescent="0.25">
      <c r="A369" s="383"/>
      <c r="B369" s="133"/>
      <c r="L369" s="133"/>
      <c r="V369" s="133"/>
      <c r="AF369" s="133"/>
      <c r="AP369" s="133"/>
      <c r="AZ369" s="133"/>
      <c r="BJ369" s="133"/>
      <c r="BT369" s="133"/>
      <c r="CD369" s="133"/>
      <c r="CN369" s="133"/>
      <c r="CX369" s="133"/>
      <c r="DH369" s="133"/>
      <c r="DR369" s="133"/>
      <c r="EB369" s="133"/>
      <c r="EL369" s="133"/>
      <c r="EV369" s="133"/>
      <c r="FF369" s="133"/>
      <c r="FP369" s="133"/>
      <c r="FZ369" s="133"/>
      <c r="GJ369" s="133"/>
      <c r="GT369" s="133"/>
      <c r="HD369" s="133"/>
      <c r="HN369" s="133"/>
      <c r="HX369" s="133"/>
    </row>
    <row xmlns:x14ac="http://schemas.microsoft.com/office/spreadsheetml/2009/9/ac" r="370" s="3" customFormat="true" x14ac:dyDescent="0.25">
      <c r="A370" s="383"/>
      <c r="B370" s="133"/>
      <c r="L370" s="133"/>
      <c r="V370" s="133"/>
      <c r="AF370" s="133"/>
      <c r="AP370" s="133"/>
      <c r="AZ370" s="133"/>
      <c r="BJ370" s="133"/>
      <c r="BT370" s="133"/>
      <c r="CD370" s="133"/>
      <c r="CN370" s="133"/>
      <c r="CX370" s="133"/>
      <c r="DH370" s="133"/>
      <c r="DR370" s="133"/>
      <c r="EB370" s="133"/>
      <c r="EL370" s="133"/>
      <c r="EV370" s="133"/>
      <c r="FF370" s="133"/>
      <c r="FP370" s="133"/>
      <c r="FZ370" s="133"/>
      <c r="GJ370" s="133"/>
      <c r="GT370" s="133"/>
      <c r="HD370" s="133"/>
      <c r="HN370" s="133"/>
      <c r="HX370" s="133"/>
    </row>
    <row xmlns:x14ac="http://schemas.microsoft.com/office/spreadsheetml/2009/9/ac" r="371" s="3" customFormat="true" x14ac:dyDescent="0.25">
      <c r="A371" s="383"/>
      <c r="B371" s="133"/>
      <c r="L371" s="133"/>
      <c r="V371" s="133"/>
      <c r="AF371" s="133"/>
      <c r="AP371" s="133"/>
      <c r="AZ371" s="133"/>
      <c r="BJ371" s="133"/>
      <c r="BT371" s="133"/>
      <c r="CD371" s="133"/>
      <c r="CN371" s="133"/>
      <c r="CX371" s="133"/>
      <c r="DH371" s="133"/>
      <c r="DR371" s="133"/>
      <c r="EB371" s="133"/>
      <c r="EL371" s="133"/>
      <c r="EV371" s="133"/>
      <c r="FF371" s="133"/>
      <c r="FP371" s="133"/>
      <c r="FZ371" s="133"/>
      <c r="GJ371" s="133"/>
      <c r="GT371" s="133"/>
      <c r="HD371" s="133"/>
      <c r="HN371" s="133"/>
      <c r="HX371" s="133"/>
    </row>
    <row xmlns:x14ac="http://schemas.microsoft.com/office/spreadsheetml/2009/9/ac" r="372" s="3" customFormat="true" x14ac:dyDescent="0.25">
      <c r="A372" s="383"/>
      <c r="B372" s="133"/>
      <c r="L372" s="133"/>
      <c r="V372" s="133"/>
      <c r="AF372" s="133"/>
      <c r="AP372" s="133"/>
      <c r="AZ372" s="133"/>
      <c r="BJ372" s="133"/>
      <c r="BT372" s="133"/>
      <c r="CD372" s="133"/>
      <c r="CN372" s="133"/>
      <c r="CX372" s="133"/>
      <c r="DH372" s="133"/>
      <c r="DR372" s="133"/>
      <c r="EB372" s="133"/>
      <c r="EL372" s="133"/>
      <c r="EV372" s="133"/>
      <c r="FF372" s="133"/>
      <c r="FP372" s="133"/>
      <c r="FZ372" s="133"/>
      <c r="GJ372" s="133"/>
      <c r="GT372" s="133"/>
      <c r="HD372" s="133"/>
      <c r="HN372" s="133"/>
      <c r="HX372" s="133"/>
    </row>
    <row xmlns:x14ac="http://schemas.microsoft.com/office/spreadsheetml/2009/9/ac" r="373" s="3" customFormat="true" x14ac:dyDescent="0.25">
      <c r="A373" s="383"/>
      <c r="B373" s="133"/>
      <c r="L373" s="133"/>
      <c r="V373" s="133"/>
      <c r="AF373" s="133"/>
      <c r="AP373" s="133"/>
      <c r="AZ373" s="133"/>
      <c r="BJ373" s="133"/>
      <c r="BT373" s="133"/>
      <c r="CD373" s="133"/>
      <c r="CN373" s="133"/>
      <c r="CX373" s="133"/>
      <c r="DH373" s="133"/>
      <c r="DR373" s="133"/>
      <c r="EB373" s="133"/>
      <c r="EL373" s="133"/>
      <c r="EV373" s="133"/>
      <c r="FF373" s="133"/>
      <c r="FP373" s="133"/>
      <c r="FZ373" s="133"/>
      <c r="GJ373" s="133"/>
      <c r="GT373" s="133"/>
      <c r="HD373" s="133"/>
      <c r="HN373" s="133"/>
      <c r="HX373" s="133"/>
    </row>
    <row xmlns:x14ac="http://schemas.microsoft.com/office/spreadsheetml/2009/9/ac" r="374" s="3" customFormat="true" x14ac:dyDescent="0.25">
      <c r="A374" s="383"/>
      <c r="B374" s="133"/>
      <c r="L374" s="133"/>
      <c r="V374" s="133"/>
      <c r="AF374" s="133"/>
      <c r="AP374" s="133"/>
      <c r="AZ374" s="133"/>
      <c r="BJ374" s="133"/>
      <c r="BT374" s="133"/>
      <c r="CD374" s="133"/>
      <c r="CN374" s="133"/>
      <c r="CX374" s="133"/>
      <c r="DH374" s="133"/>
      <c r="DR374" s="133"/>
      <c r="EB374" s="133"/>
      <c r="EL374" s="133"/>
      <c r="EV374" s="133"/>
      <c r="FF374" s="133"/>
      <c r="FP374" s="133"/>
      <c r="FZ374" s="133"/>
      <c r="GJ374" s="133"/>
      <c r="GT374" s="133"/>
      <c r="HD374" s="133"/>
      <c r="HN374" s="133"/>
      <c r="HX374" s="133"/>
    </row>
    <row xmlns:x14ac="http://schemas.microsoft.com/office/spreadsheetml/2009/9/ac" r="375" s="3" customFormat="true" x14ac:dyDescent="0.25">
      <c r="A375" s="383"/>
      <c r="B375" s="133"/>
      <c r="L375" s="133"/>
      <c r="V375" s="133"/>
      <c r="AF375" s="133"/>
      <c r="AP375" s="133"/>
      <c r="AZ375" s="133"/>
      <c r="BJ375" s="133"/>
      <c r="BT375" s="133"/>
      <c r="CD375" s="133"/>
      <c r="CN375" s="133"/>
      <c r="CX375" s="133"/>
      <c r="DH375" s="133"/>
      <c r="DR375" s="133"/>
      <c r="EB375" s="133"/>
      <c r="EL375" s="133"/>
      <c r="EV375" s="133"/>
      <c r="FF375" s="133"/>
      <c r="FP375" s="133"/>
      <c r="FZ375" s="133"/>
      <c r="GJ375" s="133"/>
      <c r="GT375" s="133"/>
      <c r="HD375" s="133"/>
      <c r="HN375" s="133"/>
      <c r="HX375" s="133"/>
    </row>
    <row xmlns:x14ac="http://schemas.microsoft.com/office/spreadsheetml/2009/9/ac" r="376" s="3" customFormat="true" x14ac:dyDescent="0.25">
      <c r="A376" s="383"/>
      <c r="B376" s="133"/>
      <c r="L376" s="133"/>
      <c r="V376" s="133"/>
      <c r="AF376" s="133"/>
      <c r="AP376" s="133"/>
      <c r="AZ376" s="133"/>
      <c r="BJ376" s="133"/>
      <c r="BT376" s="133"/>
      <c r="CD376" s="133"/>
      <c r="CN376" s="133"/>
      <c r="CX376" s="133"/>
      <c r="DH376" s="133"/>
      <c r="DR376" s="133"/>
      <c r="EB376" s="133"/>
      <c r="EL376" s="133"/>
      <c r="EV376" s="133"/>
      <c r="FF376" s="133"/>
      <c r="FP376" s="133"/>
      <c r="FZ376" s="133"/>
      <c r="GJ376" s="133"/>
      <c r="GT376" s="133"/>
      <c r="HD376" s="133"/>
      <c r="HN376" s="133"/>
      <c r="HX376" s="133"/>
    </row>
    <row xmlns:x14ac="http://schemas.microsoft.com/office/spreadsheetml/2009/9/ac" r="377" s="3" customFormat="true" x14ac:dyDescent="0.25">
      <c r="A377" s="383"/>
      <c r="B377" s="133"/>
      <c r="L377" s="133"/>
      <c r="V377" s="133"/>
      <c r="AF377" s="133"/>
      <c r="AP377" s="133"/>
      <c r="AZ377" s="133"/>
      <c r="BJ377" s="133"/>
      <c r="BT377" s="133"/>
      <c r="CD377" s="133"/>
      <c r="CN377" s="133"/>
      <c r="CX377" s="133"/>
      <c r="DH377" s="133"/>
      <c r="DR377" s="133"/>
      <c r="EB377" s="133"/>
      <c r="EL377" s="133"/>
      <c r="EV377" s="133"/>
      <c r="FF377" s="133"/>
      <c r="FP377" s="133"/>
      <c r="FZ377" s="133"/>
      <c r="GJ377" s="133"/>
      <c r="GT377" s="133"/>
      <c r="HD377" s="133"/>
      <c r="HN377" s="133"/>
      <c r="HX377" s="133"/>
    </row>
    <row xmlns:x14ac="http://schemas.microsoft.com/office/spreadsheetml/2009/9/ac" r="378" s="3" customFormat="true" x14ac:dyDescent="0.25">
      <c r="A378" s="383"/>
      <c r="B378" s="133"/>
      <c r="L378" s="133"/>
      <c r="V378" s="133"/>
      <c r="AF378" s="133"/>
      <c r="AP378" s="133"/>
      <c r="AZ378" s="133"/>
      <c r="BJ378" s="133"/>
      <c r="BT378" s="133"/>
      <c r="CD378" s="133"/>
      <c r="CN378" s="133"/>
      <c r="CX378" s="133"/>
      <c r="DH378" s="133"/>
      <c r="DR378" s="133"/>
      <c r="EB378" s="133"/>
      <c r="EL378" s="133"/>
      <c r="EV378" s="133"/>
      <c r="FF378" s="133"/>
      <c r="FP378" s="133"/>
      <c r="FZ378" s="133"/>
      <c r="GJ378" s="133"/>
      <c r="GT378" s="133"/>
      <c r="HD378" s="133"/>
      <c r="HN378" s="133"/>
      <c r="HX378" s="133"/>
    </row>
    <row xmlns:x14ac="http://schemas.microsoft.com/office/spreadsheetml/2009/9/ac" r="379" s="3" customFormat="true" x14ac:dyDescent="0.25">
      <c r="A379" s="383"/>
      <c r="B379" s="133"/>
      <c r="L379" s="133"/>
      <c r="V379" s="133"/>
      <c r="AF379" s="133"/>
      <c r="AP379" s="133"/>
      <c r="AZ379" s="133"/>
      <c r="BJ379" s="133"/>
      <c r="BT379" s="133"/>
      <c r="CD379" s="133"/>
      <c r="CN379" s="133"/>
      <c r="CX379" s="133"/>
      <c r="DH379" s="133"/>
      <c r="DR379" s="133"/>
      <c r="EB379" s="133"/>
      <c r="EL379" s="133"/>
      <c r="EV379" s="133"/>
      <c r="FF379" s="133"/>
      <c r="FP379" s="133"/>
      <c r="FZ379" s="133"/>
      <c r="GJ379" s="133"/>
      <c r="GT379" s="133"/>
      <c r="HD379" s="133"/>
      <c r="HN379" s="133"/>
      <c r="HX379" s="133"/>
    </row>
    <row xmlns:x14ac="http://schemas.microsoft.com/office/spreadsheetml/2009/9/ac" r="380" s="3" customFormat="true" x14ac:dyDescent="0.25">
      <c r="A380" s="383"/>
      <c r="B380" s="133"/>
      <c r="L380" s="133"/>
      <c r="V380" s="133"/>
      <c r="AF380" s="133"/>
      <c r="AP380" s="133"/>
      <c r="AZ380" s="133"/>
      <c r="BJ380" s="133"/>
      <c r="BT380" s="133"/>
      <c r="CD380" s="133"/>
      <c r="CN380" s="133"/>
      <c r="CX380" s="133"/>
      <c r="DH380" s="133"/>
      <c r="DR380" s="133"/>
      <c r="EB380" s="133"/>
      <c r="EL380" s="133"/>
      <c r="EV380" s="133"/>
      <c r="FF380" s="133"/>
      <c r="FP380" s="133"/>
      <c r="FZ380" s="133"/>
      <c r="GJ380" s="133"/>
      <c r="GT380" s="133"/>
      <c r="HD380" s="133"/>
      <c r="HN380" s="133"/>
      <c r="HX380" s="133"/>
    </row>
    <row xmlns:x14ac="http://schemas.microsoft.com/office/spreadsheetml/2009/9/ac" r="381" s="3" customFormat="true" x14ac:dyDescent="0.25">
      <c r="A381" s="383"/>
      <c r="B381" s="133"/>
      <c r="L381" s="133"/>
      <c r="V381" s="133"/>
      <c r="AF381" s="133"/>
      <c r="AP381" s="133"/>
      <c r="AZ381" s="133"/>
      <c r="BJ381" s="133"/>
      <c r="BT381" s="133"/>
      <c r="CD381" s="133"/>
      <c r="CN381" s="133"/>
      <c r="CX381" s="133"/>
      <c r="DH381" s="133"/>
      <c r="DR381" s="133"/>
      <c r="EB381" s="133"/>
      <c r="EL381" s="133"/>
      <c r="EV381" s="133"/>
      <c r="FF381" s="133"/>
      <c r="FP381" s="133"/>
      <c r="FZ381" s="133"/>
      <c r="GJ381" s="133"/>
      <c r="GT381" s="133"/>
      <c r="HD381" s="133"/>
      <c r="HN381" s="133"/>
      <c r="HX381" s="133"/>
    </row>
    <row xmlns:x14ac="http://schemas.microsoft.com/office/spreadsheetml/2009/9/ac" r="382" s="3" customFormat="true" x14ac:dyDescent="0.25">
      <c r="A382" s="383"/>
      <c r="B382" s="133"/>
      <c r="L382" s="133"/>
      <c r="V382" s="133"/>
      <c r="AF382" s="133"/>
      <c r="AP382" s="133"/>
      <c r="AZ382" s="133"/>
      <c r="BJ382" s="133"/>
      <c r="BT382" s="133"/>
      <c r="CD382" s="133"/>
      <c r="CN382" s="133"/>
      <c r="CX382" s="133"/>
      <c r="DH382" s="133"/>
      <c r="DR382" s="133"/>
      <c r="EB382" s="133"/>
      <c r="EL382" s="133"/>
      <c r="EV382" s="133"/>
      <c r="FF382" s="133"/>
      <c r="FP382" s="133"/>
      <c r="FZ382" s="133"/>
      <c r="GJ382" s="133"/>
      <c r="GT382" s="133"/>
      <c r="HD382" s="133"/>
      <c r="HN382" s="133"/>
      <c r="HX382" s="133"/>
    </row>
    <row xmlns:x14ac="http://schemas.microsoft.com/office/spreadsheetml/2009/9/ac" r="383" s="3" customFormat="true" x14ac:dyDescent="0.25">
      <c r="A383" s="383"/>
      <c r="B383" s="133"/>
      <c r="L383" s="133"/>
      <c r="V383" s="133"/>
      <c r="AF383" s="133"/>
      <c r="AP383" s="133"/>
      <c r="AZ383" s="133"/>
      <c r="BJ383" s="133"/>
      <c r="BT383" s="133"/>
      <c r="CD383" s="133"/>
      <c r="CN383" s="133"/>
      <c r="CX383" s="133"/>
      <c r="DH383" s="133"/>
      <c r="DR383" s="133"/>
      <c r="EB383" s="133"/>
      <c r="EL383" s="133"/>
      <c r="EV383" s="133"/>
      <c r="FF383" s="133"/>
      <c r="FP383" s="133"/>
      <c r="FZ383" s="133"/>
      <c r="GJ383" s="133"/>
      <c r="GT383" s="133"/>
      <c r="HD383" s="133"/>
      <c r="HN383" s="133"/>
      <c r="HX383" s="133"/>
    </row>
    <row xmlns:x14ac="http://schemas.microsoft.com/office/spreadsheetml/2009/9/ac" r="384" s="3" customFormat="true" x14ac:dyDescent="0.25">
      <c r="A384" s="383"/>
      <c r="B384" s="133"/>
      <c r="L384" s="133"/>
      <c r="V384" s="133"/>
      <c r="AF384" s="133"/>
      <c r="AP384" s="133"/>
      <c r="AZ384" s="133"/>
      <c r="BJ384" s="133"/>
      <c r="BT384" s="133"/>
      <c r="CD384" s="133"/>
      <c r="CN384" s="133"/>
      <c r="CX384" s="133"/>
      <c r="DH384" s="133"/>
      <c r="DR384" s="133"/>
      <c r="EB384" s="133"/>
      <c r="EL384" s="133"/>
      <c r="EV384" s="133"/>
      <c r="FF384" s="133"/>
      <c r="FP384" s="133"/>
      <c r="FZ384" s="133"/>
      <c r="GJ384" s="133"/>
      <c r="GT384" s="133"/>
      <c r="HD384" s="133"/>
      <c r="HN384" s="133"/>
      <c r="HX384" s="133"/>
    </row>
    <row xmlns:x14ac="http://schemas.microsoft.com/office/spreadsheetml/2009/9/ac" r="385" s="3" customFormat="true" x14ac:dyDescent="0.25">
      <c r="A385" s="383"/>
      <c r="B385" s="133"/>
      <c r="L385" s="133"/>
      <c r="V385" s="133"/>
      <c r="AF385" s="133"/>
      <c r="AP385" s="133"/>
      <c r="AZ385" s="133"/>
      <c r="BJ385" s="133"/>
      <c r="BT385" s="133"/>
      <c r="CD385" s="133"/>
      <c r="CN385" s="133"/>
      <c r="CX385" s="133"/>
      <c r="DH385" s="133"/>
      <c r="DR385" s="133"/>
      <c r="EB385" s="133"/>
      <c r="EL385" s="133"/>
      <c r="EV385" s="133"/>
      <c r="FF385" s="133"/>
      <c r="FP385" s="133"/>
      <c r="FZ385" s="133"/>
      <c r="GJ385" s="133"/>
      <c r="GT385" s="133"/>
      <c r="HD385" s="133"/>
      <c r="HN385" s="133"/>
      <c r="HX385" s="133"/>
    </row>
    <row xmlns:x14ac="http://schemas.microsoft.com/office/spreadsheetml/2009/9/ac" r="386" s="3" customFormat="true" x14ac:dyDescent="0.25">
      <c r="A386" s="383"/>
      <c r="B386" s="133"/>
      <c r="L386" s="133"/>
      <c r="V386" s="133"/>
      <c r="AF386" s="133"/>
      <c r="AP386" s="133"/>
      <c r="AZ386" s="133"/>
      <c r="BJ386" s="133"/>
      <c r="BT386" s="133"/>
      <c r="CD386" s="133"/>
      <c r="CN386" s="133"/>
      <c r="CX386" s="133"/>
      <c r="DH386" s="133"/>
      <c r="DR386" s="133"/>
      <c r="EB386" s="133"/>
      <c r="EL386" s="133"/>
      <c r="EV386" s="133"/>
      <c r="FF386" s="133"/>
      <c r="FP386" s="133"/>
      <c r="FZ386" s="133"/>
      <c r="GJ386" s="133"/>
      <c r="GT386" s="133"/>
      <c r="HD386" s="133"/>
      <c r="HN386" s="133"/>
      <c r="HX386" s="133"/>
    </row>
    <row xmlns:x14ac="http://schemas.microsoft.com/office/spreadsheetml/2009/9/ac" r="387" s="3" customFormat="true" x14ac:dyDescent="0.25">
      <c r="A387" s="383"/>
      <c r="B387" s="133"/>
      <c r="L387" s="133"/>
      <c r="V387" s="133"/>
      <c r="AF387" s="133"/>
      <c r="AP387" s="133"/>
      <c r="AZ387" s="133"/>
      <c r="BJ387" s="133"/>
      <c r="BT387" s="133"/>
      <c r="CD387" s="133"/>
      <c r="CN387" s="133"/>
      <c r="CX387" s="133"/>
      <c r="DH387" s="133"/>
      <c r="DR387" s="133"/>
      <c r="EB387" s="133"/>
      <c r="EL387" s="133"/>
      <c r="EV387" s="133"/>
      <c r="FF387" s="133"/>
      <c r="FP387" s="133"/>
      <c r="FZ387" s="133"/>
      <c r="GJ387" s="133"/>
      <c r="GT387" s="133"/>
      <c r="HD387" s="133"/>
      <c r="HN387" s="133"/>
      <c r="HX387" s="133"/>
    </row>
    <row xmlns:x14ac="http://schemas.microsoft.com/office/spreadsheetml/2009/9/ac" r="388" s="3" customFormat="true" x14ac:dyDescent="0.25">
      <c r="A388" s="383"/>
      <c r="B388" s="133"/>
      <c r="L388" s="133"/>
      <c r="V388" s="133"/>
      <c r="AF388" s="133"/>
      <c r="AP388" s="133"/>
      <c r="AZ388" s="133"/>
      <c r="BJ388" s="133"/>
      <c r="BT388" s="133"/>
      <c r="CD388" s="133"/>
      <c r="CN388" s="133"/>
      <c r="CX388" s="133"/>
      <c r="DH388" s="133"/>
      <c r="DR388" s="133"/>
      <c r="EB388" s="133"/>
      <c r="EL388" s="133"/>
      <c r="EV388" s="133"/>
      <c r="FF388" s="133"/>
      <c r="FP388" s="133"/>
      <c r="FZ388" s="133"/>
      <c r="GJ388" s="133"/>
      <c r="GT388" s="133"/>
      <c r="HD388" s="133"/>
      <c r="HN388" s="133"/>
      <c r="HX388" s="133"/>
    </row>
    <row xmlns:x14ac="http://schemas.microsoft.com/office/spreadsheetml/2009/9/ac" r="389" s="3" customFormat="true" x14ac:dyDescent="0.25">
      <c r="A389" s="383"/>
      <c r="B389" s="133"/>
      <c r="L389" s="133"/>
      <c r="V389" s="133"/>
      <c r="AF389" s="133"/>
      <c r="AP389" s="133"/>
      <c r="AZ389" s="133"/>
      <c r="BJ389" s="133"/>
      <c r="BT389" s="133"/>
      <c r="CD389" s="133"/>
      <c r="CN389" s="133"/>
      <c r="CX389" s="133"/>
      <c r="DH389" s="133"/>
      <c r="DR389" s="133"/>
      <c r="EB389" s="133"/>
      <c r="EL389" s="133"/>
      <c r="EV389" s="133"/>
      <c r="FF389" s="133"/>
      <c r="FP389" s="133"/>
      <c r="FZ389" s="133"/>
      <c r="GJ389" s="133"/>
      <c r="GT389" s="133"/>
      <c r="HD389" s="133"/>
      <c r="HN389" s="133"/>
      <c r="HX389" s="133"/>
    </row>
    <row xmlns:x14ac="http://schemas.microsoft.com/office/spreadsheetml/2009/9/ac" r="390" s="3" customFormat="true" x14ac:dyDescent="0.25">
      <c r="A390" s="383"/>
      <c r="B390" s="133"/>
      <c r="L390" s="133"/>
      <c r="V390" s="133"/>
      <c r="AF390" s="133"/>
      <c r="AP390" s="133"/>
      <c r="AZ390" s="133"/>
      <c r="BJ390" s="133"/>
      <c r="BT390" s="133"/>
      <c r="CD390" s="133"/>
      <c r="CN390" s="133"/>
      <c r="CX390" s="133"/>
      <c r="DH390" s="133"/>
      <c r="DR390" s="133"/>
      <c r="EB390" s="133"/>
      <c r="EL390" s="133"/>
      <c r="EV390" s="133"/>
      <c r="FF390" s="133"/>
      <c r="FP390" s="133"/>
      <c r="FZ390" s="133"/>
      <c r="GJ390" s="133"/>
      <c r="GT390" s="133"/>
      <c r="HD390" s="133"/>
      <c r="HN390" s="133"/>
      <c r="HX390" s="133"/>
    </row>
    <row xmlns:x14ac="http://schemas.microsoft.com/office/spreadsheetml/2009/9/ac" r="391" s="3" customFormat="true" x14ac:dyDescent="0.25">
      <c r="A391" s="383"/>
      <c r="B391" s="133"/>
      <c r="L391" s="133"/>
      <c r="V391" s="133"/>
      <c r="AF391" s="133"/>
      <c r="AP391" s="133"/>
      <c r="AZ391" s="133"/>
      <c r="BJ391" s="133"/>
      <c r="BT391" s="133"/>
      <c r="CD391" s="133"/>
      <c r="CN391" s="133"/>
      <c r="CX391" s="133"/>
      <c r="DH391" s="133"/>
      <c r="DR391" s="133"/>
      <c r="EB391" s="133"/>
      <c r="EL391" s="133"/>
      <c r="EV391" s="133"/>
      <c r="FF391" s="133"/>
      <c r="FP391" s="133"/>
      <c r="FZ391" s="133"/>
      <c r="GJ391" s="133"/>
      <c r="GT391" s="133"/>
      <c r="HD391" s="133"/>
      <c r="HN391" s="133"/>
      <c r="HX391" s="133"/>
    </row>
    <row xmlns:x14ac="http://schemas.microsoft.com/office/spreadsheetml/2009/9/ac" r="392" s="3" customFormat="true" x14ac:dyDescent="0.25">
      <c r="A392" s="383"/>
      <c r="B392" s="133"/>
      <c r="L392" s="133"/>
      <c r="V392" s="133"/>
      <c r="AF392" s="133"/>
      <c r="AP392" s="133"/>
      <c r="AZ392" s="133"/>
      <c r="BJ392" s="133"/>
      <c r="BT392" s="133"/>
      <c r="CD392" s="133"/>
      <c r="CN392" s="133"/>
      <c r="CX392" s="133"/>
      <c r="DH392" s="133"/>
      <c r="DR392" s="133"/>
      <c r="EB392" s="133"/>
      <c r="EL392" s="133"/>
      <c r="EV392" s="133"/>
      <c r="FF392" s="133"/>
      <c r="FP392" s="133"/>
      <c r="FZ392" s="133"/>
      <c r="GJ392" s="133"/>
      <c r="GT392" s="133"/>
      <c r="HD392" s="133"/>
      <c r="HN392" s="133"/>
      <c r="HX392" s="133"/>
    </row>
    <row xmlns:x14ac="http://schemas.microsoft.com/office/spreadsheetml/2009/9/ac" r="393" s="3" customFormat="true" x14ac:dyDescent="0.25">
      <c r="A393" s="383"/>
      <c r="B393" s="133"/>
      <c r="L393" s="133"/>
      <c r="V393" s="133"/>
      <c r="AF393" s="133"/>
      <c r="AP393" s="133"/>
      <c r="AZ393" s="133"/>
      <c r="BJ393" s="133"/>
      <c r="BT393" s="133"/>
      <c r="CD393" s="133"/>
      <c r="CN393" s="133"/>
      <c r="CX393" s="133"/>
      <c r="DH393" s="133"/>
      <c r="DR393" s="133"/>
      <c r="EB393" s="133"/>
      <c r="EL393" s="133"/>
      <c r="EV393" s="133"/>
      <c r="FF393" s="133"/>
      <c r="FP393" s="133"/>
      <c r="FZ393" s="133"/>
      <c r="GJ393" s="133"/>
      <c r="GT393" s="133"/>
      <c r="HD393" s="133"/>
      <c r="HN393" s="133"/>
      <c r="HX393" s="133"/>
    </row>
    <row xmlns:x14ac="http://schemas.microsoft.com/office/spreadsheetml/2009/9/ac" r="394" s="3" customFormat="true" x14ac:dyDescent="0.25">
      <c r="A394" s="383"/>
      <c r="B394" s="133"/>
      <c r="L394" s="133"/>
      <c r="V394" s="133"/>
      <c r="AF394" s="133"/>
      <c r="AP394" s="133"/>
      <c r="AZ394" s="133"/>
      <c r="BJ394" s="133"/>
      <c r="BT394" s="133"/>
      <c r="CD394" s="133"/>
      <c r="CN394" s="133"/>
      <c r="CX394" s="133"/>
      <c r="DH394" s="133"/>
      <c r="DR394" s="133"/>
      <c r="EB394" s="133"/>
      <c r="EL394" s="133"/>
      <c r="EV394" s="133"/>
      <c r="FF394" s="133"/>
      <c r="FP394" s="133"/>
      <c r="FZ394" s="133"/>
      <c r="GJ394" s="133"/>
      <c r="GT394" s="133"/>
      <c r="HD394" s="133"/>
      <c r="HN394" s="133"/>
      <c r="HX394" s="133"/>
    </row>
    <row xmlns:x14ac="http://schemas.microsoft.com/office/spreadsheetml/2009/9/ac" r="395" s="3" customFormat="true" x14ac:dyDescent="0.25">
      <c r="A395" s="383"/>
      <c r="B395" s="133"/>
      <c r="L395" s="133"/>
      <c r="V395" s="133"/>
      <c r="AF395" s="133"/>
      <c r="AP395" s="133"/>
      <c r="AZ395" s="133"/>
      <c r="BJ395" s="133"/>
      <c r="BT395" s="133"/>
      <c r="CD395" s="133"/>
      <c r="CN395" s="133"/>
      <c r="CX395" s="133"/>
      <c r="DH395" s="133"/>
      <c r="DR395" s="133"/>
      <c r="EB395" s="133"/>
      <c r="EL395" s="133"/>
      <c r="EV395" s="133"/>
      <c r="FF395" s="133"/>
      <c r="FP395" s="133"/>
      <c r="FZ395" s="133"/>
      <c r="GJ395" s="133"/>
      <c r="GT395" s="133"/>
      <c r="HD395" s="133"/>
      <c r="HN395" s="133"/>
      <c r="HX395" s="133"/>
    </row>
    <row xmlns:x14ac="http://schemas.microsoft.com/office/spreadsheetml/2009/9/ac" r="396" s="3" customFormat="true" x14ac:dyDescent="0.25">
      <c r="A396" s="383"/>
      <c r="B396" s="133"/>
      <c r="L396" s="133"/>
      <c r="V396" s="133"/>
      <c r="AF396" s="133"/>
      <c r="AP396" s="133"/>
      <c r="AZ396" s="133"/>
      <c r="BJ396" s="133"/>
      <c r="BT396" s="133"/>
      <c r="CD396" s="133"/>
      <c r="CN396" s="133"/>
      <c r="CX396" s="133"/>
      <c r="DH396" s="133"/>
      <c r="DR396" s="133"/>
      <c r="EB396" s="133"/>
      <c r="EL396" s="133"/>
      <c r="EV396" s="133"/>
      <c r="FF396" s="133"/>
      <c r="FP396" s="133"/>
      <c r="FZ396" s="133"/>
      <c r="GJ396" s="133"/>
      <c r="GT396" s="133"/>
      <c r="HD396" s="133"/>
      <c r="HN396" s="133"/>
      <c r="HX396" s="133"/>
    </row>
    <row xmlns:x14ac="http://schemas.microsoft.com/office/spreadsheetml/2009/9/ac" r="397" s="3" customFormat="true" x14ac:dyDescent="0.25">
      <c r="A397" s="383"/>
      <c r="B397" s="133"/>
      <c r="L397" s="133"/>
      <c r="V397" s="133"/>
      <c r="AF397" s="133"/>
      <c r="AP397" s="133"/>
      <c r="AZ397" s="133"/>
      <c r="BJ397" s="133"/>
      <c r="BT397" s="133"/>
      <c r="CD397" s="133"/>
      <c r="CN397" s="133"/>
      <c r="CX397" s="133"/>
      <c r="DH397" s="133"/>
      <c r="DR397" s="133"/>
      <c r="EB397" s="133"/>
      <c r="EL397" s="133"/>
      <c r="EV397" s="133"/>
      <c r="FF397" s="133"/>
      <c r="FP397" s="133"/>
      <c r="FZ397" s="133"/>
      <c r="GJ397" s="133"/>
      <c r="GT397" s="133"/>
      <c r="HD397" s="133"/>
      <c r="HN397" s="133"/>
      <c r="HX397" s="133"/>
    </row>
    <row xmlns:x14ac="http://schemas.microsoft.com/office/spreadsheetml/2009/9/ac" r="398" s="3" customFormat="true" x14ac:dyDescent="0.25">
      <c r="A398" s="383"/>
      <c r="B398" s="133"/>
      <c r="L398" s="133"/>
      <c r="V398" s="133"/>
      <c r="AF398" s="133"/>
      <c r="AP398" s="133"/>
      <c r="AZ398" s="133"/>
      <c r="BJ398" s="133"/>
      <c r="BT398" s="133"/>
      <c r="CD398" s="133"/>
      <c r="CN398" s="133"/>
      <c r="CX398" s="133"/>
      <c r="DH398" s="133"/>
      <c r="DR398" s="133"/>
      <c r="EB398" s="133"/>
      <c r="EL398" s="133"/>
      <c r="EV398" s="133"/>
      <c r="FF398" s="133"/>
      <c r="FP398" s="133"/>
      <c r="FZ398" s="133"/>
      <c r="GJ398" s="133"/>
      <c r="GT398" s="133"/>
      <c r="HD398" s="133"/>
      <c r="HN398" s="133"/>
      <c r="HX398" s="133"/>
    </row>
    <row xmlns:x14ac="http://schemas.microsoft.com/office/spreadsheetml/2009/9/ac" r="399" s="3" customFormat="true" x14ac:dyDescent="0.25">
      <c r="A399" s="383"/>
      <c r="B399" s="133"/>
      <c r="L399" s="133"/>
      <c r="V399" s="133"/>
      <c r="AF399" s="133"/>
      <c r="AP399" s="133"/>
      <c r="AZ399" s="133"/>
      <c r="BJ399" s="133"/>
      <c r="BT399" s="133"/>
      <c r="CD399" s="133"/>
      <c r="CN399" s="133"/>
      <c r="CX399" s="133"/>
      <c r="DH399" s="133"/>
      <c r="DR399" s="133"/>
      <c r="EB399" s="133"/>
      <c r="EL399" s="133"/>
      <c r="EV399" s="133"/>
      <c r="FF399" s="133"/>
      <c r="FP399" s="133"/>
      <c r="FZ399" s="133"/>
      <c r="GJ399" s="133"/>
      <c r="GT399" s="133"/>
      <c r="HD399" s="133"/>
      <c r="HN399" s="133"/>
      <c r="HX399" s="133"/>
    </row>
    <row xmlns:x14ac="http://schemas.microsoft.com/office/spreadsheetml/2009/9/ac" r="400" s="3" customFormat="true" x14ac:dyDescent="0.25">
      <c r="A400" s="383"/>
      <c r="B400" s="133"/>
      <c r="L400" s="133"/>
      <c r="V400" s="133"/>
      <c r="AF400" s="133"/>
      <c r="AP400" s="133"/>
      <c r="AZ400" s="133"/>
      <c r="BJ400" s="133"/>
      <c r="BT400" s="133"/>
      <c r="CD400" s="133"/>
      <c r="CN400" s="133"/>
      <c r="CX400" s="133"/>
      <c r="DH400" s="133"/>
      <c r="DR400" s="133"/>
      <c r="EB400" s="133"/>
      <c r="EL400" s="133"/>
      <c r="EV400" s="133"/>
      <c r="FF400" s="133"/>
      <c r="FP400" s="133"/>
      <c r="FZ400" s="133"/>
      <c r="GJ400" s="133"/>
      <c r="GT400" s="133"/>
      <c r="HD400" s="133"/>
      <c r="HN400" s="133"/>
      <c r="HX400" s="133"/>
    </row>
    <row xmlns:x14ac="http://schemas.microsoft.com/office/spreadsheetml/2009/9/ac" r="401" s="3" customFormat="true" x14ac:dyDescent="0.25">
      <c r="A401" s="383"/>
      <c r="B401" s="133"/>
      <c r="L401" s="133"/>
      <c r="V401" s="133"/>
      <c r="AF401" s="133"/>
      <c r="AP401" s="133"/>
      <c r="AZ401" s="133"/>
      <c r="BJ401" s="133"/>
      <c r="BT401" s="133"/>
      <c r="CD401" s="133"/>
      <c r="CN401" s="133"/>
      <c r="CX401" s="133"/>
      <c r="DH401" s="133"/>
      <c r="DR401" s="133"/>
      <c r="EB401" s="133"/>
      <c r="EL401" s="133"/>
      <c r="EV401" s="133"/>
      <c r="FF401" s="133"/>
      <c r="FP401" s="133"/>
      <c r="FZ401" s="133"/>
      <c r="GJ401" s="133"/>
      <c r="GT401" s="133"/>
      <c r="HD401" s="133"/>
      <c r="HN401" s="133"/>
      <c r="HX401" s="133"/>
    </row>
    <row xmlns:x14ac="http://schemas.microsoft.com/office/spreadsheetml/2009/9/ac" r="402" s="3" customFormat="true" x14ac:dyDescent="0.25">
      <c r="A402" s="383"/>
      <c r="B402" s="133"/>
      <c r="L402" s="133"/>
      <c r="V402" s="133"/>
      <c r="AF402" s="133"/>
      <c r="AP402" s="133"/>
      <c r="AZ402" s="133"/>
      <c r="BJ402" s="133"/>
      <c r="BT402" s="133"/>
      <c r="CD402" s="133"/>
      <c r="CN402" s="133"/>
      <c r="CX402" s="133"/>
      <c r="DH402" s="133"/>
      <c r="DR402" s="133"/>
      <c r="EB402" s="133"/>
      <c r="EL402" s="133"/>
      <c r="EV402" s="133"/>
      <c r="FF402" s="133"/>
      <c r="FP402" s="133"/>
      <c r="FZ402" s="133"/>
      <c r="GJ402" s="133"/>
      <c r="GT402" s="133"/>
      <c r="HD402" s="133"/>
      <c r="HN402" s="133"/>
      <c r="HX402" s="133"/>
    </row>
    <row xmlns:x14ac="http://schemas.microsoft.com/office/spreadsheetml/2009/9/ac" r="403" s="3" customFormat="true" x14ac:dyDescent="0.25">
      <c r="A403" s="383"/>
      <c r="B403" s="133"/>
      <c r="L403" s="133"/>
      <c r="V403" s="133"/>
      <c r="AF403" s="133"/>
      <c r="AP403" s="133"/>
      <c r="AZ403" s="133"/>
      <c r="BJ403" s="133"/>
      <c r="BT403" s="133"/>
      <c r="CD403" s="133"/>
      <c r="CN403" s="133"/>
      <c r="CX403" s="133"/>
      <c r="DH403" s="133"/>
      <c r="DR403" s="133"/>
      <c r="EB403" s="133"/>
      <c r="EL403" s="133"/>
      <c r="EV403" s="133"/>
      <c r="FF403" s="133"/>
      <c r="FP403" s="133"/>
      <c r="FZ403" s="133"/>
      <c r="GJ403" s="133"/>
      <c r="GT403" s="133"/>
      <c r="HD403" s="133"/>
      <c r="HN403" s="133"/>
      <c r="HX403" s="133"/>
    </row>
    <row xmlns:x14ac="http://schemas.microsoft.com/office/spreadsheetml/2009/9/ac" r="404" s="3" customFormat="true" x14ac:dyDescent="0.25">
      <c r="A404" s="383"/>
      <c r="B404" s="133"/>
      <c r="L404" s="133"/>
      <c r="V404" s="133"/>
      <c r="AF404" s="133"/>
      <c r="AP404" s="133"/>
      <c r="AZ404" s="133"/>
      <c r="BJ404" s="133"/>
      <c r="BT404" s="133"/>
      <c r="CD404" s="133"/>
      <c r="CN404" s="133"/>
      <c r="CX404" s="133"/>
      <c r="DH404" s="133"/>
      <c r="DR404" s="133"/>
      <c r="EB404" s="133"/>
      <c r="EL404" s="133"/>
      <c r="EV404" s="133"/>
      <c r="FF404" s="133"/>
      <c r="FP404" s="133"/>
      <c r="FZ404" s="133"/>
      <c r="GJ404" s="133"/>
      <c r="GT404" s="133"/>
      <c r="HD404" s="133"/>
      <c r="HN404" s="133"/>
      <c r="HX404" s="133"/>
    </row>
    <row xmlns:x14ac="http://schemas.microsoft.com/office/spreadsheetml/2009/9/ac" r="405" s="3" customFormat="true" x14ac:dyDescent="0.25">
      <c r="A405" s="383"/>
      <c r="B405" s="133"/>
      <c r="L405" s="133"/>
      <c r="V405" s="133"/>
      <c r="AF405" s="133"/>
      <c r="AP405" s="133"/>
      <c r="AZ405" s="133"/>
      <c r="BJ405" s="133"/>
      <c r="BT405" s="133"/>
      <c r="CD405" s="133"/>
      <c r="CN405" s="133"/>
      <c r="CX405" s="133"/>
      <c r="DH405" s="133"/>
      <c r="DR405" s="133"/>
      <c r="EB405" s="133"/>
      <c r="EL405" s="133"/>
      <c r="EV405" s="133"/>
      <c r="FF405" s="133"/>
      <c r="FP405" s="133"/>
      <c r="FZ405" s="133"/>
      <c r="GJ405" s="133"/>
      <c r="GT405" s="133"/>
      <c r="HD405" s="133"/>
      <c r="HN405" s="133"/>
      <c r="HX405" s="133"/>
    </row>
    <row xmlns:x14ac="http://schemas.microsoft.com/office/spreadsheetml/2009/9/ac" r="406" s="3" customFormat="true" x14ac:dyDescent="0.25">
      <c r="A406" s="383"/>
      <c r="B406" s="133"/>
      <c r="L406" s="133"/>
      <c r="V406" s="133"/>
      <c r="AF406" s="133"/>
      <c r="AP406" s="133"/>
      <c r="AZ406" s="133"/>
      <c r="BJ406" s="133"/>
      <c r="BT406" s="133"/>
      <c r="CD406" s="133"/>
      <c r="CN406" s="133"/>
      <c r="CX406" s="133"/>
      <c r="DH406" s="133"/>
      <c r="DR406" s="133"/>
      <c r="EB406" s="133"/>
      <c r="EL406" s="133"/>
      <c r="EV406" s="133"/>
      <c r="FF406" s="133"/>
      <c r="FP406" s="133"/>
      <c r="FZ406" s="133"/>
      <c r="GJ406" s="133"/>
      <c r="GT406" s="133"/>
      <c r="HD406" s="133"/>
      <c r="HN406" s="133"/>
      <c r="HX406" s="133"/>
    </row>
    <row xmlns:x14ac="http://schemas.microsoft.com/office/spreadsheetml/2009/9/ac" r="407" s="3" customFormat="true" x14ac:dyDescent="0.25">
      <c r="A407" s="383"/>
      <c r="B407" s="133"/>
      <c r="L407" s="133"/>
      <c r="V407" s="133"/>
      <c r="AF407" s="133"/>
      <c r="AP407" s="133"/>
      <c r="AZ407" s="133"/>
      <c r="BJ407" s="133"/>
      <c r="BT407" s="133"/>
      <c r="CD407" s="133"/>
      <c r="CN407" s="133"/>
      <c r="CX407" s="133"/>
      <c r="DH407" s="133"/>
      <c r="DR407" s="133"/>
      <c r="EB407" s="133"/>
      <c r="EL407" s="133"/>
      <c r="EV407" s="133"/>
      <c r="FF407" s="133"/>
      <c r="FP407" s="133"/>
      <c r="FZ407" s="133"/>
      <c r="GJ407" s="133"/>
      <c r="GT407" s="133"/>
      <c r="HD407" s="133"/>
      <c r="HN407" s="133"/>
      <c r="HX407" s="133"/>
    </row>
    <row xmlns:x14ac="http://schemas.microsoft.com/office/spreadsheetml/2009/9/ac" r="408" s="3" customFormat="true" x14ac:dyDescent="0.25">
      <c r="A408" s="383"/>
      <c r="B408" s="133"/>
      <c r="L408" s="133"/>
      <c r="V408" s="133"/>
      <c r="AF408" s="133"/>
      <c r="AP408" s="133"/>
      <c r="AZ408" s="133"/>
      <c r="BJ408" s="133"/>
      <c r="BT408" s="133"/>
      <c r="CD408" s="133"/>
      <c r="CN408" s="133"/>
      <c r="CX408" s="133"/>
      <c r="DH408" s="133"/>
      <c r="DR408" s="133"/>
      <c r="EB408" s="133"/>
      <c r="EL408" s="133"/>
      <c r="EV408" s="133"/>
      <c r="FF408" s="133"/>
      <c r="FP408" s="133"/>
      <c r="FZ408" s="133"/>
      <c r="GJ408" s="133"/>
      <c r="GT408" s="133"/>
      <c r="HD408" s="133"/>
      <c r="HN408" s="133"/>
      <c r="HX408" s="133"/>
    </row>
    <row xmlns:x14ac="http://schemas.microsoft.com/office/spreadsheetml/2009/9/ac" r="409" s="3" customFormat="true" x14ac:dyDescent="0.25">
      <c r="A409" s="383"/>
      <c r="B409" s="133"/>
      <c r="L409" s="133"/>
      <c r="V409" s="133"/>
      <c r="AF409" s="133"/>
      <c r="AP409" s="133"/>
      <c r="AZ409" s="133"/>
      <c r="BJ409" s="133"/>
      <c r="BT409" s="133"/>
      <c r="CD409" s="133"/>
      <c r="CN409" s="133"/>
      <c r="CX409" s="133"/>
      <c r="DH409" s="133"/>
      <c r="DR409" s="133"/>
      <c r="EB409" s="133"/>
      <c r="EL409" s="133"/>
      <c r="EV409" s="133"/>
      <c r="FF409" s="133"/>
      <c r="FP409" s="133"/>
      <c r="FZ409" s="133"/>
      <c r="GJ409" s="133"/>
      <c r="GT409" s="133"/>
      <c r="HD409" s="133"/>
      <c r="HN409" s="133"/>
      <c r="HX409" s="133"/>
    </row>
    <row xmlns:x14ac="http://schemas.microsoft.com/office/spreadsheetml/2009/9/ac" r="410" s="3" customFormat="true" x14ac:dyDescent="0.25">
      <c r="A410" s="383"/>
      <c r="B410" s="133"/>
      <c r="L410" s="133"/>
      <c r="V410" s="133"/>
      <c r="AF410" s="133"/>
      <c r="AP410" s="133"/>
      <c r="AZ410" s="133"/>
      <c r="BJ410" s="133"/>
      <c r="BT410" s="133"/>
      <c r="CD410" s="133"/>
      <c r="CN410" s="133"/>
      <c r="CX410" s="133"/>
      <c r="DH410" s="133"/>
      <c r="DR410" s="133"/>
      <c r="EB410" s="133"/>
      <c r="EL410" s="133"/>
      <c r="EV410" s="133"/>
      <c r="FF410" s="133"/>
      <c r="FP410" s="133"/>
      <c r="FZ410" s="133"/>
      <c r="GJ410" s="133"/>
      <c r="GT410" s="133"/>
      <c r="HD410" s="133"/>
      <c r="HN410" s="133"/>
      <c r="HX410" s="133"/>
    </row>
    <row xmlns:x14ac="http://schemas.microsoft.com/office/spreadsheetml/2009/9/ac" r="411" s="3" customFormat="true" x14ac:dyDescent="0.25">
      <c r="A411" s="383"/>
      <c r="B411" s="133"/>
      <c r="L411" s="133"/>
      <c r="V411" s="133"/>
      <c r="AF411" s="133"/>
      <c r="AP411" s="133"/>
      <c r="AZ411" s="133"/>
      <c r="BJ411" s="133"/>
      <c r="BT411" s="133"/>
      <c r="CD411" s="133"/>
      <c r="CN411" s="133"/>
      <c r="CX411" s="133"/>
      <c r="DH411" s="133"/>
      <c r="DR411" s="133"/>
      <c r="EB411" s="133"/>
      <c r="EL411" s="133"/>
      <c r="EV411" s="133"/>
      <c r="FF411" s="133"/>
      <c r="FP411" s="133"/>
      <c r="FZ411" s="133"/>
      <c r="GJ411" s="133"/>
      <c r="GT411" s="133"/>
      <c r="HD411" s="133"/>
      <c r="HN411" s="133"/>
      <c r="HX411" s="133"/>
    </row>
    <row xmlns:x14ac="http://schemas.microsoft.com/office/spreadsheetml/2009/9/ac" r="412" s="3" customFormat="true" x14ac:dyDescent="0.25">
      <c r="A412" s="383"/>
      <c r="B412" s="133"/>
      <c r="L412" s="133"/>
      <c r="V412" s="133"/>
      <c r="AF412" s="133"/>
      <c r="AP412" s="133"/>
      <c r="AZ412" s="133"/>
      <c r="BJ412" s="133"/>
      <c r="BT412" s="133"/>
      <c r="CD412" s="133"/>
      <c r="CN412" s="133"/>
      <c r="CX412" s="133"/>
      <c r="DH412" s="133"/>
      <c r="DR412" s="133"/>
      <c r="EB412" s="133"/>
      <c r="EL412" s="133"/>
      <c r="EV412" s="133"/>
      <c r="FF412" s="133"/>
      <c r="FP412" s="133"/>
      <c r="FZ412" s="133"/>
      <c r="GJ412" s="133"/>
      <c r="GT412" s="133"/>
      <c r="HD412" s="133"/>
      <c r="HN412" s="133"/>
      <c r="HX412" s="133"/>
    </row>
    <row xmlns:x14ac="http://schemas.microsoft.com/office/spreadsheetml/2009/9/ac" r="413" s="3" customFormat="true" x14ac:dyDescent="0.25">
      <c r="A413" s="383"/>
      <c r="B413" s="133"/>
      <c r="L413" s="133"/>
      <c r="V413" s="133"/>
      <c r="AF413" s="133"/>
      <c r="AP413" s="133"/>
      <c r="AZ413" s="133"/>
      <c r="BJ413" s="133"/>
      <c r="BT413" s="133"/>
      <c r="CD413" s="133"/>
      <c r="CN413" s="133"/>
      <c r="CX413" s="133"/>
      <c r="DH413" s="133"/>
      <c r="DR413" s="133"/>
      <c r="EB413" s="133"/>
      <c r="EL413" s="133"/>
      <c r="EV413" s="133"/>
      <c r="FF413" s="133"/>
      <c r="FP413" s="133"/>
      <c r="FZ413" s="133"/>
      <c r="GJ413" s="133"/>
      <c r="GT413" s="133"/>
      <c r="HD413" s="133"/>
      <c r="HN413" s="133"/>
      <c r="HX413" s="133"/>
    </row>
    <row xmlns:x14ac="http://schemas.microsoft.com/office/spreadsheetml/2009/9/ac" r="414" s="3" customFormat="true" x14ac:dyDescent="0.25">
      <c r="A414" s="383"/>
      <c r="B414" s="133"/>
      <c r="L414" s="133"/>
      <c r="V414" s="133"/>
      <c r="AF414" s="133"/>
      <c r="AP414" s="133"/>
      <c r="AZ414" s="133"/>
      <c r="BJ414" s="133"/>
      <c r="BT414" s="133"/>
      <c r="CD414" s="133"/>
      <c r="CN414" s="133"/>
      <c r="CX414" s="133"/>
      <c r="DH414" s="133"/>
      <c r="DR414" s="133"/>
      <c r="EB414" s="133"/>
      <c r="EL414" s="133"/>
      <c r="EV414" s="133"/>
      <c r="FF414" s="133"/>
      <c r="FP414" s="133"/>
      <c r="FZ414" s="133"/>
      <c r="GJ414" s="133"/>
      <c r="GT414" s="133"/>
      <c r="HD414" s="133"/>
      <c r="HN414" s="133"/>
      <c r="HX414" s="133"/>
    </row>
    <row xmlns:x14ac="http://schemas.microsoft.com/office/spreadsheetml/2009/9/ac" r="415" s="3" customFormat="true" x14ac:dyDescent="0.25">
      <c r="A415" s="383"/>
      <c r="B415" s="133"/>
      <c r="L415" s="133"/>
      <c r="V415" s="133"/>
      <c r="AF415" s="133"/>
      <c r="AP415" s="133"/>
      <c r="AZ415" s="133"/>
      <c r="BJ415" s="133"/>
      <c r="BT415" s="133"/>
      <c r="CD415" s="133"/>
      <c r="CN415" s="133"/>
      <c r="CX415" s="133"/>
      <c r="DH415" s="133"/>
      <c r="DR415" s="133"/>
      <c r="EB415" s="133"/>
      <c r="EL415" s="133"/>
      <c r="EV415" s="133"/>
      <c r="FF415" s="133"/>
      <c r="FP415" s="133"/>
      <c r="FZ415" s="133"/>
      <c r="GJ415" s="133"/>
      <c r="GT415" s="133"/>
      <c r="HD415" s="133"/>
      <c r="HN415" s="133"/>
      <c r="HX415" s="133"/>
    </row>
    <row xmlns:x14ac="http://schemas.microsoft.com/office/spreadsheetml/2009/9/ac" r="416" s="3" customFormat="true" x14ac:dyDescent="0.25">
      <c r="A416" s="383"/>
      <c r="B416" s="133"/>
      <c r="L416" s="133"/>
      <c r="V416" s="133"/>
      <c r="AF416" s="133"/>
      <c r="AP416" s="133"/>
      <c r="AZ416" s="133"/>
      <c r="BJ416" s="133"/>
      <c r="BT416" s="133"/>
      <c r="CD416" s="133"/>
      <c r="CN416" s="133"/>
      <c r="CX416" s="133"/>
      <c r="DH416" s="133"/>
      <c r="DR416" s="133"/>
      <c r="EB416" s="133"/>
      <c r="EL416" s="133"/>
      <c r="EV416" s="133"/>
      <c r="FF416" s="133"/>
      <c r="FP416" s="133"/>
      <c r="FZ416" s="133"/>
      <c r="GJ416" s="133"/>
      <c r="GT416" s="133"/>
      <c r="HD416" s="133"/>
      <c r="HN416" s="133"/>
      <c r="HX416" s="133"/>
    </row>
    <row xmlns:x14ac="http://schemas.microsoft.com/office/spreadsheetml/2009/9/ac" r="417" s="3" customFormat="true" x14ac:dyDescent="0.25">
      <c r="A417" s="383"/>
      <c r="B417" s="133"/>
      <c r="L417" s="133"/>
      <c r="V417" s="133"/>
      <c r="AF417" s="133"/>
      <c r="AP417" s="133"/>
      <c r="AZ417" s="133"/>
      <c r="BJ417" s="133"/>
      <c r="BT417" s="133"/>
      <c r="CD417" s="133"/>
      <c r="CN417" s="133"/>
      <c r="CX417" s="133"/>
      <c r="DH417" s="133"/>
      <c r="DR417" s="133"/>
      <c r="EB417" s="133"/>
      <c r="EL417" s="133"/>
      <c r="EV417" s="133"/>
      <c r="FF417" s="133"/>
      <c r="FP417" s="133"/>
      <c r="FZ417" s="133"/>
      <c r="GJ417" s="133"/>
      <c r="GT417" s="133"/>
      <c r="HD417" s="133"/>
      <c r="HN417" s="133"/>
      <c r="HX417" s="133"/>
    </row>
    <row xmlns:x14ac="http://schemas.microsoft.com/office/spreadsheetml/2009/9/ac" r="418" s="3" customFormat="true" x14ac:dyDescent="0.25">
      <c r="A418" s="383"/>
      <c r="B418" s="133"/>
      <c r="L418" s="133"/>
      <c r="V418" s="133"/>
      <c r="AF418" s="133"/>
      <c r="AP418" s="133"/>
      <c r="AZ418" s="133"/>
      <c r="BJ418" s="133"/>
      <c r="BT418" s="133"/>
      <c r="CD418" s="133"/>
      <c r="CN418" s="133"/>
      <c r="CX418" s="133"/>
      <c r="DH418" s="133"/>
      <c r="DR418" s="133"/>
      <c r="EB418" s="133"/>
      <c r="EL418" s="133"/>
      <c r="EV418" s="133"/>
      <c r="FF418" s="133"/>
      <c r="FP418" s="133"/>
      <c r="FZ418" s="133"/>
      <c r="GJ418" s="133"/>
      <c r="GT418" s="133"/>
      <c r="HD418" s="133"/>
      <c r="HN418" s="133"/>
      <c r="HX418" s="133"/>
    </row>
    <row xmlns:x14ac="http://schemas.microsoft.com/office/spreadsheetml/2009/9/ac" r="419" s="3" customFormat="true" x14ac:dyDescent="0.25">
      <c r="A419" s="383"/>
      <c r="B419" s="133"/>
      <c r="L419" s="133"/>
      <c r="V419" s="133"/>
      <c r="AF419" s="133"/>
      <c r="AP419" s="133"/>
      <c r="AZ419" s="133"/>
      <c r="BJ419" s="133"/>
      <c r="BT419" s="133"/>
      <c r="CD419" s="133"/>
      <c r="CN419" s="133"/>
      <c r="CX419" s="133"/>
      <c r="DH419" s="133"/>
      <c r="DR419" s="133"/>
      <c r="EB419" s="133"/>
      <c r="EL419" s="133"/>
      <c r="EV419" s="133"/>
      <c r="FF419" s="133"/>
      <c r="FP419" s="133"/>
      <c r="FZ419" s="133"/>
      <c r="GJ419" s="133"/>
      <c r="GT419" s="133"/>
      <c r="HD419" s="133"/>
      <c r="HN419" s="133"/>
      <c r="HX419" s="133"/>
    </row>
    <row xmlns:x14ac="http://schemas.microsoft.com/office/spreadsheetml/2009/9/ac" r="420" s="3" customFormat="true" x14ac:dyDescent="0.25">
      <c r="A420" s="383"/>
      <c r="B420" s="133"/>
      <c r="L420" s="133"/>
      <c r="V420" s="133"/>
      <c r="AF420" s="133"/>
      <c r="AP420" s="133"/>
      <c r="AZ420" s="133"/>
      <c r="BJ420" s="133"/>
      <c r="BT420" s="133"/>
      <c r="CD420" s="133"/>
      <c r="CN420" s="133"/>
      <c r="CX420" s="133"/>
      <c r="DH420" s="133"/>
      <c r="DR420" s="133"/>
      <c r="EB420" s="133"/>
      <c r="EL420" s="133"/>
      <c r="EV420" s="133"/>
      <c r="FF420" s="133"/>
      <c r="FP420" s="133"/>
      <c r="FZ420" s="133"/>
      <c r="GJ420" s="133"/>
      <c r="GT420" s="133"/>
      <c r="HD420" s="133"/>
      <c r="HN420" s="133"/>
      <c r="HX420" s="133"/>
    </row>
    <row xmlns:x14ac="http://schemas.microsoft.com/office/spreadsheetml/2009/9/ac" r="421" s="3" customFormat="true" x14ac:dyDescent="0.25">
      <c r="A421" s="383"/>
      <c r="B421" s="133"/>
      <c r="L421" s="133"/>
      <c r="V421" s="133"/>
      <c r="AF421" s="133"/>
      <c r="AP421" s="133"/>
      <c r="AZ421" s="133"/>
      <c r="BJ421" s="133"/>
      <c r="BT421" s="133"/>
      <c r="CD421" s="133"/>
      <c r="CN421" s="133"/>
      <c r="CX421" s="133"/>
      <c r="DH421" s="133"/>
      <c r="DR421" s="133"/>
      <c r="EB421" s="133"/>
      <c r="EL421" s="133"/>
      <c r="EV421" s="133"/>
      <c r="FF421" s="133"/>
      <c r="FP421" s="133"/>
      <c r="FZ421" s="133"/>
      <c r="GJ421" s="133"/>
      <c r="GT421" s="133"/>
      <c r="HD421" s="133"/>
      <c r="HN421" s="133"/>
      <c r="HX421" s="133"/>
    </row>
    <row xmlns:x14ac="http://schemas.microsoft.com/office/spreadsheetml/2009/9/ac" r="422" s="3" customFormat="true" x14ac:dyDescent="0.25">
      <c r="A422" s="383"/>
      <c r="B422" s="133"/>
      <c r="L422" s="133"/>
      <c r="V422" s="133"/>
      <c r="AF422" s="133"/>
      <c r="AP422" s="133"/>
      <c r="AZ422" s="133"/>
      <c r="BJ422" s="133"/>
      <c r="BT422" s="133"/>
      <c r="CD422" s="133"/>
      <c r="CN422" s="133"/>
      <c r="CX422" s="133"/>
      <c r="DH422" s="133"/>
      <c r="DR422" s="133"/>
      <c r="EB422" s="133"/>
      <c r="EL422" s="133"/>
      <c r="EV422" s="133"/>
      <c r="FF422" s="133"/>
      <c r="FP422" s="133"/>
      <c r="FZ422" s="133"/>
      <c r="GJ422" s="133"/>
      <c r="GT422" s="133"/>
      <c r="HD422" s="133"/>
      <c r="HN422" s="133"/>
      <c r="HX422" s="133"/>
    </row>
    <row xmlns:x14ac="http://schemas.microsoft.com/office/spreadsheetml/2009/9/ac" r="423" s="3" customFormat="true" x14ac:dyDescent="0.25">
      <c r="A423" s="383"/>
      <c r="B423" s="133"/>
      <c r="L423" s="133"/>
      <c r="V423" s="133"/>
      <c r="AF423" s="133"/>
      <c r="AP423" s="133"/>
      <c r="AZ423" s="133"/>
      <c r="BJ423" s="133"/>
      <c r="BT423" s="133"/>
      <c r="CD423" s="133"/>
      <c r="CN423" s="133"/>
      <c r="CX423" s="133"/>
      <c r="DH423" s="133"/>
      <c r="DR423" s="133"/>
      <c r="EB423" s="133"/>
      <c r="EL423" s="133"/>
      <c r="EV423" s="133"/>
      <c r="FF423" s="133"/>
      <c r="FP423" s="133"/>
      <c r="FZ423" s="133"/>
      <c r="GJ423" s="133"/>
      <c r="GT423" s="133"/>
      <c r="HD423" s="133"/>
      <c r="HN423" s="133"/>
      <c r="HX423" s="133"/>
    </row>
    <row xmlns:x14ac="http://schemas.microsoft.com/office/spreadsheetml/2009/9/ac" r="424" s="3" customFormat="true" x14ac:dyDescent="0.25">
      <c r="A424" s="383"/>
      <c r="B424" s="133"/>
      <c r="L424" s="133"/>
      <c r="V424" s="133"/>
      <c r="AF424" s="133"/>
      <c r="AP424" s="133"/>
      <c r="AZ424" s="133"/>
      <c r="BJ424" s="133"/>
      <c r="BT424" s="133"/>
      <c r="CD424" s="133"/>
      <c r="CN424" s="133"/>
      <c r="CX424" s="133"/>
      <c r="DH424" s="133"/>
      <c r="DR424" s="133"/>
      <c r="EB424" s="133"/>
      <c r="EL424" s="133"/>
      <c r="EV424" s="133"/>
      <c r="FF424" s="133"/>
      <c r="FP424" s="133"/>
      <c r="FZ424" s="133"/>
      <c r="GJ424" s="133"/>
      <c r="GT424" s="133"/>
      <c r="HD424" s="133"/>
      <c r="HN424" s="133"/>
      <c r="HX424" s="133"/>
    </row>
    <row xmlns:x14ac="http://schemas.microsoft.com/office/spreadsheetml/2009/9/ac" r="425" s="3" customFormat="true" x14ac:dyDescent="0.25">
      <c r="A425" s="383"/>
      <c r="B425" s="133"/>
      <c r="L425" s="133"/>
      <c r="V425" s="133"/>
      <c r="AF425" s="133"/>
      <c r="AP425" s="133"/>
      <c r="AZ425" s="133"/>
      <c r="BJ425" s="133"/>
      <c r="BT425" s="133"/>
      <c r="CD425" s="133"/>
      <c r="CN425" s="133"/>
      <c r="CX425" s="133"/>
      <c r="DH425" s="133"/>
      <c r="DR425" s="133"/>
      <c r="EB425" s="133"/>
      <c r="EL425" s="133"/>
      <c r="EV425" s="133"/>
      <c r="FF425" s="133"/>
      <c r="FP425" s="133"/>
      <c r="FZ425" s="133"/>
      <c r="GJ425" s="133"/>
      <c r="GT425" s="133"/>
      <c r="HD425" s="133"/>
      <c r="HN425" s="133"/>
      <c r="HX425" s="133"/>
    </row>
    <row xmlns:x14ac="http://schemas.microsoft.com/office/spreadsheetml/2009/9/ac" r="426" s="3" customFormat="true" x14ac:dyDescent="0.25">
      <c r="A426" s="383"/>
      <c r="B426" s="133"/>
      <c r="L426" s="133"/>
      <c r="V426" s="133"/>
      <c r="AF426" s="133"/>
      <c r="AP426" s="133"/>
      <c r="AZ426" s="133"/>
      <c r="BJ426" s="133"/>
      <c r="BT426" s="133"/>
      <c r="CD426" s="133"/>
      <c r="CN426" s="133"/>
      <c r="CX426" s="133"/>
      <c r="DH426" s="133"/>
      <c r="DR426" s="133"/>
      <c r="EB426" s="133"/>
      <c r="EL426" s="133"/>
      <c r="EV426" s="133"/>
      <c r="FF426" s="133"/>
      <c r="FP426" s="133"/>
      <c r="FZ426" s="133"/>
      <c r="GJ426" s="133"/>
      <c r="GT426" s="133"/>
      <c r="HD426" s="133"/>
      <c r="HN426" s="133"/>
      <c r="HX426" s="133"/>
    </row>
    <row xmlns:x14ac="http://schemas.microsoft.com/office/spreadsheetml/2009/9/ac" r="427" s="3" customFormat="true" x14ac:dyDescent="0.25">
      <c r="A427" s="383"/>
      <c r="B427" s="133"/>
      <c r="L427" s="133"/>
      <c r="V427" s="133"/>
      <c r="AF427" s="133"/>
      <c r="AP427" s="133"/>
      <c r="AZ427" s="133"/>
      <c r="BJ427" s="133"/>
      <c r="BT427" s="133"/>
      <c r="CD427" s="133"/>
      <c r="CN427" s="133"/>
      <c r="CX427" s="133"/>
      <c r="DH427" s="133"/>
      <c r="DR427" s="133"/>
      <c r="EB427" s="133"/>
      <c r="EL427" s="133"/>
      <c r="EV427" s="133"/>
      <c r="FF427" s="133"/>
      <c r="FP427" s="133"/>
      <c r="FZ427" s="133"/>
      <c r="GJ427" s="133"/>
      <c r="GT427" s="133"/>
      <c r="HD427" s="133"/>
      <c r="HN427" s="133"/>
      <c r="HX427" s="133"/>
    </row>
    <row xmlns:x14ac="http://schemas.microsoft.com/office/spreadsheetml/2009/9/ac" r="428" s="3" customFormat="true" x14ac:dyDescent="0.25">
      <c r="A428" s="383"/>
      <c r="B428" s="133"/>
      <c r="L428" s="133"/>
      <c r="V428" s="133"/>
      <c r="AF428" s="133"/>
      <c r="AP428" s="133"/>
      <c r="AZ428" s="133"/>
      <c r="BJ428" s="133"/>
      <c r="BT428" s="133"/>
      <c r="CD428" s="133"/>
      <c r="CN428" s="133"/>
      <c r="CX428" s="133"/>
      <c r="DH428" s="133"/>
      <c r="DR428" s="133"/>
      <c r="EB428" s="133"/>
      <c r="EL428" s="133"/>
      <c r="EV428" s="133"/>
      <c r="FF428" s="133"/>
      <c r="FP428" s="133"/>
      <c r="FZ428" s="133"/>
      <c r="GJ428" s="133"/>
      <c r="GT428" s="133"/>
      <c r="HD428" s="133"/>
      <c r="HN428" s="133"/>
      <c r="HX428" s="133"/>
    </row>
    <row xmlns:x14ac="http://schemas.microsoft.com/office/spreadsheetml/2009/9/ac" r="429" s="3" customFormat="true" x14ac:dyDescent="0.25">
      <c r="A429" s="383"/>
      <c r="B429" s="133"/>
      <c r="L429" s="133"/>
      <c r="V429" s="133"/>
      <c r="AF429" s="133"/>
      <c r="AP429" s="133"/>
      <c r="AZ429" s="133"/>
      <c r="BJ429" s="133"/>
      <c r="BT429" s="133"/>
      <c r="CD429" s="133"/>
      <c r="CN429" s="133"/>
      <c r="CX429" s="133"/>
      <c r="DH429" s="133"/>
      <c r="DR429" s="133"/>
      <c r="EB429" s="133"/>
      <c r="EL429" s="133"/>
      <c r="EV429" s="133"/>
      <c r="FF429" s="133"/>
      <c r="FP429" s="133"/>
      <c r="FZ429" s="133"/>
      <c r="GJ429" s="133"/>
      <c r="GT429" s="133"/>
      <c r="HD429" s="133"/>
      <c r="HN429" s="133"/>
      <c r="HX429" s="133"/>
    </row>
    <row xmlns:x14ac="http://schemas.microsoft.com/office/spreadsheetml/2009/9/ac" r="430" s="3" customFormat="true" x14ac:dyDescent="0.25">
      <c r="A430" s="383"/>
      <c r="B430" s="133"/>
      <c r="L430" s="133"/>
      <c r="V430" s="133"/>
      <c r="AF430" s="133"/>
      <c r="AP430" s="133"/>
      <c r="AZ430" s="133"/>
      <c r="BJ430" s="133"/>
      <c r="BT430" s="133"/>
      <c r="CD430" s="133"/>
      <c r="CN430" s="133"/>
      <c r="CX430" s="133"/>
      <c r="DH430" s="133"/>
      <c r="DR430" s="133"/>
      <c r="EB430" s="133"/>
      <c r="EL430" s="133"/>
      <c r="EV430" s="133"/>
      <c r="FF430" s="133"/>
      <c r="FP430" s="133"/>
      <c r="FZ430" s="133"/>
      <c r="GJ430" s="133"/>
      <c r="GT430" s="133"/>
      <c r="HD430" s="133"/>
      <c r="HN430" s="133"/>
      <c r="HX430" s="133"/>
    </row>
    <row xmlns:x14ac="http://schemas.microsoft.com/office/spreadsheetml/2009/9/ac" r="431" s="3" customFormat="true" x14ac:dyDescent="0.25">
      <c r="A431" s="383"/>
      <c r="B431" s="133"/>
      <c r="L431" s="133"/>
      <c r="V431" s="133"/>
      <c r="AF431" s="133"/>
      <c r="AP431" s="133"/>
      <c r="AZ431" s="133"/>
      <c r="BJ431" s="133"/>
      <c r="BT431" s="133"/>
      <c r="CD431" s="133"/>
      <c r="CN431" s="133"/>
      <c r="CX431" s="133"/>
      <c r="DH431" s="133"/>
      <c r="DR431" s="133"/>
      <c r="EB431" s="133"/>
      <c r="EL431" s="133"/>
      <c r="EV431" s="133"/>
      <c r="FF431" s="133"/>
      <c r="FP431" s="133"/>
      <c r="FZ431" s="133"/>
      <c r="GJ431" s="133"/>
      <c r="GT431" s="133"/>
      <c r="HD431" s="133"/>
      <c r="HN431" s="133"/>
      <c r="HX431" s="133"/>
    </row>
    <row xmlns:x14ac="http://schemas.microsoft.com/office/spreadsheetml/2009/9/ac" r="432" s="3" customFormat="true" x14ac:dyDescent="0.25">
      <c r="A432" s="383"/>
      <c r="B432" s="133"/>
      <c r="L432" s="133"/>
      <c r="V432" s="133"/>
      <c r="AF432" s="133"/>
      <c r="AP432" s="133"/>
      <c r="AZ432" s="133"/>
      <c r="BJ432" s="133"/>
      <c r="BT432" s="133"/>
      <c r="CD432" s="133"/>
      <c r="CN432" s="133"/>
      <c r="CX432" s="133"/>
      <c r="DH432" s="133"/>
      <c r="DR432" s="133"/>
      <c r="EB432" s="133"/>
      <c r="EL432" s="133"/>
      <c r="EV432" s="133"/>
      <c r="FF432" s="133"/>
      <c r="FP432" s="133"/>
      <c r="FZ432" s="133"/>
      <c r="GJ432" s="133"/>
      <c r="GT432" s="133"/>
      <c r="HD432" s="133"/>
      <c r="HN432" s="133"/>
      <c r="HX432" s="133"/>
    </row>
    <row xmlns:x14ac="http://schemas.microsoft.com/office/spreadsheetml/2009/9/ac" r="433" s="3" customFormat="true" x14ac:dyDescent="0.25">
      <c r="A433" s="383"/>
      <c r="B433" s="133"/>
      <c r="L433" s="133"/>
      <c r="V433" s="133"/>
      <c r="AF433" s="133"/>
      <c r="AP433" s="133"/>
      <c r="AZ433" s="133"/>
      <c r="BJ433" s="133"/>
      <c r="BT433" s="133"/>
      <c r="CD433" s="133"/>
      <c r="CN433" s="133"/>
      <c r="CX433" s="133"/>
      <c r="DH433" s="133"/>
      <c r="DR433" s="133"/>
      <c r="EB433" s="133"/>
      <c r="EL433" s="133"/>
      <c r="EV433" s="133"/>
      <c r="FF433" s="133"/>
      <c r="FP433" s="133"/>
      <c r="FZ433" s="133"/>
      <c r="GJ433" s="133"/>
      <c r="GT433" s="133"/>
      <c r="HD433" s="133"/>
      <c r="HN433" s="133"/>
      <c r="HX433" s="133"/>
    </row>
    <row xmlns:x14ac="http://schemas.microsoft.com/office/spreadsheetml/2009/9/ac" r="434" s="3" customFormat="true" x14ac:dyDescent="0.25">
      <c r="A434" s="383"/>
      <c r="B434" s="133"/>
      <c r="L434" s="133"/>
      <c r="V434" s="133"/>
      <c r="AF434" s="133"/>
      <c r="AP434" s="133"/>
      <c r="AZ434" s="133"/>
      <c r="BJ434" s="133"/>
      <c r="BT434" s="133"/>
      <c r="CD434" s="133"/>
      <c r="CN434" s="133"/>
      <c r="CX434" s="133"/>
      <c r="DH434" s="133"/>
      <c r="DR434" s="133"/>
      <c r="EB434" s="133"/>
      <c r="EL434" s="133"/>
      <c r="EV434" s="133"/>
      <c r="FF434" s="133"/>
      <c r="FP434" s="133"/>
      <c r="FZ434" s="133"/>
      <c r="GJ434" s="133"/>
      <c r="GT434" s="133"/>
      <c r="HD434" s="133"/>
      <c r="HN434" s="133"/>
      <c r="HX434" s="133"/>
    </row>
    <row xmlns:x14ac="http://schemas.microsoft.com/office/spreadsheetml/2009/9/ac" r="435" s="3" customFormat="true" x14ac:dyDescent="0.25">
      <c r="A435" s="383"/>
      <c r="B435" s="133"/>
      <c r="L435" s="133"/>
      <c r="V435" s="133"/>
      <c r="AF435" s="133"/>
      <c r="AP435" s="133"/>
      <c r="AZ435" s="133"/>
      <c r="BJ435" s="133"/>
      <c r="BT435" s="133"/>
      <c r="CD435" s="133"/>
      <c r="CN435" s="133"/>
      <c r="CX435" s="133"/>
      <c r="DH435" s="133"/>
      <c r="DR435" s="133"/>
      <c r="EB435" s="133"/>
      <c r="EL435" s="133"/>
      <c r="EV435" s="133"/>
      <c r="FF435" s="133"/>
      <c r="FP435" s="133"/>
      <c r="FZ435" s="133"/>
      <c r="GJ435" s="133"/>
      <c r="GT435" s="133"/>
      <c r="HD435" s="133"/>
      <c r="HN435" s="133"/>
      <c r="HX435" s="133"/>
    </row>
    <row xmlns:x14ac="http://schemas.microsoft.com/office/spreadsheetml/2009/9/ac" r="436" s="3" customFormat="true" x14ac:dyDescent="0.25">
      <c r="A436" s="383"/>
      <c r="B436" s="133"/>
      <c r="L436" s="133"/>
      <c r="V436" s="133"/>
      <c r="AF436" s="133"/>
      <c r="AP436" s="133"/>
      <c r="AZ436" s="133"/>
      <c r="BJ436" s="133"/>
      <c r="BT436" s="133"/>
      <c r="CD436" s="133"/>
      <c r="CN436" s="133"/>
      <c r="CX436" s="133"/>
      <c r="DH436" s="133"/>
      <c r="DR436" s="133"/>
      <c r="EB436" s="133"/>
      <c r="EL436" s="133"/>
      <c r="EV436" s="133"/>
      <c r="FF436" s="133"/>
      <c r="FP436" s="133"/>
      <c r="FZ436" s="133"/>
      <c r="GJ436" s="133"/>
      <c r="GT436" s="133"/>
      <c r="HD436" s="133"/>
      <c r="HN436" s="133"/>
      <c r="HX436" s="133"/>
    </row>
    <row xmlns:x14ac="http://schemas.microsoft.com/office/spreadsheetml/2009/9/ac" r="437" s="3" customFormat="true" x14ac:dyDescent="0.25">
      <c r="A437" s="383"/>
      <c r="B437" s="133"/>
      <c r="L437" s="133"/>
      <c r="V437" s="133"/>
      <c r="AF437" s="133"/>
      <c r="AP437" s="133"/>
      <c r="AZ437" s="133"/>
      <c r="BJ437" s="133"/>
      <c r="BT437" s="133"/>
      <c r="CD437" s="133"/>
      <c r="CN437" s="133"/>
      <c r="CX437" s="133"/>
      <c r="DH437" s="133"/>
      <c r="DR437" s="133"/>
      <c r="EB437" s="133"/>
      <c r="EL437" s="133"/>
      <c r="EV437" s="133"/>
      <c r="FF437" s="133"/>
      <c r="FP437" s="133"/>
      <c r="FZ437" s="133"/>
      <c r="GJ437" s="133"/>
      <c r="GT437" s="133"/>
      <c r="HD437" s="133"/>
      <c r="HN437" s="133"/>
      <c r="HX437" s="133"/>
    </row>
    <row xmlns:x14ac="http://schemas.microsoft.com/office/spreadsheetml/2009/9/ac" r="438" s="3" customFormat="true" x14ac:dyDescent="0.25">
      <c r="A438" s="383"/>
      <c r="B438" s="133"/>
      <c r="L438" s="133"/>
      <c r="V438" s="133"/>
      <c r="AF438" s="133"/>
      <c r="AP438" s="133"/>
      <c r="AZ438" s="133"/>
      <c r="BJ438" s="133"/>
      <c r="BT438" s="133"/>
      <c r="CD438" s="133"/>
      <c r="CN438" s="133"/>
      <c r="CX438" s="133"/>
      <c r="DH438" s="133"/>
      <c r="DR438" s="133"/>
      <c r="EB438" s="133"/>
      <c r="EL438" s="133"/>
      <c r="EV438" s="133"/>
      <c r="FF438" s="133"/>
      <c r="FP438" s="133"/>
      <c r="FZ438" s="133"/>
      <c r="GJ438" s="133"/>
      <c r="GT438" s="133"/>
      <c r="HD438" s="133"/>
      <c r="HN438" s="133"/>
      <c r="HX438" s="133"/>
    </row>
    <row xmlns:x14ac="http://schemas.microsoft.com/office/spreadsheetml/2009/9/ac" r="439" s="3" customFormat="true" x14ac:dyDescent="0.25">
      <c r="A439" s="383"/>
      <c r="B439" s="133"/>
      <c r="L439" s="133"/>
      <c r="V439" s="133"/>
      <c r="AF439" s="133"/>
      <c r="AP439" s="133"/>
      <c r="AZ439" s="133"/>
      <c r="BJ439" s="133"/>
      <c r="BT439" s="133"/>
      <c r="CD439" s="133"/>
      <c r="CN439" s="133"/>
      <c r="CX439" s="133"/>
      <c r="DH439" s="133"/>
      <c r="DR439" s="133"/>
      <c r="EB439" s="133"/>
      <c r="EL439" s="133"/>
      <c r="EV439" s="133"/>
      <c r="FF439" s="133"/>
      <c r="FP439" s="133"/>
      <c r="FZ439" s="133"/>
      <c r="GJ439" s="133"/>
      <c r="GT439" s="133"/>
      <c r="HD439" s="133"/>
      <c r="HN439" s="133"/>
      <c r="HX439" s="133"/>
    </row>
    <row xmlns:x14ac="http://schemas.microsoft.com/office/spreadsheetml/2009/9/ac" r="440" s="3" customFormat="true" x14ac:dyDescent="0.25">
      <c r="A440" s="383"/>
      <c r="B440" s="133"/>
      <c r="L440" s="133"/>
      <c r="V440" s="133"/>
      <c r="AF440" s="133"/>
      <c r="AP440" s="133"/>
      <c r="AZ440" s="133"/>
      <c r="BJ440" s="133"/>
      <c r="BT440" s="133"/>
      <c r="CD440" s="133"/>
      <c r="CN440" s="133"/>
      <c r="CX440" s="133"/>
      <c r="DH440" s="133"/>
      <c r="DR440" s="133"/>
      <c r="EB440" s="133"/>
      <c r="EL440" s="133"/>
      <c r="EV440" s="133"/>
      <c r="FF440" s="133"/>
      <c r="FP440" s="133"/>
      <c r="FZ440" s="133"/>
      <c r="GJ440" s="133"/>
      <c r="GT440" s="133"/>
      <c r="HD440" s="133"/>
      <c r="HN440" s="133"/>
      <c r="HX440" s="133"/>
    </row>
    <row xmlns:x14ac="http://schemas.microsoft.com/office/spreadsheetml/2009/9/ac" r="441" s="3" customFormat="true" x14ac:dyDescent="0.25">
      <c r="A441" s="383"/>
      <c r="B441" s="133"/>
      <c r="L441" s="133"/>
      <c r="V441" s="133"/>
      <c r="AF441" s="133"/>
      <c r="AP441" s="133"/>
      <c r="AZ441" s="133"/>
      <c r="BJ441" s="133"/>
      <c r="BT441" s="133"/>
      <c r="CD441" s="133"/>
      <c r="CN441" s="133"/>
      <c r="CX441" s="133"/>
      <c r="DH441" s="133"/>
      <c r="DR441" s="133"/>
      <c r="EB441" s="133"/>
      <c r="EL441" s="133"/>
      <c r="EV441" s="133"/>
      <c r="FF441" s="133"/>
      <c r="FP441" s="133"/>
      <c r="FZ441" s="133"/>
      <c r="GJ441" s="133"/>
      <c r="GT441" s="133"/>
      <c r="HD441" s="133"/>
      <c r="HN441" s="133"/>
      <c r="HX441" s="133"/>
    </row>
    <row xmlns:x14ac="http://schemas.microsoft.com/office/spreadsheetml/2009/9/ac" r="442" s="3" customFormat="true" x14ac:dyDescent="0.25">
      <c r="A442" s="383"/>
      <c r="B442" s="133"/>
      <c r="L442" s="133"/>
      <c r="V442" s="133"/>
      <c r="AF442" s="133"/>
      <c r="AP442" s="133"/>
      <c r="AZ442" s="133"/>
      <c r="BJ442" s="133"/>
      <c r="BT442" s="133"/>
      <c r="CD442" s="133"/>
      <c r="CN442" s="133"/>
      <c r="CX442" s="133"/>
      <c r="DH442" s="133"/>
      <c r="DR442" s="133"/>
      <c r="EB442" s="133"/>
      <c r="EL442" s="133"/>
      <c r="EV442" s="133"/>
      <c r="FF442" s="133"/>
      <c r="FP442" s="133"/>
      <c r="FZ442" s="133"/>
      <c r="GJ442" s="133"/>
      <c r="GT442" s="133"/>
      <c r="HD442" s="133"/>
      <c r="HN442" s="133"/>
      <c r="HX442" s="133"/>
    </row>
    <row xmlns:x14ac="http://schemas.microsoft.com/office/spreadsheetml/2009/9/ac" r="443" s="3" customFormat="true" x14ac:dyDescent="0.25">
      <c r="A443" s="383"/>
      <c r="B443" s="133"/>
      <c r="L443" s="133"/>
      <c r="V443" s="133"/>
      <c r="AF443" s="133"/>
      <c r="AP443" s="133"/>
      <c r="AZ443" s="133"/>
      <c r="BJ443" s="133"/>
      <c r="BT443" s="133"/>
      <c r="CD443" s="133"/>
      <c r="CN443" s="133"/>
      <c r="CX443" s="133"/>
      <c r="DH443" s="133"/>
      <c r="DR443" s="133"/>
      <c r="EB443" s="133"/>
      <c r="EL443" s="133"/>
      <c r="EV443" s="133"/>
      <c r="FF443" s="133"/>
      <c r="FP443" s="133"/>
      <c r="FZ443" s="133"/>
      <c r="GJ443" s="133"/>
      <c r="GT443" s="133"/>
      <c r="HD443" s="133"/>
      <c r="HN443" s="133"/>
      <c r="HX443" s="133"/>
    </row>
    <row xmlns:x14ac="http://schemas.microsoft.com/office/spreadsheetml/2009/9/ac" r="444" s="3" customFormat="true" x14ac:dyDescent="0.25">
      <c r="A444" s="383"/>
      <c r="B444" s="133"/>
      <c r="L444" s="133"/>
      <c r="V444" s="133"/>
      <c r="AF444" s="133"/>
      <c r="AP444" s="133"/>
      <c r="AZ444" s="133"/>
      <c r="BJ444" s="133"/>
      <c r="BT444" s="133"/>
      <c r="CD444" s="133"/>
      <c r="CN444" s="133"/>
      <c r="CX444" s="133"/>
      <c r="DH444" s="133"/>
      <c r="DR444" s="133"/>
      <c r="EB444" s="133"/>
      <c r="EL444" s="133"/>
      <c r="EV444" s="133"/>
      <c r="FF444" s="133"/>
      <c r="FP444" s="133"/>
      <c r="FZ444" s="133"/>
      <c r="GJ444" s="133"/>
      <c r="GT444" s="133"/>
      <c r="HD444" s="133"/>
      <c r="HN444" s="133"/>
      <c r="HX444" s="133"/>
    </row>
    <row xmlns:x14ac="http://schemas.microsoft.com/office/spreadsheetml/2009/9/ac" r="445" s="3" customFormat="true" x14ac:dyDescent="0.25">
      <c r="A445" s="383"/>
      <c r="B445" s="133"/>
      <c r="L445" s="133"/>
      <c r="V445" s="133"/>
      <c r="AF445" s="133"/>
      <c r="AP445" s="133"/>
      <c r="AZ445" s="133"/>
      <c r="BJ445" s="133"/>
      <c r="BT445" s="133"/>
      <c r="CD445" s="133"/>
      <c r="CN445" s="133"/>
      <c r="CX445" s="133"/>
      <c r="DH445" s="133"/>
      <c r="DR445" s="133"/>
      <c r="EB445" s="133"/>
      <c r="EL445" s="133"/>
      <c r="EV445" s="133"/>
      <c r="FF445" s="133"/>
      <c r="FP445" s="133"/>
      <c r="FZ445" s="133"/>
      <c r="GJ445" s="133"/>
      <c r="GT445" s="133"/>
      <c r="HD445" s="133"/>
      <c r="HN445" s="133"/>
      <c r="HX445" s="133"/>
    </row>
    <row xmlns:x14ac="http://schemas.microsoft.com/office/spreadsheetml/2009/9/ac" r="446" s="3" customFormat="true" x14ac:dyDescent="0.25">
      <c r="A446" s="383"/>
      <c r="B446" s="133"/>
      <c r="L446" s="133"/>
      <c r="V446" s="133"/>
      <c r="AF446" s="133"/>
      <c r="AP446" s="133"/>
      <c r="AZ446" s="133"/>
      <c r="BJ446" s="133"/>
      <c r="BT446" s="133"/>
      <c r="CD446" s="133"/>
      <c r="CN446" s="133"/>
      <c r="CX446" s="133"/>
      <c r="DH446" s="133"/>
      <c r="DR446" s="133"/>
      <c r="EB446" s="133"/>
      <c r="EL446" s="133"/>
      <c r="EV446" s="133"/>
      <c r="FF446" s="133"/>
      <c r="FP446" s="133"/>
      <c r="FZ446" s="133"/>
      <c r="GJ446" s="133"/>
      <c r="GT446" s="133"/>
      <c r="HD446" s="133"/>
      <c r="HN446" s="133"/>
      <c r="HX446" s="133"/>
    </row>
    <row xmlns:x14ac="http://schemas.microsoft.com/office/spreadsheetml/2009/9/ac" r="447" s="3" customFormat="true" x14ac:dyDescent="0.25">
      <c r="A447" s="383"/>
      <c r="B447" s="133"/>
      <c r="L447" s="133"/>
      <c r="V447" s="133"/>
      <c r="AF447" s="133"/>
      <c r="AP447" s="133"/>
      <c r="AZ447" s="133"/>
      <c r="BJ447" s="133"/>
      <c r="BT447" s="133"/>
      <c r="CD447" s="133"/>
      <c r="CN447" s="133"/>
      <c r="CX447" s="133"/>
      <c r="DH447" s="133"/>
      <c r="DR447" s="133"/>
      <c r="EB447" s="133"/>
      <c r="EL447" s="133"/>
      <c r="EV447" s="133"/>
      <c r="FF447" s="133"/>
      <c r="FP447" s="133"/>
      <c r="FZ447" s="133"/>
      <c r="GJ447" s="133"/>
      <c r="GT447" s="133"/>
      <c r="HD447" s="133"/>
      <c r="HN447" s="133"/>
      <c r="HX447" s="133"/>
    </row>
    <row xmlns:x14ac="http://schemas.microsoft.com/office/spreadsheetml/2009/9/ac" r="448" s="3" customFormat="true" x14ac:dyDescent="0.25">
      <c r="A448" s="383"/>
      <c r="B448" s="133"/>
      <c r="L448" s="133"/>
      <c r="V448" s="133"/>
      <c r="AF448" s="133"/>
      <c r="AP448" s="133"/>
      <c r="AZ448" s="133"/>
      <c r="BJ448" s="133"/>
      <c r="BT448" s="133"/>
      <c r="CD448" s="133"/>
      <c r="CN448" s="133"/>
      <c r="CX448" s="133"/>
      <c r="DH448" s="133"/>
      <c r="DR448" s="133"/>
      <c r="EB448" s="133"/>
      <c r="EL448" s="133"/>
      <c r="EV448" s="133"/>
      <c r="FF448" s="133"/>
      <c r="FP448" s="133"/>
      <c r="FZ448" s="133"/>
      <c r="GJ448" s="133"/>
      <c r="GT448" s="133"/>
      <c r="HD448" s="133"/>
      <c r="HN448" s="133"/>
      <c r="HX448" s="133"/>
    </row>
    <row xmlns:x14ac="http://schemas.microsoft.com/office/spreadsheetml/2009/9/ac" r="449" s="3" customFormat="true" x14ac:dyDescent="0.25">
      <c r="A449" s="383"/>
      <c r="B449" s="133"/>
      <c r="L449" s="133"/>
      <c r="V449" s="133"/>
      <c r="AF449" s="133"/>
      <c r="AP449" s="133"/>
      <c r="AZ449" s="133"/>
      <c r="BJ449" s="133"/>
      <c r="BT449" s="133"/>
      <c r="CD449" s="133"/>
      <c r="CN449" s="133"/>
      <c r="CX449" s="133"/>
      <c r="DH449" s="133"/>
      <c r="DR449" s="133"/>
      <c r="EB449" s="133"/>
      <c r="EL449" s="133"/>
      <c r="EV449" s="133"/>
      <c r="FF449" s="133"/>
      <c r="FP449" s="133"/>
      <c r="FZ449" s="133"/>
      <c r="GJ449" s="133"/>
      <c r="GT449" s="133"/>
      <c r="HD449" s="133"/>
      <c r="HN449" s="133"/>
      <c r="HX449" s="133"/>
    </row>
    <row xmlns:x14ac="http://schemas.microsoft.com/office/spreadsheetml/2009/9/ac" r="450" s="3" customFormat="true" x14ac:dyDescent="0.25">
      <c r="A450" s="383"/>
      <c r="B450" s="133"/>
      <c r="L450" s="133"/>
      <c r="V450" s="133"/>
      <c r="AF450" s="133"/>
      <c r="AP450" s="133"/>
      <c r="AZ450" s="133"/>
      <c r="BJ450" s="133"/>
      <c r="BT450" s="133"/>
      <c r="CD450" s="133"/>
      <c r="CN450" s="133"/>
      <c r="CX450" s="133"/>
      <c r="DH450" s="133"/>
      <c r="DR450" s="133"/>
      <c r="EB450" s="133"/>
      <c r="EL450" s="133"/>
      <c r="EV450" s="133"/>
      <c r="FF450" s="133"/>
      <c r="FP450" s="133"/>
      <c r="FZ450" s="133"/>
      <c r="GJ450" s="133"/>
      <c r="GT450" s="133"/>
      <c r="HD450" s="133"/>
      <c r="HN450" s="133"/>
      <c r="HX450" s="133"/>
    </row>
    <row xmlns:x14ac="http://schemas.microsoft.com/office/spreadsheetml/2009/9/ac" r="451" s="3" customFormat="true" x14ac:dyDescent="0.25">
      <c r="A451" s="383"/>
      <c r="B451" s="133"/>
      <c r="L451" s="133"/>
      <c r="V451" s="133"/>
      <c r="AF451" s="133"/>
      <c r="AP451" s="133"/>
      <c r="AZ451" s="133"/>
      <c r="BJ451" s="133"/>
      <c r="BT451" s="133"/>
      <c r="CD451" s="133"/>
      <c r="CN451" s="133"/>
      <c r="CX451" s="133"/>
      <c r="DH451" s="133"/>
      <c r="DR451" s="133"/>
      <c r="EB451" s="133"/>
      <c r="EL451" s="133"/>
      <c r="EV451" s="133"/>
      <c r="FF451" s="133"/>
      <c r="FP451" s="133"/>
      <c r="FZ451" s="133"/>
      <c r="GJ451" s="133"/>
      <c r="GT451" s="133"/>
      <c r="HD451" s="133"/>
      <c r="HN451" s="133"/>
      <c r="HX451" s="133"/>
    </row>
    <row xmlns:x14ac="http://schemas.microsoft.com/office/spreadsheetml/2009/9/ac" r="452" s="3" customFormat="true" x14ac:dyDescent="0.25">
      <c r="A452" s="383"/>
      <c r="B452" s="133"/>
      <c r="L452" s="133"/>
      <c r="V452" s="133"/>
      <c r="AF452" s="133"/>
      <c r="AP452" s="133"/>
      <c r="AZ452" s="133"/>
      <c r="BJ452" s="133"/>
      <c r="BT452" s="133"/>
      <c r="CD452" s="133"/>
      <c r="CN452" s="133"/>
      <c r="CX452" s="133"/>
      <c r="DH452" s="133"/>
      <c r="DR452" s="133"/>
      <c r="EB452" s="133"/>
      <c r="EL452" s="133"/>
      <c r="EV452" s="133"/>
      <c r="FF452" s="133"/>
      <c r="FP452" s="133"/>
      <c r="FZ452" s="133"/>
      <c r="GJ452" s="133"/>
      <c r="GT452" s="133"/>
      <c r="HD452" s="133"/>
      <c r="HN452" s="133"/>
      <c r="HX452" s="133"/>
    </row>
    <row xmlns:x14ac="http://schemas.microsoft.com/office/spreadsheetml/2009/9/ac" r="453" s="3" customFormat="true" x14ac:dyDescent="0.25">
      <c r="A453" s="383"/>
      <c r="B453" s="133"/>
      <c r="L453" s="133"/>
      <c r="V453" s="133"/>
      <c r="AF453" s="133"/>
      <c r="AP453" s="133"/>
      <c r="AZ453" s="133"/>
      <c r="BJ453" s="133"/>
      <c r="BT453" s="133"/>
      <c r="CD453" s="133"/>
      <c r="CN453" s="133"/>
      <c r="CX453" s="133"/>
      <c r="DH453" s="133"/>
      <c r="DR453" s="133"/>
      <c r="EB453" s="133"/>
      <c r="EL453" s="133"/>
      <c r="EV453" s="133"/>
      <c r="FF453" s="133"/>
      <c r="FP453" s="133"/>
      <c r="FZ453" s="133"/>
      <c r="GJ453" s="133"/>
      <c r="GT453" s="133"/>
      <c r="HD453" s="133"/>
      <c r="HN453" s="133"/>
      <c r="HX453" s="133"/>
    </row>
    <row xmlns:x14ac="http://schemas.microsoft.com/office/spreadsheetml/2009/9/ac" r="454" s="3" customFormat="true" x14ac:dyDescent="0.25">
      <c r="A454" s="383"/>
      <c r="B454" s="133"/>
      <c r="L454" s="133"/>
      <c r="V454" s="133"/>
      <c r="AF454" s="133"/>
      <c r="AP454" s="133"/>
      <c r="AZ454" s="133"/>
      <c r="BJ454" s="133"/>
      <c r="BT454" s="133"/>
      <c r="CD454" s="133"/>
      <c r="CN454" s="133"/>
      <c r="CX454" s="133"/>
      <c r="DH454" s="133"/>
      <c r="DR454" s="133"/>
      <c r="EB454" s="133"/>
      <c r="EL454" s="133"/>
      <c r="EV454" s="133"/>
      <c r="FF454" s="133"/>
      <c r="FP454" s="133"/>
      <c r="FZ454" s="133"/>
      <c r="GJ454" s="133"/>
      <c r="GT454" s="133"/>
      <c r="HD454" s="133"/>
      <c r="HN454" s="133"/>
      <c r="HX454" s="133"/>
    </row>
    <row xmlns:x14ac="http://schemas.microsoft.com/office/spreadsheetml/2009/9/ac" r="455" s="3" customFormat="true" x14ac:dyDescent="0.25">
      <c r="A455" s="383"/>
      <c r="B455" s="133"/>
      <c r="L455" s="133"/>
      <c r="V455" s="133"/>
      <c r="AF455" s="133"/>
      <c r="AP455" s="133"/>
      <c r="AZ455" s="133"/>
      <c r="BJ455" s="133"/>
      <c r="BT455" s="133"/>
      <c r="CD455" s="133"/>
      <c r="CN455" s="133"/>
      <c r="CX455" s="133"/>
      <c r="DH455" s="133"/>
      <c r="DR455" s="133"/>
      <c r="EB455" s="133"/>
      <c r="EL455" s="133"/>
      <c r="EV455" s="133"/>
      <c r="FF455" s="133"/>
      <c r="FP455" s="133"/>
      <c r="FZ455" s="133"/>
      <c r="GJ455" s="133"/>
      <c r="GT455" s="133"/>
      <c r="HD455" s="133"/>
      <c r="HN455" s="133"/>
      <c r="HX455" s="133"/>
    </row>
    <row xmlns:x14ac="http://schemas.microsoft.com/office/spreadsheetml/2009/9/ac" r="456" s="3" customFormat="true" x14ac:dyDescent="0.25">
      <c r="A456" s="383"/>
      <c r="B456" s="133"/>
      <c r="L456" s="133"/>
      <c r="V456" s="133"/>
      <c r="AF456" s="133"/>
      <c r="AP456" s="133"/>
      <c r="AZ456" s="133"/>
      <c r="BJ456" s="133"/>
      <c r="BT456" s="133"/>
      <c r="CD456" s="133"/>
      <c r="CN456" s="133"/>
      <c r="CX456" s="133"/>
      <c r="DH456" s="133"/>
      <c r="DR456" s="133"/>
      <c r="EB456" s="133"/>
      <c r="EL456" s="133"/>
      <c r="EV456" s="133"/>
      <c r="FF456" s="133"/>
      <c r="FP456" s="133"/>
      <c r="FZ456" s="133"/>
      <c r="GJ456" s="133"/>
      <c r="GT456" s="133"/>
      <c r="HD456" s="133"/>
      <c r="HN456" s="133"/>
      <c r="HX456" s="133"/>
    </row>
    <row xmlns:x14ac="http://schemas.microsoft.com/office/spreadsheetml/2009/9/ac" r="457" s="3" customFormat="true" x14ac:dyDescent="0.25">
      <c r="A457" s="383"/>
      <c r="B457" s="133"/>
      <c r="L457" s="133"/>
      <c r="V457" s="133"/>
      <c r="AF457" s="133"/>
      <c r="AP457" s="133"/>
      <c r="AZ457" s="133"/>
      <c r="BJ457" s="133"/>
      <c r="BT457" s="133"/>
      <c r="CD457" s="133"/>
      <c r="CN457" s="133"/>
      <c r="CX457" s="133"/>
      <c r="DH457" s="133"/>
      <c r="DR457" s="133"/>
      <c r="EB457" s="133"/>
      <c r="EL457" s="133"/>
      <c r="EV457" s="133"/>
      <c r="FF457" s="133"/>
      <c r="FP457" s="133"/>
      <c r="FZ457" s="133"/>
      <c r="GJ457" s="133"/>
      <c r="GT457" s="133"/>
      <c r="HD457" s="133"/>
      <c r="HN457" s="133"/>
      <c r="HX457" s="133"/>
    </row>
    <row xmlns:x14ac="http://schemas.microsoft.com/office/spreadsheetml/2009/9/ac" r="458" s="3" customFormat="true" x14ac:dyDescent="0.25">
      <c r="A458" s="383"/>
      <c r="B458" s="133"/>
      <c r="L458" s="133"/>
      <c r="V458" s="133"/>
      <c r="AF458" s="133"/>
      <c r="AP458" s="133"/>
      <c r="AZ458" s="133"/>
      <c r="BJ458" s="133"/>
      <c r="BT458" s="133"/>
      <c r="CD458" s="133"/>
      <c r="CN458" s="133"/>
      <c r="CX458" s="133"/>
      <c r="DH458" s="133"/>
      <c r="DR458" s="133"/>
      <c r="EB458" s="133"/>
      <c r="EL458" s="133"/>
      <c r="EV458" s="133"/>
      <c r="FF458" s="133"/>
      <c r="FP458" s="133"/>
      <c r="FZ458" s="133"/>
      <c r="GJ458" s="133"/>
      <c r="GT458" s="133"/>
      <c r="HD458" s="133"/>
      <c r="HN458" s="133"/>
      <c r="HX458" s="133"/>
    </row>
    <row xmlns:x14ac="http://schemas.microsoft.com/office/spreadsheetml/2009/9/ac" r="459" s="3" customFormat="true" x14ac:dyDescent="0.25">
      <c r="A459" s="383"/>
      <c r="B459" s="133"/>
      <c r="L459" s="133"/>
      <c r="V459" s="133"/>
      <c r="AF459" s="133"/>
      <c r="AP459" s="133"/>
      <c r="AZ459" s="133"/>
      <c r="BJ459" s="133"/>
      <c r="BT459" s="133"/>
      <c r="CD459" s="133"/>
      <c r="CN459" s="133"/>
      <c r="CX459" s="133"/>
      <c r="DH459" s="133"/>
      <c r="DR459" s="133"/>
      <c r="EB459" s="133"/>
      <c r="EL459" s="133"/>
      <c r="EV459" s="133"/>
      <c r="FF459" s="133"/>
      <c r="FP459" s="133"/>
      <c r="FZ459" s="133"/>
      <c r="GJ459" s="133"/>
      <c r="GT459" s="133"/>
      <c r="HD459" s="133"/>
      <c r="HN459" s="133"/>
      <c r="HX459" s="133"/>
    </row>
    <row xmlns:x14ac="http://schemas.microsoft.com/office/spreadsheetml/2009/9/ac" r="460" s="3" customFormat="true" x14ac:dyDescent="0.25">
      <c r="A460" s="383"/>
      <c r="B460" s="133"/>
      <c r="L460" s="133"/>
      <c r="V460" s="133"/>
      <c r="AF460" s="133"/>
      <c r="AP460" s="133"/>
      <c r="AZ460" s="133"/>
      <c r="BJ460" s="133"/>
      <c r="BT460" s="133"/>
      <c r="CD460" s="133"/>
      <c r="CN460" s="133"/>
      <c r="CX460" s="133"/>
      <c r="DH460" s="133"/>
      <c r="DR460" s="133"/>
      <c r="EB460" s="133"/>
      <c r="EL460" s="133"/>
      <c r="EV460" s="133"/>
      <c r="FF460" s="133"/>
      <c r="FP460" s="133"/>
      <c r="FZ460" s="133"/>
      <c r="GJ460" s="133"/>
      <c r="GT460" s="133"/>
      <c r="HD460" s="133"/>
      <c r="HN460" s="133"/>
      <c r="HX460" s="133"/>
    </row>
    <row xmlns:x14ac="http://schemas.microsoft.com/office/spreadsheetml/2009/9/ac" r="461" s="3" customFormat="true" x14ac:dyDescent="0.25">
      <c r="A461" s="383"/>
      <c r="B461" s="133"/>
      <c r="L461" s="133"/>
      <c r="V461" s="133"/>
      <c r="AF461" s="133"/>
      <c r="AP461" s="133"/>
      <c r="AZ461" s="133"/>
      <c r="BJ461" s="133"/>
      <c r="BT461" s="133"/>
      <c r="CD461" s="133"/>
      <c r="CN461" s="133"/>
      <c r="CX461" s="133"/>
      <c r="DH461" s="133"/>
      <c r="DR461" s="133"/>
      <c r="EB461" s="133"/>
      <c r="EL461" s="133"/>
      <c r="EV461" s="133"/>
      <c r="FF461" s="133"/>
      <c r="FP461" s="133"/>
      <c r="FZ461" s="133"/>
      <c r="GJ461" s="133"/>
      <c r="GT461" s="133"/>
      <c r="HD461" s="133"/>
      <c r="HN461" s="133"/>
      <c r="HX461" s="133"/>
    </row>
    <row xmlns:x14ac="http://schemas.microsoft.com/office/spreadsheetml/2009/9/ac" r="462" s="3" customFormat="true" x14ac:dyDescent="0.25">
      <c r="A462" s="383"/>
      <c r="B462" s="133"/>
      <c r="L462" s="133"/>
      <c r="V462" s="133"/>
      <c r="AF462" s="133"/>
      <c r="AP462" s="133"/>
      <c r="AZ462" s="133"/>
      <c r="BJ462" s="133"/>
      <c r="BT462" s="133"/>
      <c r="CD462" s="133"/>
      <c r="CN462" s="133"/>
      <c r="CX462" s="133"/>
      <c r="DH462" s="133"/>
      <c r="DR462" s="133"/>
      <c r="EB462" s="133"/>
      <c r="EL462" s="133"/>
      <c r="EV462" s="133"/>
      <c r="FF462" s="133"/>
      <c r="FP462" s="133"/>
      <c r="FZ462" s="133"/>
      <c r="GJ462" s="133"/>
      <c r="GT462" s="133"/>
      <c r="HD462" s="133"/>
      <c r="HN462" s="133"/>
      <c r="HX462" s="133"/>
    </row>
    <row xmlns:x14ac="http://schemas.microsoft.com/office/spreadsheetml/2009/9/ac" r="463" s="3" customFormat="true" x14ac:dyDescent="0.25">
      <c r="A463" s="383"/>
      <c r="B463" s="133"/>
      <c r="L463" s="133"/>
      <c r="V463" s="133"/>
      <c r="AF463" s="133"/>
      <c r="AP463" s="133"/>
      <c r="AZ463" s="133"/>
      <c r="BJ463" s="133"/>
      <c r="BT463" s="133"/>
      <c r="CD463" s="133"/>
      <c r="CN463" s="133"/>
      <c r="CX463" s="133"/>
      <c r="DH463" s="133"/>
      <c r="DR463" s="133"/>
      <c r="EB463" s="133"/>
      <c r="EL463" s="133"/>
      <c r="EV463" s="133"/>
      <c r="FF463" s="133"/>
      <c r="FP463" s="133"/>
      <c r="FZ463" s="133"/>
      <c r="GJ463" s="133"/>
      <c r="GT463" s="133"/>
      <c r="HD463" s="133"/>
      <c r="HN463" s="133"/>
      <c r="HX463" s="133"/>
    </row>
    <row xmlns:x14ac="http://schemas.microsoft.com/office/spreadsheetml/2009/9/ac" r="464" s="3" customFormat="true" x14ac:dyDescent="0.25">
      <c r="A464" s="383"/>
      <c r="B464" s="133"/>
      <c r="L464" s="133"/>
      <c r="V464" s="133"/>
      <c r="AF464" s="133"/>
      <c r="AP464" s="133"/>
      <c r="AZ464" s="133"/>
      <c r="BJ464" s="133"/>
      <c r="BT464" s="133"/>
      <c r="CD464" s="133"/>
      <c r="CN464" s="133"/>
      <c r="CX464" s="133"/>
      <c r="DH464" s="133"/>
      <c r="DR464" s="133"/>
      <c r="EB464" s="133"/>
      <c r="EL464" s="133"/>
      <c r="EV464" s="133"/>
      <c r="FF464" s="133"/>
      <c r="FP464" s="133"/>
      <c r="FZ464" s="133"/>
      <c r="GJ464" s="133"/>
      <c r="GT464" s="133"/>
      <c r="HD464" s="133"/>
      <c r="HN464" s="133"/>
      <c r="HX464" s="133"/>
    </row>
    <row xmlns:x14ac="http://schemas.microsoft.com/office/spreadsheetml/2009/9/ac" r="465" s="3" customFormat="true" x14ac:dyDescent="0.25">
      <c r="A465" s="383"/>
      <c r="B465" s="133"/>
      <c r="L465" s="133"/>
      <c r="V465" s="133"/>
      <c r="AF465" s="133"/>
      <c r="AP465" s="133"/>
      <c r="AZ465" s="133"/>
      <c r="BJ465" s="133"/>
      <c r="BT465" s="133"/>
      <c r="CD465" s="133"/>
      <c r="CN465" s="133"/>
      <c r="CX465" s="133"/>
      <c r="DH465" s="133"/>
      <c r="DR465" s="133"/>
      <c r="EB465" s="133"/>
      <c r="EL465" s="133"/>
      <c r="EV465" s="133"/>
      <c r="FF465" s="133"/>
      <c r="FP465" s="133"/>
      <c r="FZ465" s="133"/>
      <c r="GJ465" s="133"/>
      <c r="GT465" s="133"/>
      <c r="HD465" s="133"/>
      <c r="HN465" s="133"/>
      <c r="HX465" s="133"/>
    </row>
    <row xmlns:x14ac="http://schemas.microsoft.com/office/spreadsheetml/2009/9/ac" r="466" s="3" customFormat="true" x14ac:dyDescent="0.25">
      <c r="A466" s="383"/>
      <c r="B466" s="133"/>
      <c r="L466" s="133"/>
      <c r="V466" s="133"/>
      <c r="AF466" s="133"/>
      <c r="AP466" s="133"/>
      <c r="AZ466" s="133"/>
      <c r="BJ466" s="133"/>
      <c r="BT466" s="133"/>
      <c r="CD466" s="133"/>
      <c r="CN466" s="133"/>
      <c r="CX466" s="133"/>
      <c r="DH466" s="133"/>
      <c r="DR466" s="133"/>
      <c r="EB466" s="133"/>
      <c r="EL466" s="133"/>
      <c r="EV466" s="133"/>
      <c r="FF466" s="133"/>
      <c r="FP466" s="133"/>
      <c r="FZ466" s="133"/>
      <c r="GJ466" s="133"/>
      <c r="GT466" s="133"/>
      <c r="HD466" s="133"/>
      <c r="HN466" s="133"/>
      <c r="HX466" s="133"/>
    </row>
    <row xmlns:x14ac="http://schemas.microsoft.com/office/spreadsheetml/2009/9/ac" r="467" s="3" customFormat="true" x14ac:dyDescent="0.25">
      <c r="A467" s="383"/>
      <c r="B467" s="133"/>
      <c r="L467" s="133"/>
      <c r="V467" s="133"/>
      <c r="AF467" s="133"/>
      <c r="AP467" s="133"/>
      <c r="AZ467" s="133"/>
      <c r="BJ467" s="133"/>
      <c r="BT467" s="133"/>
      <c r="CD467" s="133"/>
      <c r="CN467" s="133"/>
      <c r="CX467" s="133"/>
      <c r="DH467" s="133"/>
      <c r="DR467" s="133"/>
      <c r="EB467" s="133"/>
      <c r="EL467" s="133"/>
      <c r="EV467" s="133"/>
      <c r="FF467" s="133"/>
      <c r="FP467" s="133"/>
      <c r="FZ467" s="133"/>
      <c r="GJ467" s="133"/>
      <c r="GT467" s="133"/>
      <c r="HD467" s="133"/>
      <c r="HN467" s="133"/>
      <c r="HX467" s="133"/>
    </row>
    <row xmlns:x14ac="http://schemas.microsoft.com/office/spreadsheetml/2009/9/ac" r="468" s="3" customFormat="true" x14ac:dyDescent="0.25">
      <c r="A468" s="383"/>
      <c r="B468" s="133"/>
      <c r="L468" s="133"/>
      <c r="V468" s="133"/>
      <c r="AF468" s="133"/>
      <c r="AP468" s="133"/>
      <c r="AZ468" s="133"/>
      <c r="BJ468" s="133"/>
      <c r="BT468" s="133"/>
      <c r="CD468" s="133"/>
      <c r="CN468" s="133"/>
      <c r="CX468" s="133"/>
      <c r="DH468" s="133"/>
      <c r="DR468" s="133"/>
      <c r="EB468" s="133"/>
      <c r="EL468" s="133"/>
      <c r="EV468" s="133"/>
      <c r="FF468" s="133"/>
      <c r="FP468" s="133"/>
      <c r="FZ468" s="133"/>
      <c r="GJ468" s="133"/>
      <c r="GT468" s="133"/>
      <c r="HD468" s="133"/>
      <c r="HN468" s="133"/>
      <c r="HX468" s="133"/>
    </row>
    <row xmlns:x14ac="http://schemas.microsoft.com/office/spreadsheetml/2009/9/ac" r="469" s="3" customFormat="true" x14ac:dyDescent="0.25">
      <c r="A469" s="383"/>
      <c r="B469" s="133"/>
      <c r="L469" s="133"/>
      <c r="V469" s="133"/>
      <c r="AF469" s="133"/>
      <c r="AP469" s="133"/>
      <c r="AZ469" s="133"/>
      <c r="BJ469" s="133"/>
      <c r="BT469" s="133"/>
      <c r="CD469" s="133"/>
      <c r="CN469" s="133"/>
      <c r="CX469" s="133"/>
      <c r="DH469" s="133"/>
      <c r="DR469" s="133"/>
      <c r="EB469" s="133"/>
      <c r="EL469" s="133"/>
      <c r="EV469" s="133"/>
      <c r="FF469" s="133"/>
      <c r="FP469" s="133"/>
      <c r="FZ469" s="133"/>
      <c r="GJ469" s="133"/>
      <c r="GT469" s="133"/>
      <c r="HD469" s="133"/>
      <c r="HN469" s="133"/>
      <c r="HX469" s="133"/>
    </row>
    <row xmlns:x14ac="http://schemas.microsoft.com/office/spreadsheetml/2009/9/ac" r="470" s="3" customFormat="true" x14ac:dyDescent="0.25">
      <c r="A470" s="383"/>
      <c r="B470" s="133"/>
      <c r="L470" s="133"/>
      <c r="V470" s="133"/>
      <c r="AF470" s="133"/>
      <c r="AP470" s="133"/>
      <c r="AZ470" s="133"/>
      <c r="BJ470" s="133"/>
      <c r="BT470" s="133"/>
      <c r="CD470" s="133"/>
      <c r="CN470" s="133"/>
      <c r="CX470" s="133"/>
      <c r="DH470" s="133"/>
      <c r="DR470" s="133"/>
      <c r="EB470" s="133"/>
      <c r="EL470" s="133"/>
      <c r="EV470" s="133"/>
      <c r="FF470" s="133"/>
      <c r="FP470" s="133"/>
      <c r="FZ470" s="133"/>
      <c r="GJ470" s="133"/>
      <c r="GT470" s="133"/>
      <c r="HD470" s="133"/>
      <c r="HN470" s="133"/>
      <c r="HX470" s="133"/>
    </row>
    <row xmlns:x14ac="http://schemas.microsoft.com/office/spreadsheetml/2009/9/ac" r="471" s="3" customFormat="true" x14ac:dyDescent="0.25">
      <c r="A471" s="383"/>
      <c r="B471" s="133"/>
      <c r="L471" s="133"/>
      <c r="V471" s="133"/>
      <c r="AF471" s="133"/>
      <c r="AP471" s="133"/>
      <c r="AZ471" s="133"/>
      <c r="BJ471" s="133"/>
      <c r="BT471" s="133"/>
      <c r="CD471" s="133"/>
      <c r="CN471" s="133"/>
      <c r="CX471" s="133"/>
      <c r="DH471" s="133"/>
      <c r="DR471" s="133"/>
      <c r="EB471" s="133"/>
      <c r="EL471" s="133"/>
      <c r="EV471" s="133"/>
      <c r="FF471" s="133"/>
      <c r="FP471" s="133"/>
      <c r="FZ471" s="133"/>
      <c r="GJ471" s="133"/>
      <c r="GT471" s="133"/>
      <c r="HD471" s="133"/>
      <c r="HN471" s="133"/>
      <c r="HX471" s="133"/>
    </row>
    <row xmlns:x14ac="http://schemas.microsoft.com/office/spreadsheetml/2009/9/ac" r="472" s="3" customFormat="true" x14ac:dyDescent="0.25">
      <c r="A472" s="383"/>
      <c r="B472" s="133"/>
      <c r="L472" s="133"/>
      <c r="V472" s="133"/>
      <c r="AF472" s="133"/>
      <c r="AP472" s="133"/>
      <c r="AZ472" s="133"/>
      <c r="BJ472" s="133"/>
      <c r="BT472" s="133"/>
      <c r="CD472" s="133"/>
      <c r="CN472" s="133"/>
      <c r="CX472" s="133"/>
      <c r="DH472" s="133"/>
      <c r="DR472" s="133"/>
      <c r="EB472" s="133"/>
      <c r="EL472" s="133"/>
      <c r="EV472" s="133"/>
      <c r="FF472" s="133"/>
      <c r="FP472" s="133"/>
      <c r="FZ472" s="133"/>
      <c r="GJ472" s="133"/>
      <c r="GT472" s="133"/>
      <c r="HD472" s="133"/>
      <c r="HN472" s="133"/>
      <c r="HX472" s="133"/>
    </row>
    <row xmlns:x14ac="http://schemas.microsoft.com/office/spreadsheetml/2009/9/ac" r="473" s="3" customFormat="true" x14ac:dyDescent="0.25">
      <c r="A473" s="383"/>
      <c r="B473" s="133"/>
      <c r="L473" s="133"/>
      <c r="V473" s="133"/>
      <c r="AF473" s="133"/>
      <c r="AP473" s="133"/>
      <c r="AZ473" s="133"/>
      <c r="BJ473" s="133"/>
      <c r="BT473" s="133"/>
      <c r="CD473" s="133"/>
      <c r="CN473" s="133"/>
      <c r="CX473" s="133"/>
      <c r="DH473" s="133"/>
      <c r="DR473" s="133"/>
      <c r="EB473" s="133"/>
      <c r="EL473" s="133"/>
      <c r="EV473" s="133"/>
      <c r="FF473" s="133"/>
      <c r="FP473" s="133"/>
      <c r="FZ473" s="133"/>
      <c r="GJ473" s="133"/>
      <c r="GT473" s="133"/>
      <c r="HD473" s="133"/>
      <c r="HN473" s="133"/>
      <c r="HX473" s="133"/>
    </row>
    <row xmlns:x14ac="http://schemas.microsoft.com/office/spreadsheetml/2009/9/ac" r="474" s="3" customFormat="true" x14ac:dyDescent="0.25">
      <c r="A474" s="383"/>
      <c r="B474" s="133"/>
      <c r="L474" s="133"/>
      <c r="V474" s="133"/>
      <c r="AF474" s="133"/>
      <c r="AP474" s="133"/>
      <c r="AZ474" s="133"/>
      <c r="BJ474" s="133"/>
      <c r="BT474" s="133"/>
      <c r="CD474" s="133"/>
      <c r="CN474" s="133"/>
      <c r="CX474" s="133"/>
      <c r="DH474" s="133"/>
      <c r="DR474" s="133"/>
      <c r="EB474" s="133"/>
      <c r="EL474" s="133"/>
      <c r="EV474" s="133"/>
      <c r="FF474" s="133"/>
      <c r="FP474" s="133"/>
      <c r="FZ474" s="133"/>
      <c r="GJ474" s="133"/>
      <c r="GT474" s="133"/>
      <c r="HD474" s="133"/>
      <c r="HN474" s="133"/>
      <c r="HX474" s="133"/>
    </row>
    <row xmlns:x14ac="http://schemas.microsoft.com/office/spreadsheetml/2009/9/ac" r="475" s="3" customFormat="true" x14ac:dyDescent="0.25">
      <c r="A475" s="383"/>
      <c r="B475" s="133"/>
      <c r="L475" s="133"/>
      <c r="V475" s="133"/>
      <c r="AF475" s="133"/>
      <c r="AP475" s="133"/>
      <c r="AZ475" s="133"/>
      <c r="BJ475" s="133"/>
      <c r="BT475" s="133"/>
      <c r="CD475" s="133"/>
      <c r="CN475" s="133"/>
      <c r="CX475" s="133"/>
      <c r="DH475" s="133"/>
      <c r="DR475" s="133"/>
      <c r="EB475" s="133"/>
      <c r="EL475" s="133"/>
      <c r="EV475" s="133"/>
      <c r="FF475" s="133"/>
      <c r="FP475" s="133"/>
      <c r="FZ475" s="133"/>
      <c r="GJ475" s="133"/>
      <c r="GT475" s="133"/>
      <c r="HD475" s="133"/>
      <c r="HN475" s="133"/>
      <c r="HX475" s="133"/>
    </row>
    <row xmlns:x14ac="http://schemas.microsoft.com/office/spreadsheetml/2009/9/ac" r="476" s="3" customFormat="true" x14ac:dyDescent="0.25">
      <c r="A476" s="383"/>
      <c r="B476" s="133"/>
      <c r="L476" s="133"/>
      <c r="V476" s="133"/>
      <c r="AF476" s="133"/>
      <c r="AP476" s="133"/>
      <c r="AZ476" s="133"/>
      <c r="BJ476" s="133"/>
      <c r="BT476" s="133"/>
      <c r="CD476" s="133"/>
      <c r="CN476" s="133"/>
      <c r="CX476" s="133"/>
      <c r="DH476" s="133"/>
      <c r="DR476" s="133"/>
      <c r="EB476" s="133"/>
      <c r="EL476" s="133"/>
      <c r="EV476" s="133"/>
      <c r="FF476" s="133"/>
      <c r="FP476" s="133"/>
      <c r="FZ476" s="133"/>
      <c r="GJ476" s="133"/>
      <c r="GT476" s="133"/>
      <c r="HD476" s="133"/>
      <c r="HN476" s="133"/>
      <c r="HX476" s="133"/>
    </row>
    <row xmlns:x14ac="http://schemas.microsoft.com/office/spreadsheetml/2009/9/ac" r="477" s="3" customFormat="true" x14ac:dyDescent="0.25">
      <c r="A477" s="383"/>
      <c r="B477" s="133"/>
      <c r="L477" s="133"/>
      <c r="V477" s="133"/>
      <c r="AF477" s="133"/>
      <c r="AP477" s="133"/>
      <c r="AZ477" s="133"/>
      <c r="BJ477" s="133"/>
      <c r="BT477" s="133"/>
      <c r="CD477" s="133"/>
      <c r="CN477" s="133"/>
      <c r="CX477" s="133"/>
      <c r="DH477" s="133"/>
      <c r="DR477" s="133"/>
      <c r="EB477" s="133"/>
      <c r="EL477" s="133"/>
      <c r="EV477" s="133"/>
      <c r="FF477" s="133"/>
      <c r="FP477" s="133"/>
      <c r="FZ477" s="133"/>
      <c r="GJ477" s="133"/>
      <c r="GT477" s="133"/>
      <c r="HD477" s="133"/>
      <c r="HN477" s="133"/>
      <c r="HX477" s="133"/>
    </row>
    <row xmlns:x14ac="http://schemas.microsoft.com/office/spreadsheetml/2009/9/ac" r="478" s="3" customFormat="true" x14ac:dyDescent="0.25">
      <c r="A478" s="383"/>
      <c r="B478" s="133"/>
      <c r="L478" s="133"/>
      <c r="V478" s="133"/>
      <c r="AF478" s="133"/>
      <c r="AP478" s="133"/>
      <c r="AZ478" s="133"/>
      <c r="BJ478" s="133"/>
      <c r="BT478" s="133"/>
      <c r="CD478" s="133"/>
      <c r="CN478" s="133"/>
      <c r="CX478" s="133"/>
      <c r="DH478" s="133"/>
      <c r="DR478" s="133"/>
      <c r="EB478" s="133"/>
      <c r="EL478" s="133"/>
      <c r="EV478" s="133"/>
      <c r="FF478" s="133"/>
      <c r="FP478" s="133"/>
      <c r="FZ478" s="133"/>
      <c r="GJ478" s="133"/>
      <c r="GT478" s="133"/>
      <c r="HD478" s="133"/>
      <c r="HN478" s="133"/>
      <c r="HX478" s="133"/>
    </row>
    <row xmlns:x14ac="http://schemas.microsoft.com/office/spreadsheetml/2009/9/ac" r="479" s="3" customFormat="true" x14ac:dyDescent="0.25">
      <c r="A479" s="383"/>
      <c r="B479" s="133"/>
      <c r="L479" s="133"/>
      <c r="V479" s="133"/>
      <c r="AF479" s="133"/>
      <c r="AP479" s="133"/>
      <c r="AZ479" s="133"/>
      <c r="BJ479" s="133"/>
      <c r="BT479" s="133"/>
      <c r="CD479" s="133"/>
      <c r="CN479" s="133"/>
      <c r="CX479" s="133"/>
      <c r="DH479" s="133"/>
      <c r="DR479" s="133"/>
      <c r="EB479" s="133"/>
      <c r="EL479" s="133"/>
      <c r="EV479" s="133"/>
      <c r="FF479" s="133"/>
      <c r="FP479" s="133"/>
      <c r="FZ479" s="133"/>
      <c r="GJ479" s="133"/>
      <c r="GT479" s="133"/>
      <c r="HD479" s="133"/>
      <c r="HN479" s="133"/>
      <c r="HX479" s="133"/>
    </row>
    <row xmlns:x14ac="http://schemas.microsoft.com/office/spreadsheetml/2009/9/ac" r="480" s="3" customFormat="true" x14ac:dyDescent="0.25">
      <c r="A480" s="383"/>
      <c r="B480" s="133"/>
      <c r="L480" s="133"/>
      <c r="V480" s="133"/>
      <c r="AF480" s="133"/>
      <c r="AP480" s="133"/>
      <c r="AZ480" s="133"/>
      <c r="BJ480" s="133"/>
      <c r="BT480" s="133"/>
      <c r="CD480" s="133"/>
      <c r="CN480" s="133"/>
      <c r="CX480" s="133"/>
      <c r="DH480" s="133"/>
      <c r="DR480" s="133"/>
      <c r="EB480" s="133"/>
      <c r="EL480" s="133"/>
      <c r="EV480" s="133"/>
      <c r="FF480" s="133"/>
      <c r="FP480" s="133"/>
      <c r="FZ480" s="133"/>
      <c r="GJ480" s="133"/>
      <c r="GT480" s="133"/>
      <c r="HD480" s="133"/>
      <c r="HN480" s="133"/>
      <c r="HX480" s="133"/>
    </row>
    <row xmlns:x14ac="http://schemas.microsoft.com/office/spreadsheetml/2009/9/ac" r="481" s="3" customFormat="true" x14ac:dyDescent="0.25">
      <c r="A481" s="383"/>
      <c r="B481" s="133"/>
      <c r="L481" s="133"/>
      <c r="V481" s="133"/>
      <c r="AF481" s="133"/>
      <c r="AP481" s="133"/>
      <c r="AZ481" s="133"/>
      <c r="BJ481" s="133"/>
      <c r="BT481" s="133"/>
      <c r="CD481" s="133"/>
      <c r="CN481" s="133"/>
      <c r="CX481" s="133"/>
      <c r="DH481" s="133"/>
      <c r="DR481" s="133"/>
      <c r="EB481" s="133"/>
      <c r="EL481" s="133"/>
      <c r="EV481" s="133"/>
      <c r="FF481" s="133"/>
      <c r="FP481" s="133"/>
      <c r="FZ481" s="133"/>
      <c r="GJ481" s="133"/>
      <c r="GT481" s="133"/>
      <c r="HD481" s="133"/>
      <c r="HN481" s="133"/>
      <c r="HX481" s="133"/>
    </row>
    <row xmlns:x14ac="http://schemas.microsoft.com/office/spreadsheetml/2009/9/ac" r="482" s="3" customFormat="true" x14ac:dyDescent="0.25">
      <c r="A482" s="383"/>
      <c r="B482" s="133"/>
      <c r="L482" s="133"/>
      <c r="V482" s="133"/>
      <c r="AF482" s="133"/>
      <c r="AP482" s="133"/>
      <c r="AZ482" s="133"/>
      <c r="BJ482" s="133"/>
      <c r="BT482" s="133"/>
      <c r="CD482" s="133"/>
      <c r="CN482" s="133"/>
      <c r="CX482" s="133"/>
      <c r="DH482" s="133"/>
      <c r="DR482" s="133"/>
      <c r="EB482" s="133"/>
      <c r="EL482" s="133"/>
      <c r="EV482" s="133"/>
      <c r="FF482" s="133"/>
      <c r="FP482" s="133"/>
      <c r="FZ482" s="133"/>
      <c r="GJ482" s="133"/>
      <c r="GT482" s="133"/>
      <c r="HD482" s="133"/>
      <c r="HN482" s="133"/>
      <c r="HX482" s="133"/>
    </row>
    <row xmlns:x14ac="http://schemas.microsoft.com/office/spreadsheetml/2009/9/ac" r="483" s="3" customFormat="true" x14ac:dyDescent="0.25">
      <c r="A483" s="383"/>
      <c r="B483" s="133"/>
      <c r="L483" s="133"/>
      <c r="V483" s="133"/>
      <c r="AF483" s="133"/>
      <c r="AP483" s="133"/>
      <c r="AZ483" s="133"/>
      <c r="BJ483" s="133"/>
      <c r="BT483" s="133"/>
      <c r="CD483" s="133"/>
      <c r="CN483" s="133"/>
      <c r="CX483" s="133"/>
      <c r="DH483" s="133"/>
      <c r="DR483" s="133"/>
      <c r="EB483" s="133"/>
      <c r="EL483" s="133"/>
      <c r="EV483" s="133"/>
      <c r="FF483" s="133"/>
      <c r="FP483" s="133"/>
      <c r="FZ483" s="133"/>
      <c r="GJ483" s="133"/>
      <c r="GT483" s="133"/>
      <c r="HD483" s="133"/>
      <c r="HN483" s="133"/>
      <c r="HX483" s="133"/>
    </row>
    <row xmlns:x14ac="http://schemas.microsoft.com/office/spreadsheetml/2009/9/ac" r="484" s="3" customFormat="true" x14ac:dyDescent="0.25">
      <c r="A484" s="383"/>
      <c r="B484" s="133"/>
      <c r="L484" s="133"/>
      <c r="V484" s="133"/>
      <c r="AF484" s="133"/>
      <c r="AP484" s="133"/>
      <c r="AZ484" s="133"/>
      <c r="BJ484" s="133"/>
      <c r="BT484" s="133"/>
      <c r="CD484" s="133"/>
      <c r="CN484" s="133"/>
      <c r="CX484" s="133"/>
      <c r="DH484" s="133"/>
      <c r="DR484" s="133"/>
      <c r="EB484" s="133"/>
      <c r="EL484" s="133"/>
      <c r="EV484" s="133"/>
      <c r="FF484" s="133"/>
      <c r="FP484" s="133"/>
      <c r="FZ484" s="133"/>
      <c r="GJ484" s="133"/>
      <c r="GT484" s="133"/>
      <c r="HD484" s="133"/>
      <c r="HN484" s="133"/>
      <c r="HX484" s="133"/>
    </row>
    <row xmlns:x14ac="http://schemas.microsoft.com/office/spreadsheetml/2009/9/ac" r="485" s="3" customFormat="true" x14ac:dyDescent="0.25">
      <c r="A485" s="383"/>
      <c r="B485" s="133"/>
      <c r="L485" s="133"/>
      <c r="V485" s="133"/>
      <c r="AF485" s="133"/>
      <c r="AP485" s="133"/>
      <c r="AZ485" s="133"/>
      <c r="BJ485" s="133"/>
      <c r="BT485" s="133"/>
      <c r="CD485" s="133"/>
      <c r="CN485" s="133"/>
      <c r="CX485" s="133"/>
      <c r="DH485" s="133"/>
      <c r="DR485" s="133"/>
      <c r="EB485" s="133"/>
      <c r="EL485" s="133"/>
      <c r="EV485" s="133"/>
      <c r="FF485" s="133"/>
      <c r="FP485" s="133"/>
      <c r="FZ485" s="133"/>
      <c r="GJ485" s="133"/>
      <c r="GT485" s="133"/>
      <c r="HD485" s="133"/>
      <c r="HN485" s="133"/>
      <c r="HX485" s="133"/>
    </row>
    <row xmlns:x14ac="http://schemas.microsoft.com/office/spreadsheetml/2009/9/ac" r="486" s="3" customFormat="true" x14ac:dyDescent="0.25">
      <c r="A486" s="383"/>
      <c r="B486" s="133"/>
      <c r="L486" s="133"/>
      <c r="V486" s="133"/>
      <c r="AF486" s="133"/>
      <c r="AP486" s="133"/>
      <c r="AZ486" s="133"/>
      <c r="BJ486" s="133"/>
      <c r="BT486" s="133"/>
      <c r="CD486" s="133"/>
      <c r="CN486" s="133"/>
      <c r="CX486" s="133"/>
      <c r="DH486" s="133"/>
      <c r="DR486" s="133"/>
      <c r="EB486" s="133"/>
      <c r="EL486" s="133"/>
      <c r="EV486" s="133"/>
      <c r="FF486" s="133"/>
      <c r="FP486" s="133"/>
      <c r="FZ486" s="133"/>
      <c r="GJ486" s="133"/>
      <c r="GT486" s="133"/>
      <c r="HD486" s="133"/>
      <c r="HN486" s="133"/>
      <c r="HX486" s="133"/>
    </row>
    <row xmlns:x14ac="http://schemas.microsoft.com/office/spreadsheetml/2009/9/ac" r="487" s="3" customFormat="true" x14ac:dyDescent="0.25">
      <c r="A487" s="383"/>
      <c r="B487" s="133"/>
      <c r="L487" s="133"/>
      <c r="V487" s="133"/>
      <c r="AF487" s="133"/>
      <c r="AP487" s="133"/>
      <c r="AZ487" s="133"/>
      <c r="BJ487" s="133"/>
      <c r="BT487" s="133"/>
      <c r="CD487" s="133"/>
      <c r="CN487" s="133"/>
      <c r="CX487" s="133"/>
      <c r="DH487" s="133"/>
      <c r="DR487" s="133"/>
      <c r="EB487" s="133"/>
      <c r="EL487" s="133"/>
      <c r="EV487" s="133"/>
      <c r="FF487" s="133"/>
      <c r="FP487" s="133"/>
      <c r="FZ487" s="133"/>
      <c r="GJ487" s="133"/>
      <c r="GT487" s="133"/>
      <c r="HD487" s="133"/>
      <c r="HN487" s="133"/>
      <c r="HX487" s="133"/>
    </row>
    <row xmlns:x14ac="http://schemas.microsoft.com/office/spreadsheetml/2009/9/ac" r="488" s="3" customFormat="true" x14ac:dyDescent="0.25">
      <c r="A488" s="383"/>
      <c r="B488" s="133"/>
      <c r="L488" s="133"/>
      <c r="V488" s="133"/>
      <c r="AF488" s="133"/>
      <c r="AP488" s="133"/>
      <c r="AZ488" s="133"/>
      <c r="BJ488" s="133"/>
      <c r="BT488" s="133"/>
      <c r="CD488" s="133"/>
      <c r="CN488" s="133"/>
      <c r="CX488" s="133"/>
      <c r="DH488" s="133"/>
      <c r="DR488" s="133"/>
      <c r="EB488" s="133"/>
      <c r="EL488" s="133"/>
      <c r="EV488" s="133"/>
      <c r="FF488" s="133"/>
      <c r="FP488" s="133"/>
      <c r="FZ488" s="133"/>
      <c r="GJ488" s="133"/>
      <c r="GT488" s="133"/>
      <c r="HD488" s="133"/>
      <c r="HN488" s="133"/>
      <c r="HX488" s="133"/>
    </row>
    <row xmlns:x14ac="http://schemas.microsoft.com/office/spreadsheetml/2009/9/ac" r="489" s="3" customFormat="true" x14ac:dyDescent="0.25">
      <c r="A489" s="383"/>
      <c r="B489" s="133"/>
      <c r="L489" s="133"/>
      <c r="V489" s="133"/>
      <c r="AF489" s="133"/>
      <c r="AP489" s="133"/>
      <c r="AZ489" s="133"/>
      <c r="BJ489" s="133"/>
      <c r="BT489" s="133"/>
      <c r="CD489" s="133"/>
      <c r="CN489" s="133"/>
      <c r="CX489" s="133"/>
      <c r="DH489" s="133"/>
      <c r="DR489" s="133"/>
      <c r="EB489" s="133"/>
      <c r="EL489" s="133"/>
      <c r="EV489" s="133"/>
      <c r="FF489" s="133"/>
      <c r="FP489" s="133"/>
      <c r="FZ489" s="133"/>
      <c r="GJ489" s="133"/>
      <c r="GT489" s="133"/>
      <c r="HD489" s="133"/>
      <c r="HN489" s="133"/>
      <c r="HX489" s="133"/>
    </row>
    <row xmlns:x14ac="http://schemas.microsoft.com/office/spreadsheetml/2009/9/ac" r="490" s="3" customFormat="true" x14ac:dyDescent="0.25">
      <c r="A490" s="383"/>
      <c r="B490" s="133"/>
      <c r="L490" s="133"/>
      <c r="V490" s="133"/>
      <c r="AF490" s="133"/>
      <c r="AP490" s="133"/>
      <c r="AZ490" s="133"/>
      <c r="BJ490" s="133"/>
      <c r="BT490" s="133"/>
      <c r="CD490" s="133"/>
      <c r="CN490" s="133"/>
      <c r="CX490" s="133"/>
      <c r="DH490" s="133"/>
      <c r="DR490" s="133"/>
      <c r="EB490" s="133"/>
      <c r="EL490" s="133"/>
      <c r="EV490" s="133"/>
      <c r="FF490" s="133"/>
      <c r="FP490" s="133"/>
      <c r="FZ490" s="133"/>
      <c r="GJ490" s="133"/>
      <c r="GT490" s="133"/>
      <c r="HD490" s="133"/>
      <c r="HN490" s="133"/>
      <c r="HX490" s="133"/>
    </row>
    <row xmlns:x14ac="http://schemas.microsoft.com/office/spreadsheetml/2009/9/ac" r="491" s="3" customFormat="true" x14ac:dyDescent="0.25">
      <c r="A491" s="383"/>
      <c r="B491" s="133"/>
      <c r="L491" s="133"/>
      <c r="V491" s="133"/>
      <c r="AF491" s="133"/>
      <c r="AP491" s="133"/>
      <c r="AZ491" s="133"/>
      <c r="BJ491" s="133"/>
      <c r="BT491" s="133"/>
      <c r="CD491" s="133"/>
      <c r="CN491" s="133"/>
      <c r="CX491" s="133"/>
      <c r="DH491" s="133"/>
      <c r="DR491" s="133"/>
      <c r="EB491" s="133"/>
      <c r="EL491" s="133"/>
      <c r="EV491" s="133"/>
      <c r="FF491" s="133"/>
      <c r="FP491" s="133"/>
      <c r="FZ491" s="133"/>
      <c r="GJ491" s="133"/>
      <c r="GT491" s="133"/>
      <c r="HD491" s="133"/>
      <c r="HN491" s="133"/>
      <c r="HX491" s="133"/>
    </row>
    <row xmlns:x14ac="http://schemas.microsoft.com/office/spreadsheetml/2009/9/ac" r="492" s="3" customFormat="true" x14ac:dyDescent="0.25">
      <c r="A492" s="383"/>
      <c r="B492" s="133"/>
      <c r="L492" s="133"/>
      <c r="V492" s="133"/>
      <c r="AF492" s="133"/>
      <c r="AP492" s="133"/>
      <c r="AZ492" s="133"/>
      <c r="BJ492" s="133"/>
      <c r="BT492" s="133"/>
      <c r="CD492" s="133"/>
      <c r="CN492" s="133"/>
      <c r="CX492" s="133"/>
      <c r="DH492" s="133"/>
      <c r="DR492" s="133"/>
      <c r="EB492" s="133"/>
      <c r="EL492" s="133"/>
      <c r="EV492" s="133"/>
      <c r="FF492" s="133"/>
      <c r="FP492" s="133"/>
      <c r="FZ492" s="133"/>
      <c r="GJ492" s="133"/>
      <c r="GT492" s="133"/>
      <c r="HD492" s="133"/>
      <c r="HN492" s="133"/>
      <c r="HX492" s="133"/>
    </row>
    <row xmlns:x14ac="http://schemas.microsoft.com/office/spreadsheetml/2009/9/ac" r="493" s="3" customFormat="true" x14ac:dyDescent="0.25">
      <c r="A493" s="383"/>
      <c r="B493" s="133"/>
      <c r="L493" s="133"/>
      <c r="V493" s="133"/>
      <c r="AF493" s="133"/>
      <c r="AP493" s="133"/>
      <c r="AZ493" s="133"/>
      <c r="BJ493" s="133"/>
      <c r="BT493" s="133"/>
      <c r="CD493" s="133"/>
      <c r="CN493" s="133"/>
      <c r="CX493" s="133"/>
      <c r="DH493" s="133"/>
      <c r="DR493" s="133"/>
      <c r="EB493" s="133"/>
      <c r="EL493" s="133"/>
      <c r="EV493" s="133"/>
      <c r="FF493" s="133"/>
      <c r="FP493" s="133"/>
      <c r="FZ493" s="133"/>
      <c r="GJ493" s="133"/>
      <c r="GT493" s="133"/>
      <c r="HD493" s="133"/>
      <c r="HN493" s="133"/>
      <c r="HX493" s="133"/>
    </row>
    <row xmlns:x14ac="http://schemas.microsoft.com/office/spreadsheetml/2009/9/ac" r="494" s="3" customFormat="true" x14ac:dyDescent="0.25">
      <c r="A494" s="383"/>
      <c r="B494" s="133"/>
      <c r="L494" s="133"/>
      <c r="V494" s="133"/>
      <c r="AF494" s="133"/>
      <c r="AP494" s="133"/>
      <c r="AZ494" s="133"/>
      <c r="BJ494" s="133"/>
      <c r="BT494" s="133"/>
      <c r="CD494" s="133"/>
      <c r="CN494" s="133"/>
      <c r="CX494" s="133"/>
      <c r="DH494" s="133"/>
      <c r="DR494" s="133"/>
      <c r="EB494" s="133"/>
      <c r="EL494" s="133"/>
      <c r="EV494" s="133"/>
      <c r="FF494" s="133"/>
      <c r="FP494" s="133"/>
      <c r="FZ494" s="133"/>
      <c r="GJ494" s="133"/>
      <c r="GT494" s="133"/>
      <c r="HD494" s="133"/>
      <c r="HN494" s="133"/>
      <c r="HX494" s="133"/>
    </row>
    <row xmlns:x14ac="http://schemas.microsoft.com/office/spreadsheetml/2009/9/ac" r="495" s="3" customFormat="true" x14ac:dyDescent="0.25">
      <c r="A495" s="383"/>
      <c r="B495" s="133"/>
      <c r="L495" s="133"/>
      <c r="V495" s="133"/>
      <c r="AF495" s="133"/>
      <c r="AP495" s="133"/>
      <c r="AZ495" s="133"/>
      <c r="BJ495" s="133"/>
      <c r="BT495" s="133"/>
      <c r="CD495" s="133"/>
      <c r="CN495" s="133"/>
      <c r="CX495" s="133"/>
      <c r="DH495" s="133"/>
      <c r="DR495" s="133"/>
      <c r="EB495" s="133"/>
      <c r="EL495" s="133"/>
      <c r="EV495" s="133"/>
      <c r="FF495" s="133"/>
      <c r="FP495" s="133"/>
      <c r="FZ495" s="133"/>
      <c r="GJ495" s="133"/>
      <c r="GT495" s="133"/>
      <c r="HD495" s="133"/>
      <c r="HN495" s="133"/>
      <c r="HX495" s="133"/>
    </row>
    <row xmlns:x14ac="http://schemas.microsoft.com/office/spreadsheetml/2009/9/ac" r="496" s="3" customFormat="true" x14ac:dyDescent="0.25">
      <c r="A496" s="383"/>
      <c r="B496" s="133"/>
      <c r="L496" s="133"/>
      <c r="V496" s="133"/>
      <c r="AF496" s="133"/>
      <c r="AP496" s="133"/>
      <c r="AZ496" s="133"/>
      <c r="BJ496" s="133"/>
      <c r="BT496" s="133"/>
      <c r="CD496" s="133"/>
      <c r="CN496" s="133"/>
      <c r="CX496" s="133"/>
      <c r="DH496" s="133"/>
      <c r="DR496" s="133"/>
      <c r="EB496" s="133"/>
      <c r="EL496" s="133"/>
      <c r="EV496" s="133"/>
      <c r="FF496" s="133"/>
      <c r="FP496" s="133"/>
      <c r="FZ496" s="133"/>
      <c r="GJ496" s="133"/>
      <c r="GT496" s="133"/>
      <c r="HD496" s="133"/>
      <c r="HN496" s="133"/>
      <c r="HX496" s="133"/>
    </row>
    <row xmlns:x14ac="http://schemas.microsoft.com/office/spreadsheetml/2009/9/ac" r="497" s="3" customFormat="true" x14ac:dyDescent="0.25">
      <c r="A497" s="383"/>
      <c r="B497" s="133"/>
      <c r="L497" s="133"/>
      <c r="V497" s="133"/>
      <c r="AF497" s="133"/>
      <c r="AP497" s="133"/>
      <c r="AZ497" s="133"/>
      <c r="BJ497" s="133"/>
      <c r="BT497" s="133"/>
      <c r="CD497" s="133"/>
      <c r="CN497" s="133"/>
      <c r="CX497" s="133"/>
      <c r="DH497" s="133"/>
      <c r="DR497" s="133"/>
      <c r="EB497" s="133"/>
      <c r="EL497" s="133"/>
      <c r="EV497" s="133"/>
      <c r="FF497" s="133"/>
      <c r="FP497" s="133"/>
      <c r="FZ497" s="133"/>
      <c r="GJ497" s="133"/>
      <c r="GT497" s="133"/>
      <c r="HD497" s="133"/>
      <c r="HN497" s="133"/>
      <c r="HX497" s="133"/>
    </row>
    <row xmlns:x14ac="http://schemas.microsoft.com/office/spreadsheetml/2009/9/ac" r="498" s="3" customFormat="true" x14ac:dyDescent="0.25">
      <c r="A498" s="383"/>
      <c r="B498" s="133"/>
      <c r="L498" s="133"/>
      <c r="V498" s="133"/>
      <c r="AF498" s="133"/>
      <c r="AP498" s="133"/>
      <c r="AZ498" s="133"/>
      <c r="BJ498" s="133"/>
      <c r="BT498" s="133"/>
      <c r="CD498" s="133"/>
      <c r="CN498" s="133"/>
      <c r="CX498" s="133"/>
      <c r="DH498" s="133"/>
      <c r="DR498" s="133"/>
      <c r="EB498" s="133"/>
      <c r="EL498" s="133"/>
      <c r="EV498" s="133"/>
      <c r="FF498" s="133"/>
      <c r="FP498" s="133"/>
      <c r="FZ498" s="133"/>
      <c r="GJ498" s="133"/>
      <c r="GT498" s="133"/>
      <c r="HD498" s="133"/>
      <c r="HN498" s="133"/>
      <c r="HX498" s="133"/>
    </row>
    <row xmlns:x14ac="http://schemas.microsoft.com/office/spreadsheetml/2009/9/ac" r="499" s="3" customFormat="true" x14ac:dyDescent="0.25">
      <c r="A499" s="383"/>
      <c r="B499" s="133"/>
      <c r="L499" s="133"/>
      <c r="V499" s="133"/>
      <c r="AF499" s="133"/>
      <c r="AP499" s="133"/>
      <c r="AZ499" s="133"/>
      <c r="BJ499" s="133"/>
      <c r="BT499" s="133"/>
      <c r="CD499" s="133"/>
      <c r="CN499" s="133"/>
      <c r="CX499" s="133"/>
      <c r="DH499" s="133"/>
      <c r="DR499" s="133"/>
      <c r="EB499" s="133"/>
      <c r="EL499" s="133"/>
      <c r="EV499" s="133"/>
      <c r="FF499" s="133"/>
      <c r="FP499" s="133"/>
      <c r="FZ499" s="133"/>
      <c r="GJ499" s="133"/>
      <c r="GT499" s="133"/>
      <c r="HD499" s="133"/>
      <c r="HN499" s="133"/>
      <c r="HX499" s="133"/>
    </row>
    <row xmlns:x14ac="http://schemas.microsoft.com/office/spreadsheetml/2009/9/ac" r="500" s="3" customFormat="true" x14ac:dyDescent="0.25">
      <c r="A500" s="383"/>
      <c r="B500" s="133"/>
      <c r="L500" s="133"/>
      <c r="V500" s="133"/>
      <c r="AF500" s="133"/>
      <c r="AP500" s="133"/>
      <c r="AZ500" s="133"/>
      <c r="BJ500" s="133"/>
      <c r="BT500" s="133"/>
      <c r="CD500" s="133"/>
      <c r="CN500" s="133"/>
      <c r="CX500" s="133"/>
      <c r="DH500" s="133"/>
      <c r="DR500" s="133"/>
      <c r="EB500" s="133"/>
      <c r="EL500" s="133"/>
      <c r="EV500" s="133"/>
      <c r="FF500" s="133"/>
      <c r="FP500" s="133"/>
      <c r="FZ500" s="133"/>
      <c r="GJ500" s="133"/>
      <c r="GT500" s="133"/>
      <c r="HD500" s="133"/>
      <c r="HN500" s="133"/>
      <c r="HX500" s="133"/>
    </row>
    <row xmlns:x14ac="http://schemas.microsoft.com/office/spreadsheetml/2009/9/ac" r="501" s="3" customFormat="true" x14ac:dyDescent="0.25">
      <c r="A501" s="383"/>
      <c r="B501" s="133"/>
      <c r="L501" s="133"/>
      <c r="V501" s="133"/>
      <c r="AF501" s="133"/>
      <c r="AP501" s="133"/>
      <c r="AZ501" s="133"/>
      <c r="BJ501" s="133"/>
      <c r="BT501" s="133"/>
      <c r="CD501" s="133"/>
      <c r="CN501" s="133"/>
      <c r="CX501" s="133"/>
      <c r="DH501" s="133"/>
      <c r="DR501" s="133"/>
      <c r="EB501" s="133"/>
      <c r="EL501" s="133"/>
      <c r="EV501" s="133"/>
      <c r="FF501" s="133"/>
      <c r="FP501" s="133"/>
      <c r="FZ501" s="133"/>
      <c r="GJ501" s="133"/>
      <c r="GT501" s="133"/>
      <c r="HD501" s="133"/>
      <c r="HN501" s="133"/>
      <c r="HX501" s="133"/>
    </row>
    <row xmlns:x14ac="http://schemas.microsoft.com/office/spreadsheetml/2009/9/ac" r="502" s="3" customFormat="true" x14ac:dyDescent="0.25">
      <c r="A502" s="383"/>
      <c r="B502" s="133"/>
      <c r="L502" s="133"/>
      <c r="V502" s="133"/>
      <c r="AF502" s="133"/>
      <c r="AP502" s="133"/>
      <c r="AZ502" s="133"/>
      <c r="BJ502" s="133"/>
      <c r="BT502" s="133"/>
      <c r="CD502" s="133"/>
      <c r="CN502" s="133"/>
      <c r="CX502" s="133"/>
      <c r="DH502" s="133"/>
      <c r="DR502" s="133"/>
      <c r="EB502" s="133"/>
      <c r="EL502" s="133"/>
      <c r="EV502" s="133"/>
      <c r="FF502" s="133"/>
      <c r="FP502" s="133"/>
      <c r="FZ502" s="133"/>
      <c r="GJ502" s="133"/>
      <c r="GT502" s="133"/>
      <c r="HD502" s="133"/>
      <c r="HN502" s="133"/>
      <c r="HX502" s="133"/>
    </row>
    <row xmlns:x14ac="http://schemas.microsoft.com/office/spreadsheetml/2009/9/ac" r="503" s="3" customFormat="true" x14ac:dyDescent="0.25">
      <c r="A503" s="383"/>
      <c r="B503" s="133"/>
      <c r="L503" s="133"/>
      <c r="V503" s="133"/>
      <c r="AF503" s="133"/>
      <c r="AP503" s="133"/>
      <c r="AZ503" s="133"/>
      <c r="BJ503" s="133"/>
      <c r="BT503" s="133"/>
      <c r="CD503" s="133"/>
      <c r="CN503" s="133"/>
      <c r="CX503" s="133"/>
      <c r="DH503" s="133"/>
      <c r="DR503" s="133"/>
      <c r="EB503" s="133"/>
      <c r="EL503" s="133"/>
      <c r="EV503" s="133"/>
      <c r="FF503" s="133"/>
      <c r="FP503" s="133"/>
      <c r="FZ503" s="133"/>
      <c r="GJ503" s="133"/>
      <c r="GT503" s="133"/>
      <c r="HD503" s="133"/>
      <c r="HN503" s="133"/>
      <c r="HX503" s="133"/>
    </row>
    <row xmlns:x14ac="http://schemas.microsoft.com/office/spreadsheetml/2009/9/ac" r="504" s="3" customFormat="true" x14ac:dyDescent="0.25">
      <c r="A504" s="383"/>
      <c r="B504" s="133"/>
      <c r="L504" s="133"/>
      <c r="V504" s="133"/>
      <c r="AF504" s="133"/>
      <c r="AP504" s="133"/>
      <c r="AZ504" s="133"/>
      <c r="BJ504" s="133"/>
      <c r="BT504" s="133"/>
      <c r="CD504" s="133"/>
      <c r="CN504" s="133"/>
      <c r="CX504" s="133"/>
      <c r="DH504" s="133"/>
      <c r="DR504" s="133"/>
      <c r="EB504" s="133"/>
      <c r="EL504" s="133"/>
      <c r="EV504" s="133"/>
      <c r="FF504" s="133"/>
      <c r="FP504" s="133"/>
      <c r="FZ504" s="133"/>
      <c r="GJ504" s="133"/>
      <c r="GT504" s="133"/>
      <c r="HD504" s="133"/>
      <c r="HN504" s="133"/>
      <c r="HX504" s="133"/>
    </row>
    <row xmlns:x14ac="http://schemas.microsoft.com/office/spreadsheetml/2009/9/ac" r="505" s="3" customFormat="true" x14ac:dyDescent="0.25">
      <c r="A505" s="383"/>
      <c r="B505" s="133"/>
      <c r="L505" s="133"/>
      <c r="V505" s="133"/>
      <c r="AF505" s="133"/>
      <c r="AP505" s="133"/>
      <c r="AZ505" s="133"/>
      <c r="BJ505" s="133"/>
      <c r="BT505" s="133"/>
      <c r="CD505" s="133"/>
      <c r="CN505" s="133"/>
      <c r="CX505" s="133"/>
      <c r="DH505" s="133"/>
      <c r="DR505" s="133"/>
      <c r="EB505" s="133"/>
      <c r="EL505" s="133"/>
      <c r="EV505" s="133"/>
      <c r="FF505" s="133"/>
      <c r="FP505" s="133"/>
      <c r="FZ505" s="133"/>
      <c r="GJ505" s="133"/>
      <c r="GT505" s="133"/>
      <c r="HD505" s="133"/>
      <c r="HN505" s="133"/>
      <c r="HX505" s="133"/>
    </row>
    <row xmlns:x14ac="http://schemas.microsoft.com/office/spreadsheetml/2009/9/ac" r="506" s="3" customFormat="true" x14ac:dyDescent="0.25">
      <c r="A506" s="383"/>
      <c r="B506" s="133"/>
      <c r="L506" s="133"/>
      <c r="V506" s="133"/>
      <c r="AF506" s="133"/>
      <c r="AP506" s="133"/>
      <c r="AZ506" s="133"/>
      <c r="BJ506" s="133"/>
      <c r="BT506" s="133"/>
      <c r="CD506" s="133"/>
      <c r="CN506" s="133"/>
      <c r="CX506" s="133"/>
      <c r="DH506" s="133"/>
      <c r="DR506" s="133"/>
      <c r="EB506" s="133"/>
      <c r="EL506" s="133"/>
      <c r="EV506" s="133"/>
      <c r="FF506" s="133"/>
      <c r="FP506" s="133"/>
      <c r="FZ506" s="133"/>
      <c r="GJ506" s="133"/>
      <c r="GT506" s="133"/>
      <c r="HD506" s="133"/>
      <c r="HN506" s="133"/>
      <c r="HX506" s="133"/>
    </row>
    <row xmlns:x14ac="http://schemas.microsoft.com/office/spreadsheetml/2009/9/ac" r="507" s="3" customFormat="true" x14ac:dyDescent="0.25">
      <c r="A507" s="383"/>
      <c r="B507" s="133"/>
      <c r="L507" s="133"/>
      <c r="V507" s="133"/>
      <c r="AF507" s="133"/>
      <c r="AP507" s="133"/>
      <c r="AZ507" s="133"/>
      <c r="BJ507" s="133"/>
      <c r="BT507" s="133"/>
      <c r="CD507" s="133"/>
      <c r="CN507" s="133"/>
      <c r="CX507" s="133"/>
      <c r="DH507" s="133"/>
      <c r="DR507" s="133"/>
      <c r="EB507" s="133"/>
      <c r="EL507" s="133"/>
      <c r="EV507" s="133"/>
      <c r="FF507" s="133"/>
      <c r="FP507" s="133"/>
      <c r="FZ507" s="133"/>
      <c r="GJ507" s="133"/>
      <c r="GT507" s="133"/>
      <c r="HD507" s="133"/>
      <c r="HN507" s="133"/>
      <c r="HX507" s="133"/>
    </row>
    <row xmlns:x14ac="http://schemas.microsoft.com/office/spreadsheetml/2009/9/ac" r="508" s="3" customFormat="true" x14ac:dyDescent="0.25">
      <c r="A508" s="383"/>
      <c r="B508" s="133"/>
      <c r="L508" s="133"/>
      <c r="V508" s="133"/>
      <c r="AF508" s="133"/>
      <c r="AP508" s="133"/>
      <c r="AZ508" s="133"/>
      <c r="BJ508" s="133"/>
      <c r="BT508" s="133"/>
      <c r="CD508" s="133"/>
      <c r="CN508" s="133"/>
      <c r="CX508" s="133"/>
      <c r="DH508" s="133"/>
      <c r="DR508" s="133"/>
      <c r="EB508" s="133"/>
      <c r="EL508" s="133"/>
      <c r="EV508" s="133"/>
      <c r="FF508" s="133"/>
      <c r="FP508" s="133"/>
      <c r="FZ508" s="133"/>
      <c r="GJ508" s="133"/>
      <c r="GT508" s="133"/>
      <c r="HD508" s="133"/>
      <c r="HN508" s="133"/>
      <c r="HX508" s="133"/>
    </row>
    <row xmlns:x14ac="http://schemas.microsoft.com/office/spreadsheetml/2009/9/ac" r="509" s="3" customFormat="true" x14ac:dyDescent="0.25">
      <c r="A509" s="383"/>
      <c r="B509" s="133"/>
      <c r="L509" s="133"/>
      <c r="V509" s="133"/>
      <c r="AF509" s="133"/>
      <c r="AP509" s="133"/>
      <c r="AZ509" s="133"/>
      <c r="BJ509" s="133"/>
      <c r="BT509" s="133"/>
      <c r="CD509" s="133"/>
      <c r="CN509" s="133"/>
      <c r="CX509" s="133"/>
      <c r="DH509" s="133"/>
      <c r="DR509" s="133"/>
      <c r="EB509" s="133"/>
      <c r="EL509" s="133"/>
      <c r="EV509" s="133"/>
      <c r="FF509" s="133"/>
      <c r="FP509" s="133"/>
      <c r="FZ509" s="133"/>
      <c r="GJ509" s="133"/>
      <c r="GT509" s="133"/>
      <c r="HD509" s="133"/>
      <c r="HN509" s="133"/>
      <c r="HX509" s="133"/>
    </row>
    <row xmlns:x14ac="http://schemas.microsoft.com/office/spreadsheetml/2009/9/ac" r="510" s="3" customFormat="true" x14ac:dyDescent="0.25">
      <c r="A510" s="383"/>
      <c r="B510" s="133"/>
      <c r="L510" s="133"/>
      <c r="V510" s="133"/>
      <c r="AF510" s="133"/>
      <c r="AP510" s="133"/>
      <c r="AZ510" s="133"/>
      <c r="BJ510" s="133"/>
      <c r="BT510" s="133"/>
      <c r="CD510" s="133"/>
      <c r="CN510" s="133"/>
      <c r="CX510" s="133"/>
      <c r="DH510" s="133"/>
      <c r="DR510" s="133"/>
      <c r="EB510" s="133"/>
      <c r="EL510" s="133"/>
      <c r="EV510" s="133"/>
      <c r="FF510" s="133"/>
      <c r="FP510" s="133"/>
      <c r="FZ510" s="133"/>
      <c r="GJ510" s="133"/>
      <c r="GT510" s="133"/>
      <c r="HD510" s="133"/>
      <c r="HN510" s="133"/>
      <c r="HX510" s="133"/>
    </row>
    <row xmlns:x14ac="http://schemas.microsoft.com/office/spreadsheetml/2009/9/ac" r="511" s="3" customFormat="true" x14ac:dyDescent="0.25">
      <c r="A511" s="383"/>
      <c r="B511" s="133"/>
      <c r="L511" s="133"/>
      <c r="V511" s="133"/>
      <c r="AF511" s="133"/>
      <c r="AP511" s="133"/>
      <c r="AZ511" s="133"/>
      <c r="BJ511" s="133"/>
      <c r="BT511" s="133"/>
      <c r="CD511" s="133"/>
      <c r="CN511" s="133"/>
      <c r="CX511" s="133"/>
      <c r="DH511" s="133"/>
      <c r="DR511" s="133"/>
      <c r="EB511" s="133"/>
      <c r="EL511" s="133"/>
      <c r="EV511" s="133"/>
      <c r="FF511" s="133"/>
      <c r="FP511" s="133"/>
      <c r="FZ511" s="133"/>
      <c r="GJ511" s="133"/>
      <c r="GT511" s="133"/>
      <c r="HD511" s="133"/>
      <c r="HN511" s="133"/>
      <c r="HX511" s="133"/>
    </row>
    <row xmlns:x14ac="http://schemas.microsoft.com/office/spreadsheetml/2009/9/ac" r="512" s="3" customFormat="true" x14ac:dyDescent="0.25">
      <c r="A512" s="383"/>
      <c r="B512" s="133"/>
      <c r="L512" s="133"/>
      <c r="V512" s="133"/>
      <c r="AF512" s="133"/>
      <c r="AP512" s="133"/>
      <c r="AZ512" s="133"/>
      <c r="BJ512" s="133"/>
      <c r="BT512" s="133"/>
      <c r="CD512" s="133"/>
      <c r="CN512" s="133"/>
      <c r="CX512" s="133"/>
      <c r="DH512" s="133"/>
      <c r="DR512" s="133"/>
      <c r="EB512" s="133"/>
      <c r="EL512" s="133"/>
      <c r="EV512" s="133"/>
      <c r="FF512" s="133"/>
      <c r="FP512" s="133"/>
      <c r="FZ512" s="133"/>
      <c r="GJ512" s="133"/>
      <c r="GT512" s="133"/>
      <c r="HD512" s="133"/>
      <c r="HN512" s="133"/>
      <c r="HX512" s="133"/>
    </row>
    <row xmlns:x14ac="http://schemas.microsoft.com/office/spreadsheetml/2009/9/ac" r="513" s="3" customFormat="true" x14ac:dyDescent="0.25">
      <c r="A513" s="383"/>
      <c r="B513" s="133"/>
      <c r="L513" s="133"/>
      <c r="V513" s="133"/>
      <c r="AF513" s="133"/>
      <c r="AP513" s="133"/>
      <c r="AZ513" s="133"/>
      <c r="BJ513" s="133"/>
      <c r="BT513" s="133"/>
      <c r="CD513" s="133"/>
      <c r="CN513" s="133"/>
      <c r="CX513" s="133"/>
      <c r="DH513" s="133"/>
      <c r="DR513" s="133"/>
      <c r="EB513" s="133"/>
      <c r="EL513" s="133"/>
      <c r="EV513" s="133"/>
      <c r="FF513" s="133"/>
      <c r="FP513" s="133"/>
      <c r="FZ513" s="133"/>
      <c r="GJ513" s="133"/>
      <c r="GT513" s="133"/>
      <c r="HD513" s="133"/>
      <c r="HN513" s="133"/>
      <c r="HX513" s="133"/>
    </row>
    <row xmlns:x14ac="http://schemas.microsoft.com/office/spreadsheetml/2009/9/ac" r="514" s="3" customFormat="true" x14ac:dyDescent="0.25">
      <c r="A514" s="383"/>
      <c r="B514" s="133"/>
      <c r="L514" s="133"/>
      <c r="V514" s="133"/>
      <c r="AF514" s="133"/>
      <c r="AP514" s="133"/>
      <c r="AZ514" s="133"/>
      <c r="BJ514" s="133"/>
      <c r="BT514" s="133"/>
      <c r="CD514" s="133"/>
      <c r="CN514" s="133"/>
      <c r="CX514" s="133"/>
      <c r="DH514" s="133"/>
      <c r="DR514" s="133"/>
      <c r="EB514" s="133"/>
      <c r="EL514" s="133"/>
      <c r="EV514" s="133"/>
      <c r="FF514" s="133"/>
      <c r="FP514" s="133"/>
      <c r="FZ514" s="133"/>
      <c r="GJ514" s="133"/>
      <c r="GT514" s="133"/>
      <c r="HD514" s="133"/>
      <c r="HN514" s="133"/>
      <c r="HX514" s="133"/>
    </row>
    <row xmlns:x14ac="http://schemas.microsoft.com/office/spreadsheetml/2009/9/ac" r="515" s="3" customFormat="true" x14ac:dyDescent="0.25">
      <c r="A515" s="383"/>
      <c r="B515" s="133"/>
      <c r="L515" s="133"/>
      <c r="V515" s="133"/>
      <c r="AF515" s="133"/>
      <c r="AP515" s="133"/>
      <c r="AZ515" s="133"/>
      <c r="BJ515" s="133"/>
      <c r="BT515" s="133"/>
      <c r="CD515" s="133"/>
      <c r="CN515" s="133"/>
      <c r="CX515" s="133"/>
      <c r="DH515" s="133"/>
      <c r="DR515" s="133"/>
      <c r="EB515" s="133"/>
      <c r="EL515" s="133"/>
      <c r="EV515" s="133"/>
      <c r="FF515" s="133"/>
      <c r="FP515" s="133"/>
      <c r="FZ515" s="133"/>
      <c r="GJ515" s="133"/>
      <c r="GT515" s="133"/>
      <c r="HD515" s="133"/>
      <c r="HN515" s="133"/>
      <c r="HX515" s="133"/>
    </row>
    <row xmlns:x14ac="http://schemas.microsoft.com/office/spreadsheetml/2009/9/ac" r="516" s="3" customFormat="true" x14ac:dyDescent="0.25">
      <c r="A516" s="383"/>
      <c r="B516" s="133"/>
      <c r="L516" s="133"/>
      <c r="V516" s="133"/>
      <c r="AF516" s="133"/>
      <c r="AP516" s="133"/>
      <c r="AZ516" s="133"/>
      <c r="BJ516" s="133"/>
      <c r="BT516" s="133"/>
      <c r="CD516" s="133"/>
      <c r="CN516" s="133"/>
      <c r="CX516" s="133"/>
      <c r="DH516" s="133"/>
      <c r="DR516" s="133"/>
      <c r="EB516" s="133"/>
      <c r="EL516" s="133"/>
      <c r="EV516" s="133"/>
      <c r="FF516" s="133"/>
      <c r="FP516" s="133"/>
      <c r="FZ516" s="133"/>
      <c r="GJ516" s="133"/>
      <c r="GT516" s="133"/>
      <c r="HD516" s="133"/>
      <c r="HN516" s="133"/>
      <c r="HX516" s="133"/>
    </row>
    <row xmlns:x14ac="http://schemas.microsoft.com/office/spreadsheetml/2009/9/ac" r="517" s="3" customFormat="true" x14ac:dyDescent="0.25">
      <c r="A517" s="383"/>
      <c r="B517" s="133"/>
      <c r="L517" s="133"/>
      <c r="V517" s="133"/>
      <c r="AF517" s="133"/>
      <c r="AP517" s="133"/>
      <c r="AZ517" s="133"/>
      <c r="BJ517" s="133"/>
      <c r="BT517" s="133"/>
      <c r="CD517" s="133"/>
      <c r="CN517" s="133"/>
      <c r="CX517" s="133"/>
      <c r="DH517" s="133"/>
      <c r="DR517" s="133"/>
      <c r="EB517" s="133"/>
      <c r="EL517" s="133"/>
      <c r="EV517" s="133"/>
      <c r="FF517" s="133"/>
      <c r="FP517" s="133"/>
      <c r="FZ517" s="133"/>
      <c r="GJ517" s="133"/>
      <c r="GT517" s="133"/>
      <c r="HD517" s="133"/>
      <c r="HN517" s="133"/>
      <c r="HX517" s="133"/>
    </row>
    <row xmlns:x14ac="http://schemas.microsoft.com/office/spreadsheetml/2009/9/ac" r="518" s="3" customFormat="true" x14ac:dyDescent="0.25">
      <c r="A518" s="383"/>
      <c r="B518" s="133"/>
      <c r="L518" s="133"/>
      <c r="V518" s="133"/>
      <c r="AF518" s="133"/>
      <c r="AP518" s="133"/>
      <c r="AZ518" s="133"/>
      <c r="BJ518" s="133"/>
      <c r="BT518" s="133"/>
      <c r="CD518" s="133"/>
      <c r="CN518" s="133"/>
      <c r="CX518" s="133"/>
      <c r="DH518" s="133"/>
      <c r="DR518" s="133"/>
      <c r="EB518" s="133"/>
      <c r="EL518" s="133"/>
      <c r="EV518" s="133"/>
      <c r="FF518" s="133"/>
      <c r="FP518" s="133"/>
      <c r="FZ518" s="133"/>
      <c r="GJ518" s="133"/>
      <c r="GT518" s="133"/>
      <c r="HD518" s="133"/>
      <c r="HN518" s="133"/>
      <c r="HX518" s="133"/>
    </row>
    <row xmlns:x14ac="http://schemas.microsoft.com/office/spreadsheetml/2009/9/ac" r="519" s="3" customFormat="true" x14ac:dyDescent="0.25">
      <c r="A519" s="383"/>
      <c r="B519" s="133"/>
      <c r="L519" s="133"/>
      <c r="V519" s="133"/>
      <c r="AF519" s="133"/>
      <c r="AP519" s="133"/>
      <c r="AZ519" s="133"/>
      <c r="BJ519" s="133"/>
      <c r="BT519" s="133"/>
      <c r="CD519" s="133"/>
      <c r="CN519" s="133"/>
      <c r="CX519" s="133"/>
      <c r="DH519" s="133"/>
      <c r="DR519" s="133"/>
      <c r="EB519" s="133"/>
      <c r="EL519" s="133"/>
      <c r="EV519" s="133"/>
      <c r="FF519" s="133"/>
      <c r="FP519" s="133"/>
      <c r="FZ519" s="133"/>
      <c r="GJ519" s="133"/>
      <c r="GT519" s="133"/>
      <c r="HD519" s="133"/>
      <c r="HN519" s="133"/>
      <c r="HX519" s="133"/>
    </row>
    <row xmlns:x14ac="http://schemas.microsoft.com/office/spreadsheetml/2009/9/ac" r="520" s="3" customFormat="true" x14ac:dyDescent="0.25">
      <c r="A520" s="383"/>
      <c r="B520" s="133"/>
      <c r="L520" s="133"/>
      <c r="V520" s="133"/>
      <c r="AF520" s="133"/>
      <c r="AP520" s="133"/>
      <c r="AZ520" s="133"/>
      <c r="BJ520" s="133"/>
      <c r="BT520" s="133"/>
      <c r="CD520" s="133"/>
      <c r="CN520" s="133"/>
      <c r="CX520" s="133"/>
      <c r="DH520" s="133"/>
      <c r="DR520" s="133"/>
      <c r="EB520" s="133"/>
      <c r="EL520" s="133"/>
      <c r="EV520" s="133"/>
      <c r="FF520" s="133"/>
      <c r="FP520" s="133"/>
      <c r="FZ520" s="133"/>
      <c r="GJ520" s="133"/>
      <c r="GT520" s="133"/>
      <c r="HD520" s="133"/>
      <c r="HN520" s="133"/>
      <c r="HX520" s="133"/>
    </row>
    <row xmlns:x14ac="http://schemas.microsoft.com/office/spreadsheetml/2009/9/ac" r="521" s="3" customFormat="true" x14ac:dyDescent="0.25">
      <c r="A521" s="383"/>
      <c r="B521" s="133"/>
      <c r="L521" s="133"/>
      <c r="V521" s="133"/>
      <c r="AF521" s="133"/>
      <c r="AP521" s="133"/>
      <c r="AZ521" s="133"/>
      <c r="BJ521" s="133"/>
      <c r="BT521" s="133"/>
      <c r="CD521" s="133"/>
      <c r="CN521" s="133"/>
      <c r="CX521" s="133"/>
      <c r="DH521" s="133"/>
      <c r="DR521" s="133"/>
      <c r="EB521" s="133"/>
      <c r="EL521" s="133"/>
      <c r="EV521" s="133"/>
      <c r="FF521" s="133"/>
      <c r="FP521" s="133"/>
      <c r="FZ521" s="133"/>
      <c r="GJ521" s="133"/>
      <c r="GT521" s="133"/>
      <c r="HD521" s="133"/>
      <c r="HN521" s="133"/>
      <c r="HX521" s="133"/>
    </row>
    <row xmlns:x14ac="http://schemas.microsoft.com/office/spreadsheetml/2009/9/ac" r="522" s="3" customFormat="true" x14ac:dyDescent="0.25">
      <c r="A522" s="383"/>
      <c r="B522" s="133"/>
      <c r="L522" s="133"/>
      <c r="V522" s="133"/>
      <c r="AF522" s="133"/>
      <c r="AP522" s="133"/>
      <c r="AZ522" s="133"/>
      <c r="BJ522" s="133"/>
      <c r="BT522" s="133"/>
      <c r="CD522" s="133"/>
      <c r="CN522" s="133"/>
      <c r="CX522" s="133"/>
      <c r="DH522" s="133"/>
      <c r="DR522" s="133"/>
      <c r="EB522" s="133"/>
      <c r="EL522" s="133"/>
      <c r="EV522" s="133"/>
      <c r="FF522" s="133"/>
      <c r="FP522" s="133"/>
      <c r="FZ522" s="133"/>
      <c r="GJ522" s="133"/>
      <c r="GT522" s="133"/>
      <c r="HD522" s="133"/>
      <c r="HN522" s="133"/>
      <c r="HX522" s="133"/>
    </row>
    <row xmlns:x14ac="http://schemas.microsoft.com/office/spreadsheetml/2009/9/ac" r="523" s="3" customFormat="true" x14ac:dyDescent="0.25">
      <c r="A523" s="383"/>
      <c r="B523" s="133"/>
      <c r="L523" s="133"/>
      <c r="V523" s="133"/>
      <c r="AF523" s="133"/>
      <c r="AP523" s="133"/>
      <c r="AZ523" s="133"/>
      <c r="BJ523" s="133"/>
      <c r="BT523" s="133"/>
      <c r="CD523" s="133"/>
      <c r="CN523" s="133"/>
      <c r="CX523" s="133"/>
      <c r="DH523" s="133"/>
      <c r="DR523" s="133"/>
      <c r="EB523" s="133"/>
      <c r="EL523" s="133"/>
      <c r="EV523" s="133"/>
      <c r="FF523" s="133"/>
      <c r="FP523" s="133"/>
      <c r="FZ523" s="133"/>
      <c r="GJ523" s="133"/>
      <c r="GT523" s="133"/>
      <c r="HD523" s="133"/>
      <c r="HN523" s="133"/>
      <c r="HX523" s="133"/>
    </row>
    <row xmlns:x14ac="http://schemas.microsoft.com/office/spreadsheetml/2009/9/ac" r="524" s="3" customFormat="true" x14ac:dyDescent="0.25">
      <c r="A524" s="383"/>
      <c r="B524" s="133"/>
      <c r="L524" s="133"/>
      <c r="V524" s="133"/>
      <c r="AF524" s="133"/>
      <c r="AP524" s="133"/>
      <c r="AZ524" s="133"/>
      <c r="BJ524" s="133"/>
      <c r="BT524" s="133"/>
      <c r="CD524" s="133"/>
      <c r="CN524" s="133"/>
      <c r="CX524" s="133"/>
      <c r="DH524" s="133"/>
      <c r="DR524" s="133"/>
      <c r="EB524" s="133"/>
      <c r="EL524" s="133"/>
      <c r="EV524" s="133"/>
      <c r="FF524" s="133"/>
      <c r="FP524" s="133"/>
      <c r="FZ524" s="133"/>
      <c r="GJ524" s="133"/>
      <c r="GT524" s="133"/>
      <c r="HD524" s="133"/>
      <c r="HN524" s="133"/>
      <c r="HX524" s="133"/>
    </row>
    <row xmlns:x14ac="http://schemas.microsoft.com/office/spreadsheetml/2009/9/ac" r="525" s="3" customFormat="true" x14ac:dyDescent="0.25">
      <c r="A525" s="383"/>
      <c r="B525" s="133"/>
      <c r="L525" s="133"/>
      <c r="V525" s="133"/>
      <c r="AF525" s="133"/>
      <c r="AP525" s="133"/>
      <c r="AZ525" s="133"/>
      <c r="BJ525" s="133"/>
      <c r="BT525" s="133"/>
      <c r="CD525" s="133"/>
      <c r="CN525" s="133"/>
      <c r="CX525" s="133"/>
      <c r="DH525" s="133"/>
      <c r="DR525" s="133"/>
      <c r="EB525" s="133"/>
      <c r="EL525" s="133"/>
      <c r="EV525" s="133"/>
      <c r="FF525" s="133"/>
      <c r="FP525" s="133"/>
      <c r="FZ525" s="133"/>
      <c r="GJ525" s="133"/>
      <c r="GT525" s="133"/>
      <c r="HD525" s="133"/>
      <c r="HN525" s="133"/>
      <c r="HX525" s="133"/>
    </row>
    <row xmlns:x14ac="http://schemas.microsoft.com/office/spreadsheetml/2009/9/ac" r="526" s="3" customFormat="true" x14ac:dyDescent="0.25">
      <c r="A526" s="383"/>
      <c r="B526" s="133"/>
      <c r="L526" s="133"/>
      <c r="V526" s="133"/>
      <c r="AF526" s="133"/>
      <c r="AP526" s="133"/>
      <c r="AZ526" s="133"/>
      <c r="BJ526" s="133"/>
      <c r="BT526" s="133"/>
      <c r="CD526" s="133"/>
      <c r="CN526" s="133"/>
      <c r="CX526" s="133"/>
      <c r="DH526" s="133"/>
      <c r="DR526" s="133"/>
      <c r="EB526" s="133"/>
      <c r="EL526" s="133"/>
      <c r="EV526" s="133"/>
      <c r="FF526" s="133"/>
      <c r="FP526" s="133"/>
      <c r="FZ526" s="133"/>
      <c r="GJ526" s="133"/>
      <c r="GT526" s="133"/>
      <c r="HD526" s="133"/>
      <c r="HN526" s="133"/>
      <c r="HX526" s="133"/>
    </row>
    <row xmlns:x14ac="http://schemas.microsoft.com/office/spreadsheetml/2009/9/ac" r="527" s="3" customFormat="true" x14ac:dyDescent="0.25">
      <c r="A527" s="383"/>
      <c r="B527" s="133"/>
      <c r="L527" s="133"/>
      <c r="V527" s="133"/>
      <c r="AF527" s="133"/>
      <c r="AP527" s="133"/>
      <c r="AZ527" s="133"/>
      <c r="BJ527" s="133"/>
      <c r="BT527" s="133"/>
      <c r="CD527" s="133"/>
      <c r="CN527" s="133"/>
      <c r="CX527" s="133"/>
      <c r="DH527" s="133"/>
      <c r="DR527" s="133"/>
      <c r="EB527" s="133"/>
      <c r="EL527" s="133"/>
      <c r="EV527" s="133"/>
      <c r="FF527" s="133"/>
      <c r="FP527" s="133"/>
      <c r="FZ527" s="133"/>
      <c r="GJ527" s="133"/>
      <c r="GT527" s="133"/>
      <c r="HD527" s="133"/>
      <c r="HN527" s="133"/>
      <c r="HX527" s="133"/>
    </row>
    <row xmlns:x14ac="http://schemas.microsoft.com/office/spreadsheetml/2009/9/ac" r="528" s="3" customFormat="true" x14ac:dyDescent="0.25">
      <c r="A528" s="383"/>
      <c r="B528" s="133"/>
      <c r="L528" s="133"/>
      <c r="V528" s="133"/>
      <c r="AF528" s="133"/>
      <c r="AP528" s="133"/>
      <c r="AZ528" s="133"/>
      <c r="BJ528" s="133"/>
      <c r="BT528" s="133"/>
      <c r="CD528" s="133"/>
      <c r="CN528" s="133"/>
      <c r="CX528" s="133"/>
      <c r="DH528" s="133"/>
      <c r="DR528" s="133"/>
      <c r="EB528" s="133"/>
      <c r="EL528" s="133"/>
      <c r="EV528" s="133"/>
      <c r="FF528" s="133"/>
      <c r="FP528" s="133"/>
      <c r="FZ528" s="133"/>
      <c r="GJ528" s="133"/>
      <c r="GT528" s="133"/>
      <c r="HD528" s="133"/>
      <c r="HN528" s="133"/>
      <c r="HX528" s="133"/>
    </row>
    <row xmlns:x14ac="http://schemas.microsoft.com/office/spreadsheetml/2009/9/ac" r="529" s="3" customFormat="true" x14ac:dyDescent="0.25">
      <c r="A529" s="383"/>
      <c r="B529" s="133"/>
      <c r="L529" s="133"/>
      <c r="V529" s="133"/>
      <c r="AF529" s="133"/>
      <c r="AP529" s="133"/>
      <c r="AZ529" s="133"/>
      <c r="BJ529" s="133"/>
      <c r="BT529" s="133"/>
      <c r="CD529" s="133"/>
      <c r="CN529" s="133"/>
      <c r="CX529" s="133"/>
      <c r="DH529" s="133"/>
      <c r="DR529" s="133"/>
      <c r="EB529" s="133"/>
      <c r="EL529" s="133"/>
      <c r="EV529" s="133"/>
      <c r="FF529" s="133"/>
      <c r="FP529" s="133"/>
      <c r="FZ529" s="133"/>
      <c r="GJ529" s="133"/>
      <c r="GT529" s="133"/>
      <c r="HD529" s="133"/>
      <c r="HN529" s="133"/>
      <c r="HX529" s="133"/>
    </row>
    <row xmlns:x14ac="http://schemas.microsoft.com/office/spreadsheetml/2009/9/ac" r="530" s="3" customFormat="true" x14ac:dyDescent="0.25">
      <c r="A530" s="383"/>
      <c r="B530" s="133"/>
      <c r="L530" s="133"/>
      <c r="V530" s="133"/>
      <c r="AF530" s="133"/>
      <c r="AP530" s="133"/>
      <c r="AZ530" s="133"/>
      <c r="BJ530" s="133"/>
      <c r="BT530" s="133"/>
      <c r="CD530" s="133"/>
      <c r="CN530" s="133"/>
      <c r="CX530" s="133"/>
      <c r="DH530" s="133"/>
      <c r="DR530" s="133"/>
      <c r="EB530" s="133"/>
      <c r="EL530" s="133"/>
      <c r="EV530" s="133"/>
      <c r="FF530" s="133"/>
      <c r="FP530" s="133"/>
      <c r="FZ530" s="133"/>
      <c r="GJ530" s="133"/>
      <c r="GT530" s="133"/>
      <c r="HD530" s="133"/>
      <c r="HN530" s="133"/>
      <c r="HX530" s="133"/>
    </row>
    <row xmlns:x14ac="http://schemas.microsoft.com/office/spreadsheetml/2009/9/ac" r="531" s="3" customFormat="true" x14ac:dyDescent="0.25">
      <c r="A531" s="383"/>
      <c r="B531" s="133"/>
      <c r="L531" s="133"/>
      <c r="V531" s="133"/>
      <c r="AF531" s="133"/>
      <c r="AP531" s="133"/>
      <c r="AZ531" s="133"/>
      <c r="BJ531" s="133"/>
      <c r="BT531" s="133"/>
      <c r="CD531" s="133"/>
      <c r="CN531" s="133"/>
      <c r="CX531" s="133"/>
      <c r="DH531" s="133"/>
      <c r="DR531" s="133"/>
      <c r="EB531" s="133"/>
      <c r="EL531" s="133"/>
      <c r="EV531" s="133"/>
      <c r="FF531" s="133"/>
      <c r="FP531" s="133"/>
      <c r="FZ531" s="133"/>
      <c r="GJ531" s="133"/>
      <c r="GT531" s="133"/>
      <c r="HD531" s="133"/>
      <c r="HN531" s="133"/>
      <c r="HX531" s="133"/>
    </row>
    <row xmlns:x14ac="http://schemas.microsoft.com/office/spreadsheetml/2009/9/ac" r="532" s="3" customFormat="true" x14ac:dyDescent="0.25">
      <c r="A532" s="383"/>
      <c r="B532" s="133"/>
      <c r="L532" s="133"/>
      <c r="V532" s="133"/>
      <c r="AF532" s="133"/>
      <c r="AP532" s="133"/>
      <c r="AZ532" s="133"/>
      <c r="BJ532" s="133"/>
      <c r="BT532" s="133"/>
      <c r="CD532" s="133"/>
      <c r="CN532" s="133"/>
      <c r="CX532" s="133"/>
      <c r="DH532" s="133"/>
      <c r="DR532" s="133"/>
      <c r="EB532" s="133"/>
      <c r="EL532" s="133"/>
      <c r="EV532" s="133"/>
      <c r="FF532" s="133"/>
      <c r="FP532" s="133"/>
      <c r="FZ532" s="133"/>
      <c r="GJ532" s="133"/>
      <c r="GT532" s="133"/>
      <c r="HD532" s="133"/>
      <c r="HN532" s="133"/>
      <c r="HX532" s="133"/>
    </row>
    <row xmlns:x14ac="http://schemas.microsoft.com/office/spreadsheetml/2009/9/ac" r="533" s="3" customFormat="true" x14ac:dyDescent="0.25">
      <c r="A533" s="383"/>
      <c r="B533" s="133"/>
      <c r="L533" s="133"/>
      <c r="V533" s="133"/>
      <c r="AF533" s="133"/>
      <c r="AP533" s="133"/>
      <c r="AZ533" s="133"/>
      <c r="BJ533" s="133"/>
      <c r="BT533" s="133"/>
      <c r="CD533" s="133"/>
      <c r="CN533" s="133"/>
      <c r="CX533" s="133"/>
      <c r="DH533" s="133"/>
      <c r="DR533" s="133"/>
      <c r="EB533" s="133"/>
      <c r="EL533" s="133"/>
      <c r="EV533" s="133"/>
      <c r="FF533" s="133"/>
      <c r="FP533" s="133"/>
      <c r="FZ533" s="133"/>
      <c r="GJ533" s="133"/>
      <c r="GT533" s="133"/>
      <c r="HD533" s="133"/>
      <c r="HN533" s="133"/>
      <c r="HX533" s="133"/>
    </row>
    <row xmlns:x14ac="http://schemas.microsoft.com/office/spreadsheetml/2009/9/ac" r="534" s="3" customFormat="true" x14ac:dyDescent="0.25">
      <c r="A534" s="383"/>
      <c r="B534" s="133"/>
      <c r="L534" s="133"/>
      <c r="V534" s="133"/>
      <c r="AF534" s="133"/>
      <c r="AP534" s="133"/>
      <c r="AZ534" s="133"/>
      <c r="BJ534" s="133"/>
      <c r="BT534" s="133"/>
      <c r="CD534" s="133"/>
      <c r="CN534" s="133"/>
      <c r="CX534" s="133"/>
      <c r="DH534" s="133"/>
      <c r="DR534" s="133"/>
      <c r="EB534" s="133"/>
      <c r="EL534" s="133"/>
      <c r="EV534" s="133"/>
      <c r="FF534" s="133"/>
      <c r="FP534" s="133"/>
      <c r="FZ534" s="133"/>
      <c r="GJ534" s="133"/>
      <c r="GT534" s="133"/>
      <c r="HD534" s="133"/>
      <c r="HN534" s="133"/>
      <c r="HX534" s="133"/>
    </row>
    <row xmlns:x14ac="http://schemas.microsoft.com/office/spreadsheetml/2009/9/ac" r="535" s="3" customFormat="true" x14ac:dyDescent="0.25">
      <c r="A535" s="383"/>
      <c r="B535" s="133"/>
      <c r="L535" s="133"/>
      <c r="V535" s="133"/>
      <c r="AF535" s="133"/>
      <c r="AP535" s="133"/>
      <c r="AZ535" s="133"/>
      <c r="BJ535" s="133"/>
      <c r="BT535" s="133"/>
      <c r="CD535" s="133"/>
      <c r="CN535" s="133"/>
      <c r="CX535" s="133"/>
      <c r="DH535" s="133"/>
      <c r="DR535" s="133"/>
      <c r="EB535" s="133"/>
      <c r="EL535" s="133"/>
      <c r="EV535" s="133"/>
      <c r="FF535" s="133"/>
      <c r="FP535" s="133"/>
      <c r="FZ535" s="133"/>
      <c r="GJ535" s="133"/>
      <c r="GT535" s="133"/>
      <c r="HD535" s="133"/>
      <c r="HN535" s="133"/>
      <c r="HX535" s="133"/>
    </row>
    <row xmlns:x14ac="http://schemas.microsoft.com/office/spreadsheetml/2009/9/ac" r="536" s="3" customFormat="true" x14ac:dyDescent="0.25">
      <c r="A536" s="383"/>
      <c r="B536" s="133"/>
      <c r="L536" s="133"/>
      <c r="V536" s="133"/>
      <c r="AF536" s="133"/>
      <c r="AP536" s="133"/>
      <c r="AZ536" s="133"/>
      <c r="BJ536" s="133"/>
      <c r="BT536" s="133"/>
      <c r="CD536" s="133"/>
      <c r="CN536" s="133"/>
      <c r="CX536" s="133"/>
      <c r="DH536" s="133"/>
      <c r="DR536" s="133"/>
      <c r="EB536" s="133"/>
      <c r="EL536" s="133"/>
      <c r="EV536" s="133"/>
      <c r="FF536" s="133"/>
      <c r="FP536" s="133"/>
      <c r="FZ536" s="133"/>
      <c r="GJ536" s="133"/>
      <c r="GT536" s="133"/>
      <c r="HD536" s="133"/>
      <c r="HN536" s="133"/>
      <c r="HX536" s="133"/>
    </row>
    <row xmlns:x14ac="http://schemas.microsoft.com/office/spreadsheetml/2009/9/ac" r="537" s="3" customFormat="true" x14ac:dyDescent="0.25">
      <c r="A537" s="383"/>
      <c r="B537" s="133"/>
      <c r="L537" s="133"/>
      <c r="V537" s="133"/>
      <c r="AF537" s="133"/>
      <c r="AP537" s="133"/>
      <c r="AZ537" s="133"/>
      <c r="BJ537" s="133"/>
      <c r="BT537" s="133"/>
      <c r="CD537" s="133"/>
      <c r="CN537" s="133"/>
      <c r="CX537" s="133"/>
      <c r="DH537" s="133"/>
      <c r="DR537" s="133"/>
      <c r="EB537" s="133"/>
      <c r="EL537" s="133"/>
      <c r="EV537" s="133"/>
      <c r="FF537" s="133"/>
      <c r="FP537" s="133"/>
      <c r="FZ537" s="133"/>
      <c r="GJ537" s="133"/>
      <c r="GT537" s="133"/>
      <c r="HD537" s="133"/>
      <c r="HN537" s="133"/>
      <c r="HX537" s="133"/>
    </row>
    <row xmlns:x14ac="http://schemas.microsoft.com/office/spreadsheetml/2009/9/ac" r="538" s="3" customFormat="true" x14ac:dyDescent="0.25">
      <c r="A538" s="383"/>
      <c r="B538" s="133"/>
      <c r="L538" s="133"/>
      <c r="V538" s="133"/>
      <c r="AF538" s="133"/>
      <c r="AP538" s="133"/>
      <c r="AZ538" s="133"/>
      <c r="BJ538" s="133"/>
      <c r="BT538" s="133"/>
      <c r="CD538" s="133"/>
      <c r="CN538" s="133"/>
      <c r="CX538" s="133"/>
      <c r="DH538" s="133"/>
      <c r="DR538" s="133"/>
      <c r="EB538" s="133"/>
      <c r="EL538" s="133"/>
      <c r="EV538" s="133"/>
      <c r="FF538" s="133"/>
      <c r="FP538" s="133"/>
      <c r="FZ538" s="133"/>
      <c r="GJ538" s="133"/>
      <c r="GT538" s="133"/>
      <c r="HD538" s="133"/>
      <c r="HN538" s="133"/>
      <c r="HX538" s="133"/>
    </row>
    <row xmlns:x14ac="http://schemas.microsoft.com/office/spreadsheetml/2009/9/ac" r="539" s="3" customFormat="true" x14ac:dyDescent="0.25">
      <c r="A539" s="383"/>
      <c r="B539" s="133"/>
      <c r="L539" s="133"/>
      <c r="V539" s="133"/>
      <c r="AF539" s="133"/>
      <c r="AP539" s="133"/>
      <c r="AZ539" s="133"/>
      <c r="BJ539" s="133"/>
      <c r="BT539" s="133"/>
      <c r="CD539" s="133"/>
      <c r="CN539" s="133"/>
      <c r="CX539" s="133"/>
      <c r="DH539" s="133"/>
      <c r="DR539" s="133"/>
      <c r="EB539" s="133"/>
      <c r="EL539" s="133"/>
      <c r="EV539" s="133"/>
      <c r="FF539" s="133"/>
      <c r="FP539" s="133"/>
      <c r="FZ539" s="133"/>
      <c r="GJ539" s="133"/>
      <c r="GT539" s="133"/>
      <c r="HD539" s="133"/>
      <c r="HN539" s="133"/>
      <c r="HX539" s="133"/>
    </row>
    <row xmlns:x14ac="http://schemas.microsoft.com/office/spreadsheetml/2009/9/ac" r="540" s="3" customFormat="true" x14ac:dyDescent="0.25">
      <c r="A540" s="383"/>
      <c r="B540" s="133"/>
      <c r="L540" s="133"/>
      <c r="V540" s="133"/>
      <c r="AF540" s="133"/>
      <c r="AP540" s="133"/>
      <c r="AZ540" s="133"/>
      <c r="BJ540" s="133"/>
      <c r="BT540" s="133"/>
      <c r="CD540" s="133"/>
      <c r="CN540" s="133"/>
      <c r="CX540" s="133"/>
      <c r="DH540" s="133"/>
      <c r="DR540" s="133"/>
      <c r="EB540" s="133"/>
      <c r="EL540" s="133"/>
      <c r="EV540" s="133"/>
      <c r="FF540" s="133"/>
      <c r="FP540" s="133"/>
      <c r="FZ540" s="133"/>
      <c r="GJ540" s="133"/>
      <c r="GT540" s="133"/>
      <c r="HD540" s="133"/>
      <c r="HN540" s="133"/>
      <c r="HX540" s="133"/>
    </row>
    <row xmlns:x14ac="http://schemas.microsoft.com/office/spreadsheetml/2009/9/ac" r="541" s="3" customFormat="true" x14ac:dyDescent="0.25">
      <c r="A541" s="383"/>
      <c r="B541" s="133"/>
      <c r="L541" s="133"/>
      <c r="V541" s="133"/>
      <c r="AF541" s="133"/>
      <c r="AP541" s="133"/>
      <c r="AZ541" s="133"/>
      <c r="BJ541" s="133"/>
      <c r="BT541" s="133"/>
      <c r="CD541" s="133"/>
      <c r="CN541" s="133"/>
      <c r="CX541" s="133"/>
      <c r="DH541" s="133"/>
      <c r="DR541" s="133"/>
      <c r="EB541" s="133"/>
      <c r="EL541" s="133"/>
      <c r="EV541" s="133"/>
      <c r="FF541" s="133"/>
      <c r="FP541" s="133"/>
      <c r="FZ541" s="133"/>
      <c r="GJ541" s="133"/>
      <c r="GT541" s="133"/>
      <c r="HD541" s="133"/>
      <c r="HN541" s="133"/>
      <c r="HX541" s="133"/>
    </row>
    <row xmlns:x14ac="http://schemas.microsoft.com/office/spreadsheetml/2009/9/ac" r="542" s="3" customFormat="true" x14ac:dyDescent="0.25">
      <c r="A542" s="383"/>
      <c r="B542" s="133"/>
      <c r="L542" s="133"/>
      <c r="V542" s="133"/>
      <c r="AF542" s="133"/>
      <c r="AP542" s="133"/>
      <c r="AZ542" s="133"/>
      <c r="BJ542" s="133"/>
      <c r="BT542" s="133"/>
      <c r="CD542" s="133"/>
      <c r="CN542" s="133"/>
      <c r="CX542" s="133"/>
      <c r="DH542" s="133"/>
      <c r="DR542" s="133"/>
      <c r="EB542" s="133"/>
      <c r="EL542" s="133"/>
      <c r="EV542" s="133"/>
      <c r="FF542" s="133"/>
      <c r="FP542" s="133"/>
      <c r="FZ542" s="133"/>
      <c r="GJ542" s="133"/>
      <c r="GT542" s="133"/>
      <c r="HD542" s="133"/>
      <c r="HN542" s="133"/>
      <c r="HX542" s="133"/>
    </row>
    <row xmlns:x14ac="http://schemas.microsoft.com/office/spreadsheetml/2009/9/ac" r="543" s="3" customFormat="true" x14ac:dyDescent="0.25">
      <c r="A543" s="383"/>
      <c r="B543" s="133"/>
      <c r="L543" s="133"/>
      <c r="V543" s="133"/>
      <c r="AF543" s="133"/>
      <c r="AP543" s="133"/>
      <c r="AZ543" s="133"/>
      <c r="BJ543" s="133"/>
      <c r="BT543" s="133"/>
      <c r="CD543" s="133"/>
      <c r="CN543" s="133"/>
      <c r="CX543" s="133"/>
      <c r="DH543" s="133"/>
      <c r="DR543" s="133"/>
      <c r="EB543" s="133"/>
      <c r="EL543" s="133"/>
      <c r="EV543" s="133"/>
      <c r="FF543" s="133"/>
      <c r="FP543" s="133"/>
      <c r="FZ543" s="133"/>
      <c r="GJ543" s="133"/>
      <c r="GT543" s="133"/>
      <c r="HD543" s="133"/>
      <c r="HN543" s="133"/>
      <c r="HX543" s="133"/>
    </row>
    <row xmlns:x14ac="http://schemas.microsoft.com/office/spreadsheetml/2009/9/ac" r="544" s="3" customFormat="true" x14ac:dyDescent="0.25">
      <c r="A544" s="383"/>
      <c r="B544" s="133"/>
      <c r="L544" s="133"/>
      <c r="V544" s="133"/>
      <c r="AF544" s="133"/>
      <c r="AP544" s="133"/>
      <c r="AZ544" s="133"/>
      <c r="BJ544" s="133"/>
      <c r="BT544" s="133"/>
      <c r="CD544" s="133"/>
      <c r="CN544" s="133"/>
      <c r="CX544" s="133"/>
      <c r="DH544" s="133"/>
      <c r="DR544" s="133"/>
      <c r="EB544" s="133"/>
      <c r="EL544" s="133"/>
      <c r="EV544" s="133"/>
      <c r="FF544" s="133"/>
      <c r="FP544" s="133"/>
      <c r="FZ544" s="133"/>
      <c r="GJ544" s="133"/>
      <c r="GT544" s="133"/>
      <c r="HD544" s="133"/>
      <c r="HN544" s="133"/>
      <c r="HX544" s="133"/>
    </row>
    <row xmlns:x14ac="http://schemas.microsoft.com/office/spreadsheetml/2009/9/ac" r="545" s="3" customFormat="true" x14ac:dyDescent="0.25">
      <c r="A545" s="383"/>
      <c r="B545" s="133"/>
      <c r="L545" s="133"/>
      <c r="V545" s="133"/>
      <c r="AF545" s="133"/>
      <c r="AP545" s="133"/>
      <c r="AZ545" s="133"/>
      <c r="BJ545" s="133"/>
      <c r="BT545" s="133"/>
      <c r="CD545" s="133"/>
      <c r="CN545" s="133"/>
      <c r="CX545" s="133"/>
      <c r="DH545" s="133"/>
      <c r="DR545" s="133"/>
      <c r="EB545" s="133"/>
      <c r="EL545" s="133"/>
      <c r="EV545" s="133"/>
      <c r="FF545" s="133"/>
      <c r="FP545" s="133"/>
      <c r="FZ545" s="133"/>
      <c r="GJ545" s="133"/>
      <c r="GT545" s="133"/>
      <c r="HD545" s="133"/>
      <c r="HN545" s="133"/>
      <c r="HX545" s="133"/>
    </row>
    <row xmlns:x14ac="http://schemas.microsoft.com/office/spreadsheetml/2009/9/ac" r="546" s="3" customFormat="true" x14ac:dyDescent="0.25">
      <c r="A546" s="383"/>
      <c r="B546" s="133"/>
      <c r="L546" s="133"/>
      <c r="V546" s="133"/>
      <c r="AF546" s="133"/>
      <c r="AP546" s="133"/>
      <c r="AZ546" s="133"/>
      <c r="BJ546" s="133"/>
      <c r="BT546" s="133"/>
      <c r="CD546" s="133"/>
      <c r="CN546" s="133"/>
      <c r="CX546" s="133"/>
      <c r="DH546" s="133"/>
      <c r="DR546" s="133"/>
      <c r="EB546" s="133"/>
      <c r="EL546" s="133"/>
      <c r="EV546" s="133"/>
      <c r="FF546" s="133"/>
      <c r="FP546" s="133"/>
      <c r="FZ546" s="133"/>
      <c r="GJ546" s="133"/>
      <c r="GT546" s="133"/>
      <c r="HD546" s="133"/>
      <c r="HN546" s="133"/>
      <c r="HX546" s="133"/>
    </row>
    <row xmlns:x14ac="http://schemas.microsoft.com/office/spreadsheetml/2009/9/ac" r="547" s="3" customFormat="true" x14ac:dyDescent="0.25">
      <c r="A547" s="383"/>
      <c r="B547" s="133"/>
      <c r="L547" s="133"/>
      <c r="V547" s="133"/>
      <c r="AF547" s="133"/>
      <c r="AP547" s="133"/>
      <c r="AZ547" s="133"/>
      <c r="BJ547" s="133"/>
      <c r="BT547" s="133"/>
      <c r="CD547" s="133"/>
      <c r="CN547" s="133"/>
      <c r="CX547" s="133"/>
      <c r="DH547" s="133"/>
      <c r="DR547" s="133"/>
      <c r="EB547" s="133"/>
      <c r="EL547" s="133"/>
      <c r="EV547" s="133"/>
      <c r="FF547" s="133"/>
      <c r="FP547" s="133"/>
      <c r="FZ547" s="133"/>
      <c r="GJ547" s="133"/>
      <c r="GT547" s="133"/>
      <c r="HD547" s="133"/>
      <c r="HN547" s="133"/>
      <c r="HX547" s="133"/>
    </row>
    <row xmlns:x14ac="http://schemas.microsoft.com/office/spreadsheetml/2009/9/ac" r="548" s="3" customFormat="true" x14ac:dyDescent="0.25">
      <c r="A548" s="383"/>
      <c r="B548" s="133"/>
      <c r="L548" s="133"/>
      <c r="V548" s="133"/>
      <c r="AF548" s="133"/>
      <c r="AP548" s="133"/>
      <c r="AZ548" s="133"/>
      <c r="BJ548" s="133"/>
      <c r="BT548" s="133"/>
      <c r="CD548" s="133"/>
      <c r="CN548" s="133"/>
      <c r="CX548" s="133"/>
      <c r="DH548" s="133"/>
      <c r="DR548" s="133"/>
      <c r="EB548" s="133"/>
      <c r="EL548" s="133"/>
      <c r="EV548" s="133"/>
      <c r="FF548" s="133"/>
      <c r="FP548" s="133"/>
      <c r="FZ548" s="133"/>
      <c r="GJ548" s="133"/>
      <c r="GT548" s="133"/>
      <c r="HD548" s="133"/>
      <c r="HN548" s="133"/>
      <c r="HX548" s="133"/>
    </row>
    <row xmlns:x14ac="http://schemas.microsoft.com/office/spreadsheetml/2009/9/ac" r="549" s="3" customFormat="true" x14ac:dyDescent="0.25">
      <c r="A549" s="383"/>
      <c r="B549" s="133"/>
      <c r="L549" s="133"/>
      <c r="V549" s="133"/>
      <c r="AF549" s="133"/>
      <c r="AP549" s="133"/>
      <c r="AZ549" s="133"/>
      <c r="BJ549" s="133"/>
      <c r="BT549" s="133"/>
      <c r="CD549" s="133"/>
      <c r="CN549" s="133"/>
      <c r="CX549" s="133"/>
      <c r="DH549" s="133"/>
      <c r="DR549" s="133"/>
      <c r="EB549" s="133"/>
      <c r="EL549" s="133"/>
      <c r="EV549" s="133"/>
      <c r="FF549" s="133"/>
      <c r="FP549" s="133"/>
      <c r="FZ549" s="133"/>
      <c r="GJ549" s="133"/>
      <c r="GT549" s="133"/>
      <c r="HD549" s="133"/>
      <c r="HN549" s="133"/>
      <c r="HX549" s="133"/>
    </row>
    <row xmlns:x14ac="http://schemas.microsoft.com/office/spreadsheetml/2009/9/ac" r="550" s="3" customFormat="true" x14ac:dyDescent="0.25">
      <c r="A550" s="383"/>
      <c r="B550" s="133"/>
      <c r="L550" s="133"/>
      <c r="V550" s="133"/>
      <c r="AF550" s="133"/>
      <c r="AP550" s="133"/>
      <c r="AZ550" s="133"/>
      <c r="BJ550" s="133"/>
      <c r="BT550" s="133"/>
      <c r="CD550" s="133"/>
      <c r="CN550" s="133"/>
      <c r="CX550" s="133"/>
      <c r="DH550" s="133"/>
      <c r="DR550" s="133"/>
      <c r="EB550" s="133"/>
      <c r="EL550" s="133"/>
      <c r="EV550" s="133"/>
      <c r="FF550" s="133"/>
      <c r="FP550" s="133"/>
      <c r="FZ550" s="133"/>
      <c r="GJ550" s="133"/>
      <c r="GT550" s="133"/>
      <c r="HD550" s="133"/>
      <c r="HN550" s="133"/>
      <c r="HX550" s="133"/>
    </row>
    <row xmlns:x14ac="http://schemas.microsoft.com/office/spreadsheetml/2009/9/ac" r="551" s="3" customFormat="true" x14ac:dyDescent="0.25">
      <c r="A551" s="383"/>
      <c r="B551" s="133"/>
      <c r="L551" s="133"/>
      <c r="V551" s="133"/>
      <c r="AF551" s="133"/>
      <c r="AP551" s="133"/>
      <c r="AZ551" s="133"/>
      <c r="BJ551" s="133"/>
      <c r="BT551" s="133"/>
      <c r="CD551" s="133"/>
      <c r="CN551" s="133"/>
      <c r="CX551" s="133"/>
      <c r="DH551" s="133"/>
      <c r="DR551" s="133"/>
      <c r="EB551" s="133"/>
      <c r="EL551" s="133"/>
      <c r="EV551" s="133"/>
      <c r="FF551" s="133"/>
      <c r="FP551" s="133"/>
      <c r="FZ551" s="133"/>
      <c r="GJ551" s="133"/>
      <c r="GT551" s="133"/>
      <c r="HD551" s="133"/>
      <c r="HN551" s="133"/>
      <c r="HX551" s="133"/>
    </row>
    <row xmlns:x14ac="http://schemas.microsoft.com/office/spreadsheetml/2009/9/ac" r="552" s="3" customFormat="true" x14ac:dyDescent="0.25">
      <c r="A552" s="383"/>
      <c r="B552" s="133"/>
      <c r="L552" s="133"/>
      <c r="V552" s="133"/>
      <c r="AF552" s="133"/>
      <c r="AP552" s="133"/>
      <c r="AZ552" s="133"/>
      <c r="BJ552" s="133"/>
      <c r="BT552" s="133"/>
      <c r="CD552" s="133"/>
      <c r="CN552" s="133"/>
      <c r="CX552" s="133"/>
      <c r="DH552" s="133"/>
      <c r="DR552" s="133"/>
      <c r="EB552" s="133"/>
      <c r="EL552" s="133"/>
      <c r="EV552" s="133"/>
      <c r="FF552" s="133"/>
      <c r="FP552" s="133"/>
      <c r="FZ552" s="133"/>
      <c r="GJ552" s="133"/>
      <c r="GT552" s="133"/>
      <c r="HD552" s="133"/>
      <c r="HN552" s="133"/>
      <c r="HX552" s="133"/>
    </row>
    <row xmlns:x14ac="http://schemas.microsoft.com/office/spreadsheetml/2009/9/ac" r="553" s="3" customFormat="true" x14ac:dyDescent="0.25">
      <c r="A553" s="383"/>
      <c r="B553" s="133"/>
      <c r="L553" s="133"/>
      <c r="V553" s="133"/>
      <c r="AF553" s="133"/>
      <c r="AP553" s="133"/>
      <c r="AZ553" s="133"/>
      <c r="BJ553" s="133"/>
      <c r="BT553" s="133"/>
      <c r="CD553" s="133"/>
      <c r="CN553" s="133"/>
      <c r="CX553" s="133"/>
      <c r="DH553" s="133"/>
      <c r="DR553" s="133"/>
      <c r="EB553" s="133"/>
      <c r="EL553" s="133"/>
      <c r="EV553" s="133"/>
      <c r="FF553" s="133"/>
      <c r="FP553" s="133"/>
      <c r="FZ553" s="133"/>
      <c r="GJ553" s="133"/>
      <c r="GT553" s="133"/>
      <c r="HD553" s="133"/>
      <c r="HN553" s="133"/>
      <c r="HX553" s="133"/>
    </row>
    <row xmlns:x14ac="http://schemas.microsoft.com/office/spreadsheetml/2009/9/ac" r="554" s="3" customFormat="true" x14ac:dyDescent="0.25">
      <c r="A554" s="383"/>
      <c r="B554" s="133"/>
      <c r="L554" s="133"/>
      <c r="V554" s="133"/>
      <c r="AF554" s="133"/>
      <c r="AP554" s="133"/>
      <c r="AZ554" s="133"/>
      <c r="BJ554" s="133"/>
      <c r="BT554" s="133"/>
      <c r="CD554" s="133"/>
      <c r="CN554" s="133"/>
      <c r="CX554" s="133"/>
      <c r="DH554" s="133"/>
      <c r="DR554" s="133"/>
      <c r="EB554" s="133"/>
      <c r="EL554" s="133"/>
      <c r="EV554" s="133"/>
      <c r="FF554" s="133"/>
      <c r="FP554" s="133"/>
      <c r="FZ554" s="133"/>
      <c r="GJ554" s="133"/>
      <c r="GT554" s="133"/>
      <c r="HD554" s="133"/>
      <c r="HN554" s="133"/>
      <c r="HX554" s="133"/>
    </row>
    <row xmlns:x14ac="http://schemas.microsoft.com/office/spreadsheetml/2009/9/ac" r="555" s="3" customFormat="true" x14ac:dyDescent="0.25">
      <c r="A555" s="383"/>
      <c r="B555" s="133"/>
      <c r="L555" s="133"/>
      <c r="V555" s="133"/>
      <c r="AF555" s="133"/>
      <c r="AP555" s="133"/>
      <c r="AZ555" s="133"/>
      <c r="BJ555" s="133"/>
      <c r="BT555" s="133"/>
      <c r="CD555" s="133"/>
      <c r="CN555" s="133"/>
      <c r="CX555" s="133"/>
      <c r="DH555" s="133"/>
      <c r="DR555" s="133"/>
      <c r="EB555" s="133"/>
      <c r="EL555" s="133"/>
      <c r="EV555" s="133"/>
      <c r="FF555" s="133"/>
      <c r="FP555" s="133"/>
      <c r="FZ555" s="133"/>
      <c r="GJ555" s="133"/>
      <c r="GT555" s="133"/>
      <c r="HD555" s="133"/>
      <c r="HN555" s="133"/>
      <c r="HX555" s="133"/>
    </row>
    <row xmlns:x14ac="http://schemas.microsoft.com/office/spreadsheetml/2009/9/ac" r="556" s="3" customFormat="true" x14ac:dyDescent="0.25">
      <c r="A556" s="383"/>
      <c r="B556" s="133"/>
      <c r="L556" s="133"/>
      <c r="V556" s="133"/>
      <c r="AF556" s="133"/>
      <c r="AP556" s="133"/>
      <c r="AZ556" s="133"/>
      <c r="BJ556" s="133"/>
      <c r="BT556" s="133"/>
      <c r="CD556" s="133"/>
      <c r="CN556" s="133"/>
      <c r="CX556" s="133"/>
      <c r="DH556" s="133"/>
      <c r="DR556" s="133"/>
      <c r="EB556" s="133"/>
      <c r="EL556" s="133"/>
      <c r="EV556" s="133"/>
      <c r="FF556" s="133"/>
      <c r="FP556" s="133"/>
      <c r="FZ556" s="133"/>
      <c r="GJ556" s="133"/>
      <c r="GT556" s="133"/>
      <c r="HD556" s="133"/>
      <c r="HN556" s="133"/>
      <c r="HX556" s="133"/>
    </row>
    <row xmlns:x14ac="http://schemas.microsoft.com/office/spreadsheetml/2009/9/ac" r="557" s="3" customFormat="true" x14ac:dyDescent="0.25">
      <c r="A557" s="383"/>
      <c r="B557" s="133"/>
      <c r="L557" s="133"/>
      <c r="V557" s="133"/>
      <c r="AF557" s="133"/>
      <c r="AP557" s="133"/>
      <c r="AZ557" s="133"/>
      <c r="BJ557" s="133"/>
      <c r="BT557" s="133"/>
      <c r="CD557" s="133"/>
      <c r="CN557" s="133"/>
      <c r="CX557" s="133"/>
      <c r="DH557" s="133"/>
      <c r="DR557" s="133"/>
      <c r="EB557" s="133"/>
      <c r="EL557" s="133"/>
      <c r="EV557" s="133"/>
      <c r="FF557" s="133"/>
      <c r="FP557" s="133"/>
      <c r="FZ557" s="133"/>
      <c r="GJ557" s="133"/>
      <c r="GT557" s="133"/>
      <c r="HD557" s="133"/>
      <c r="HN557" s="133"/>
      <c r="HX557" s="133"/>
    </row>
    <row xmlns:x14ac="http://schemas.microsoft.com/office/spreadsheetml/2009/9/ac" r="558" s="3" customFormat="true" x14ac:dyDescent="0.25">
      <c r="A558" s="383"/>
      <c r="B558" s="133"/>
      <c r="L558" s="133"/>
      <c r="V558" s="133"/>
      <c r="AF558" s="133"/>
      <c r="AP558" s="133"/>
      <c r="AZ558" s="133"/>
      <c r="BJ558" s="133"/>
      <c r="BT558" s="133"/>
      <c r="CD558" s="133"/>
      <c r="CN558" s="133"/>
      <c r="CX558" s="133"/>
      <c r="DH558" s="133"/>
      <c r="DR558" s="133"/>
      <c r="EB558" s="133"/>
      <c r="EL558" s="133"/>
      <c r="EV558" s="133"/>
      <c r="FF558" s="133"/>
      <c r="FP558" s="133"/>
      <c r="FZ558" s="133"/>
      <c r="GJ558" s="133"/>
      <c r="GT558" s="133"/>
      <c r="HD558" s="133"/>
      <c r="HN558" s="133"/>
      <c r="HX558" s="133"/>
    </row>
    <row xmlns:x14ac="http://schemas.microsoft.com/office/spreadsheetml/2009/9/ac" r="559" s="3" customFormat="true" x14ac:dyDescent="0.25">
      <c r="A559" s="383"/>
      <c r="B559" s="133"/>
      <c r="L559" s="133"/>
      <c r="V559" s="133"/>
      <c r="AF559" s="133"/>
      <c r="AP559" s="133"/>
      <c r="AZ559" s="133"/>
      <c r="BJ559" s="133"/>
      <c r="BT559" s="133"/>
      <c r="CD559" s="133"/>
      <c r="CN559" s="133"/>
      <c r="CX559" s="133"/>
      <c r="DH559" s="133"/>
      <c r="DR559" s="133"/>
      <c r="EB559" s="133"/>
      <c r="EL559" s="133"/>
      <c r="EV559" s="133"/>
      <c r="FF559" s="133"/>
      <c r="FP559" s="133"/>
      <c r="FZ559" s="133"/>
      <c r="GJ559" s="133"/>
      <c r="GT559" s="133"/>
      <c r="HD559" s="133"/>
      <c r="HN559" s="133"/>
      <c r="HX559" s="133"/>
    </row>
    <row xmlns:x14ac="http://schemas.microsoft.com/office/spreadsheetml/2009/9/ac" r="560" s="3" customFormat="true" x14ac:dyDescent="0.25">
      <c r="A560" s="383"/>
      <c r="B560" s="133"/>
      <c r="L560" s="133"/>
      <c r="V560" s="133"/>
      <c r="AF560" s="133"/>
      <c r="AP560" s="133"/>
      <c r="AZ560" s="133"/>
      <c r="BJ560" s="133"/>
      <c r="BT560" s="133"/>
      <c r="CD560" s="133"/>
      <c r="CN560" s="133"/>
      <c r="CX560" s="133"/>
      <c r="DH560" s="133"/>
      <c r="DR560" s="133"/>
      <c r="EB560" s="133"/>
      <c r="EL560" s="133"/>
      <c r="EV560" s="133"/>
      <c r="FF560" s="133"/>
      <c r="FP560" s="133"/>
      <c r="FZ560" s="133"/>
      <c r="GJ560" s="133"/>
      <c r="GT560" s="133"/>
      <c r="HD560" s="133"/>
      <c r="HN560" s="133"/>
      <c r="HX560" s="133"/>
    </row>
    <row xmlns:x14ac="http://schemas.microsoft.com/office/spreadsheetml/2009/9/ac" r="561" s="3" customFormat="true" x14ac:dyDescent="0.25">
      <c r="A561" s="383"/>
      <c r="B561" s="133"/>
      <c r="L561" s="133"/>
      <c r="V561" s="133"/>
      <c r="AF561" s="133"/>
      <c r="AP561" s="133"/>
      <c r="AZ561" s="133"/>
      <c r="BJ561" s="133"/>
      <c r="BT561" s="133"/>
      <c r="CD561" s="133"/>
      <c r="CN561" s="133"/>
      <c r="CX561" s="133"/>
      <c r="DH561" s="133"/>
      <c r="DR561" s="133"/>
      <c r="EB561" s="133"/>
      <c r="EL561" s="133"/>
      <c r="EV561" s="133"/>
      <c r="FF561" s="133"/>
      <c r="FP561" s="133"/>
      <c r="FZ561" s="133"/>
      <c r="GJ561" s="133"/>
      <c r="GT561" s="133"/>
      <c r="HD561" s="133"/>
      <c r="HN561" s="133"/>
      <c r="HX561" s="133"/>
    </row>
    <row xmlns:x14ac="http://schemas.microsoft.com/office/spreadsheetml/2009/9/ac" r="562" s="3" customFormat="true" x14ac:dyDescent="0.25">
      <c r="A562" s="383"/>
      <c r="B562" s="133"/>
      <c r="L562" s="133"/>
      <c r="V562" s="133"/>
      <c r="AF562" s="133"/>
      <c r="AP562" s="133"/>
      <c r="AZ562" s="133"/>
      <c r="BJ562" s="133"/>
      <c r="BT562" s="133"/>
      <c r="CD562" s="133"/>
      <c r="CN562" s="133"/>
      <c r="CX562" s="133"/>
      <c r="DH562" s="133"/>
      <c r="DR562" s="133"/>
      <c r="EB562" s="133"/>
      <c r="EL562" s="133"/>
      <c r="EV562" s="133"/>
      <c r="FF562" s="133"/>
      <c r="FP562" s="133"/>
      <c r="FZ562" s="133"/>
      <c r="GJ562" s="133"/>
      <c r="GT562" s="133"/>
      <c r="HD562" s="133"/>
      <c r="HN562" s="133"/>
      <c r="HX562" s="133"/>
    </row>
    <row xmlns:x14ac="http://schemas.microsoft.com/office/spreadsheetml/2009/9/ac" r="563" s="3" customFormat="true" x14ac:dyDescent="0.25">
      <c r="A563" s="383"/>
      <c r="B563" s="133"/>
      <c r="L563" s="133"/>
      <c r="V563" s="133"/>
      <c r="AF563" s="133"/>
      <c r="AP563" s="133"/>
      <c r="AZ563" s="133"/>
      <c r="BJ563" s="133"/>
      <c r="BT563" s="133"/>
      <c r="CD563" s="133"/>
      <c r="CN563" s="133"/>
      <c r="CX563" s="133"/>
      <c r="DH563" s="133"/>
      <c r="DR563" s="133"/>
      <c r="EB563" s="133"/>
      <c r="EL563" s="133"/>
      <c r="EV563" s="133"/>
      <c r="FF563" s="133"/>
      <c r="FP563" s="133"/>
      <c r="FZ563" s="133"/>
      <c r="GJ563" s="133"/>
      <c r="GT563" s="133"/>
      <c r="HD563" s="133"/>
      <c r="HN563" s="133"/>
      <c r="HX563" s="133"/>
    </row>
    <row xmlns:x14ac="http://schemas.microsoft.com/office/spreadsheetml/2009/9/ac" r="564" s="3" customFormat="true" x14ac:dyDescent="0.25">
      <c r="A564" s="383"/>
      <c r="B564" s="133"/>
      <c r="L564" s="133"/>
      <c r="V564" s="133"/>
      <c r="AF564" s="133"/>
      <c r="AP564" s="133"/>
      <c r="AZ564" s="133"/>
      <c r="BJ564" s="133"/>
      <c r="BT564" s="133"/>
      <c r="CD564" s="133"/>
      <c r="CN564" s="133"/>
      <c r="CX564" s="133"/>
      <c r="DH564" s="133"/>
      <c r="DR564" s="133"/>
      <c r="EB564" s="133"/>
      <c r="EL564" s="133"/>
      <c r="EV564" s="133"/>
      <c r="FF564" s="133"/>
      <c r="FP564" s="133"/>
      <c r="FZ564" s="133"/>
      <c r="GJ564" s="133"/>
      <c r="GT564" s="133"/>
      <c r="HD564" s="133"/>
      <c r="HN564" s="133"/>
      <c r="HX564" s="133"/>
    </row>
    <row xmlns:x14ac="http://schemas.microsoft.com/office/spreadsheetml/2009/9/ac" r="565" s="3" customFormat="true" x14ac:dyDescent="0.25">
      <c r="A565" s="383"/>
      <c r="B565" s="133"/>
      <c r="L565" s="133"/>
      <c r="V565" s="133"/>
      <c r="AF565" s="133"/>
      <c r="AP565" s="133"/>
      <c r="AZ565" s="133"/>
      <c r="BJ565" s="133"/>
      <c r="BT565" s="133"/>
      <c r="CD565" s="133"/>
      <c r="CN565" s="133"/>
      <c r="CX565" s="133"/>
      <c r="DH565" s="133"/>
      <c r="DR565" s="133"/>
      <c r="EB565" s="133"/>
      <c r="EL565" s="133"/>
      <c r="EV565" s="133"/>
      <c r="FF565" s="133"/>
      <c r="FP565" s="133"/>
      <c r="FZ565" s="133"/>
      <c r="GJ565" s="133"/>
      <c r="GT565" s="133"/>
      <c r="HD565" s="133"/>
      <c r="HN565" s="133"/>
      <c r="HX565" s="133"/>
    </row>
    <row xmlns:x14ac="http://schemas.microsoft.com/office/spreadsheetml/2009/9/ac" r="566" s="3" customFormat="true" x14ac:dyDescent="0.25">
      <c r="A566" s="383"/>
      <c r="B566" s="133"/>
      <c r="L566" s="133"/>
      <c r="V566" s="133"/>
      <c r="AF566" s="133"/>
      <c r="AP566" s="133"/>
      <c r="AZ566" s="133"/>
      <c r="BJ566" s="133"/>
      <c r="BT566" s="133"/>
      <c r="CD566" s="133"/>
      <c r="CN566" s="133"/>
      <c r="CX566" s="133"/>
      <c r="DH566" s="133"/>
      <c r="DR566" s="133"/>
      <c r="EB566" s="133"/>
      <c r="EL566" s="133"/>
      <c r="EV566" s="133"/>
      <c r="FF566" s="133"/>
      <c r="FP566" s="133"/>
      <c r="FZ566" s="133"/>
      <c r="GJ566" s="133"/>
      <c r="GT566" s="133"/>
      <c r="HD566" s="133"/>
      <c r="HN566" s="133"/>
      <c r="HX566" s="133"/>
    </row>
    <row xmlns:x14ac="http://schemas.microsoft.com/office/spreadsheetml/2009/9/ac" r="567" s="3" customFormat="true" x14ac:dyDescent="0.25">
      <c r="A567" s="383"/>
      <c r="B567" s="133"/>
      <c r="L567" s="133"/>
      <c r="V567" s="133"/>
      <c r="AF567" s="133"/>
      <c r="AP567" s="133"/>
      <c r="AZ567" s="133"/>
      <c r="BJ567" s="133"/>
      <c r="BT567" s="133"/>
      <c r="CD567" s="133"/>
      <c r="CN567" s="133"/>
      <c r="CX567" s="133"/>
      <c r="DH567" s="133"/>
      <c r="DR567" s="133"/>
      <c r="EB567" s="133"/>
      <c r="EL567" s="133"/>
      <c r="EV567" s="133"/>
      <c r="FF567" s="133"/>
      <c r="FP567" s="133"/>
      <c r="FZ567" s="133"/>
      <c r="GJ567" s="133"/>
      <c r="GT567" s="133"/>
      <c r="HD567" s="133"/>
      <c r="HN567" s="133"/>
      <c r="HX567" s="133"/>
    </row>
    <row xmlns:x14ac="http://schemas.microsoft.com/office/spreadsheetml/2009/9/ac" r="568" s="3" customFormat="true" x14ac:dyDescent="0.25">
      <c r="A568" s="383"/>
      <c r="B568" s="133"/>
      <c r="L568" s="133"/>
      <c r="V568" s="133"/>
      <c r="AF568" s="133"/>
      <c r="AP568" s="133"/>
      <c r="AZ568" s="133"/>
      <c r="BJ568" s="133"/>
      <c r="BT568" s="133"/>
      <c r="CD568" s="133"/>
      <c r="CN568" s="133"/>
      <c r="CX568" s="133"/>
      <c r="DH568" s="133"/>
      <c r="DR568" s="133"/>
      <c r="EB568" s="133"/>
      <c r="EL568" s="133"/>
      <c r="EV568" s="133"/>
      <c r="FF568" s="133"/>
      <c r="FP568" s="133"/>
      <c r="FZ568" s="133"/>
      <c r="GJ568" s="133"/>
      <c r="GT568" s="133"/>
      <c r="HD568" s="133"/>
      <c r="HN568" s="133"/>
      <c r="HX568" s="133"/>
    </row>
    <row xmlns:x14ac="http://schemas.microsoft.com/office/spreadsheetml/2009/9/ac" r="569" s="3" customFormat="true" x14ac:dyDescent="0.25">
      <c r="A569" s="383"/>
      <c r="B569" s="133"/>
      <c r="L569" s="133"/>
      <c r="V569" s="133"/>
      <c r="AF569" s="133"/>
      <c r="AP569" s="133"/>
      <c r="AZ569" s="133"/>
      <c r="BJ569" s="133"/>
      <c r="BT569" s="133"/>
      <c r="CD569" s="133"/>
      <c r="CN569" s="133"/>
      <c r="CX569" s="133"/>
      <c r="DH569" s="133"/>
      <c r="DR569" s="133"/>
      <c r="EB569" s="133"/>
      <c r="EL569" s="133"/>
      <c r="EV569" s="133"/>
      <c r="FF569" s="133"/>
      <c r="FP569" s="133"/>
      <c r="FZ569" s="133"/>
      <c r="GJ569" s="133"/>
      <c r="GT569" s="133"/>
      <c r="HD569" s="133"/>
      <c r="HN569" s="133"/>
      <c r="HX569" s="133"/>
    </row>
    <row xmlns:x14ac="http://schemas.microsoft.com/office/spreadsheetml/2009/9/ac" r="570" s="3" customFormat="true" x14ac:dyDescent="0.25">
      <c r="A570" s="383"/>
      <c r="B570" s="133"/>
      <c r="L570" s="133"/>
      <c r="V570" s="133"/>
      <c r="AF570" s="133"/>
      <c r="AP570" s="133"/>
      <c r="AZ570" s="133"/>
      <c r="BJ570" s="133"/>
      <c r="BT570" s="133"/>
      <c r="CD570" s="133"/>
      <c r="CN570" s="133"/>
      <c r="CX570" s="133"/>
      <c r="DH570" s="133"/>
      <c r="DR570" s="133"/>
      <c r="EB570" s="133"/>
      <c r="EL570" s="133"/>
      <c r="EV570" s="133"/>
      <c r="FF570" s="133"/>
      <c r="FP570" s="133"/>
      <c r="FZ570" s="133"/>
      <c r="GJ570" s="133"/>
      <c r="GT570" s="133"/>
      <c r="HD570" s="133"/>
      <c r="HN570" s="133"/>
      <c r="HX570" s="133"/>
    </row>
    <row xmlns:x14ac="http://schemas.microsoft.com/office/spreadsheetml/2009/9/ac" r="571" s="3" customFormat="true" x14ac:dyDescent="0.25">
      <c r="A571" s="383"/>
      <c r="B571" s="133"/>
      <c r="L571" s="133"/>
      <c r="V571" s="133"/>
      <c r="AF571" s="133"/>
      <c r="AP571" s="133"/>
      <c r="AZ571" s="133"/>
      <c r="BJ571" s="133"/>
      <c r="BT571" s="133"/>
      <c r="CD571" s="133"/>
      <c r="CN571" s="133"/>
      <c r="CX571" s="133"/>
      <c r="DH571" s="133"/>
      <c r="DR571" s="133"/>
      <c r="EB571" s="133"/>
      <c r="EL571" s="133"/>
      <c r="EV571" s="133"/>
      <c r="FF571" s="133"/>
      <c r="FP571" s="133"/>
      <c r="FZ571" s="133"/>
      <c r="GJ571" s="133"/>
      <c r="GT571" s="133"/>
      <c r="HD571" s="133"/>
      <c r="HN571" s="133"/>
      <c r="HX571" s="133"/>
    </row>
    <row xmlns:x14ac="http://schemas.microsoft.com/office/spreadsheetml/2009/9/ac" r="572" s="3" customFormat="true" x14ac:dyDescent="0.25">
      <c r="A572" s="383"/>
      <c r="B572" s="133"/>
      <c r="L572" s="133"/>
      <c r="V572" s="133"/>
      <c r="AF572" s="133"/>
      <c r="AP572" s="133"/>
      <c r="AZ572" s="133"/>
      <c r="BJ572" s="133"/>
      <c r="BT572" s="133"/>
      <c r="CD572" s="133"/>
      <c r="CN572" s="133"/>
      <c r="CX572" s="133"/>
      <c r="DH572" s="133"/>
      <c r="DR572" s="133"/>
      <c r="EB572" s="133"/>
      <c r="EL572" s="133"/>
      <c r="EV572" s="133"/>
      <c r="FF572" s="133"/>
      <c r="FP572" s="133"/>
      <c r="FZ572" s="133"/>
      <c r="GJ572" s="133"/>
      <c r="GT572" s="133"/>
      <c r="HD572" s="133"/>
      <c r="HN572" s="133"/>
      <c r="HX572" s="133"/>
    </row>
    <row xmlns:x14ac="http://schemas.microsoft.com/office/spreadsheetml/2009/9/ac" r="573" s="3" customFormat="true" x14ac:dyDescent="0.25">
      <c r="A573" s="383"/>
      <c r="B573" s="133"/>
      <c r="L573" s="133"/>
      <c r="V573" s="133"/>
      <c r="AF573" s="133"/>
      <c r="AP573" s="133"/>
      <c r="AZ573" s="133"/>
      <c r="BJ573" s="133"/>
      <c r="BT573" s="133"/>
      <c r="CD573" s="133"/>
      <c r="CN573" s="133"/>
      <c r="CX573" s="133"/>
      <c r="DH573" s="133"/>
      <c r="DR573" s="133"/>
      <c r="EB573" s="133"/>
      <c r="EL573" s="133"/>
      <c r="EV573" s="133"/>
      <c r="FF573" s="133"/>
      <c r="FP573" s="133"/>
      <c r="FZ573" s="133"/>
      <c r="GJ573" s="133"/>
      <c r="GT573" s="133"/>
      <c r="HD573" s="133"/>
      <c r="HN573" s="133"/>
      <c r="HX573" s="133"/>
    </row>
    <row xmlns:x14ac="http://schemas.microsoft.com/office/spreadsheetml/2009/9/ac" r="574" s="3" customFormat="true" x14ac:dyDescent="0.25">
      <c r="A574" s="383"/>
      <c r="B574" s="133"/>
      <c r="L574" s="133"/>
      <c r="V574" s="133"/>
      <c r="AF574" s="133"/>
      <c r="AP574" s="133"/>
      <c r="AZ574" s="133"/>
      <c r="BJ574" s="133"/>
      <c r="BT574" s="133"/>
      <c r="CD574" s="133"/>
      <c r="CN574" s="133"/>
      <c r="CX574" s="133"/>
      <c r="DH574" s="133"/>
      <c r="DR574" s="133"/>
      <c r="EB574" s="133"/>
      <c r="EL574" s="133"/>
      <c r="EV574" s="133"/>
      <c r="FF574" s="133"/>
      <c r="FP574" s="133"/>
      <c r="FZ574" s="133"/>
      <c r="GJ574" s="133"/>
      <c r="GT574" s="133"/>
      <c r="HD574" s="133"/>
      <c r="HN574" s="133"/>
      <c r="HX574" s="133"/>
    </row>
    <row xmlns:x14ac="http://schemas.microsoft.com/office/spreadsheetml/2009/9/ac" r="575" s="3" customFormat="true" x14ac:dyDescent="0.25">
      <c r="A575" s="383"/>
      <c r="B575" s="133"/>
      <c r="L575" s="133"/>
      <c r="V575" s="133"/>
      <c r="AF575" s="133"/>
      <c r="AP575" s="133"/>
      <c r="AZ575" s="133"/>
      <c r="BJ575" s="133"/>
      <c r="BT575" s="133"/>
      <c r="CD575" s="133"/>
      <c r="CN575" s="133"/>
      <c r="CX575" s="133"/>
      <c r="DH575" s="133"/>
      <c r="DR575" s="133"/>
      <c r="EB575" s="133"/>
      <c r="EL575" s="133"/>
      <c r="EV575" s="133"/>
      <c r="FF575" s="133"/>
      <c r="FP575" s="133"/>
      <c r="FZ575" s="133"/>
      <c r="GJ575" s="133"/>
      <c r="GT575" s="133"/>
      <c r="HD575" s="133"/>
      <c r="HN575" s="133"/>
      <c r="HX575" s="133"/>
    </row>
    <row xmlns:x14ac="http://schemas.microsoft.com/office/spreadsheetml/2009/9/ac" r="576" s="3" customFormat="true" x14ac:dyDescent="0.25">
      <c r="A576" s="383"/>
      <c r="B576" s="133"/>
      <c r="L576" s="133"/>
      <c r="V576" s="133"/>
      <c r="AF576" s="133"/>
      <c r="AP576" s="133"/>
      <c r="AZ576" s="133"/>
      <c r="BJ576" s="133"/>
      <c r="BT576" s="133"/>
      <c r="CD576" s="133"/>
      <c r="CN576" s="133"/>
      <c r="CX576" s="133"/>
      <c r="DH576" s="133"/>
      <c r="DR576" s="133"/>
      <c r="EB576" s="133"/>
      <c r="EL576" s="133"/>
      <c r="EV576" s="133"/>
      <c r="FF576" s="133"/>
      <c r="FP576" s="133"/>
      <c r="FZ576" s="133"/>
      <c r="GJ576" s="133"/>
      <c r="GT576" s="133"/>
      <c r="HD576" s="133"/>
      <c r="HN576" s="133"/>
      <c r="HX576" s="133"/>
    </row>
    <row xmlns:x14ac="http://schemas.microsoft.com/office/spreadsheetml/2009/9/ac" r="577" s="3" customFormat="true" x14ac:dyDescent="0.25">
      <c r="A577" s="383"/>
      <c r="B577" s="133"/>
      <c r="L577" s="133"/>
      <c r="V577" s="133"/>
      <c r="AF577" s="133"/>
      <c r="AP577" s="133"/>
      <c r="AZ577" s="133"/>
      <c r="BJ577" s="133"/>
      <c r="BT577" s="133"/>
      <c r="CD577" s="133"/>
      <c r="CN577" s="133"/>
      <c r="CX577" s="133"/>
      <c r="DH577" s="133"/>
      <c r="DR577" s="133"/>
      <c r="EB577" s="133"/>
      <c r="EL577" s="133"/>
      <c r="EV577" s="133"/>
      <c r="FF577" s="133"/>
      <c r="FP577" s="133"/>
      <c r="FZ577" s="133"/>
      <c r="GJ577" s="133"/>
      <c r="GT577" s="133"/>
      <c r="HD577" s="133"/>
      <c r="HN577" s="133"/>
      <c r="HX577" s="133"/>
    </row>
    <row xmlns:x14ac="http://schemas.microsoft.com/office/spreadsheetml/2009/9/ac" r="578" s="3" customFormat="true" x14ac:dyDescent="0.25">
      <c r="A578" s="383"/>
      <c r="B578" s="133"/>
      <c r="L578" s="133"/>
      <c r="V578" s="133"/>
      <c r="AF578" s="133"/>
      <c r="AP578" s="133"/>
      <c r="AZ578" s="133"/>
      <c r="BJ578" s="133"/>
      <c r="BT578" s="133"/>
      <c r="CD578" s="133"/>
      <c r="CN578" s="133"/>
      <c r="CX578" s="133"/>
      <c r="DH578" s="133"/>
      <c r="DR578" s="133"/>
      <c r="EB578" s="133"/>
      <c r="EL578" s="133"/>
      <c r="EV578" s="133"/>
      <c r="FF578" s="133"/>
      <c r="FP578" s="133"/>
      <c r="FZ578" s="133"/>
      <c r="GJ578" s="133"/>
      <c r="GT578" s="133"/>
      <c r="HD578" s="133"/>
      <c r="HN578" s="133"/>
      <c r="HX578" s="133"/>
    </row>
    <row xmlns:x14ac="http://schemas.microsoft.com/office/spreadsheetml/2009/9/ac" r="579" s="3" customFormat="true" x14ac:dyDescent="0.25">
      <c r="A579" s="383"/>
      <c r="B579" s="133"/>
      <c r="L579" s="133"/>
      <c r="V579" s="133"/>
      <c r="AF579" s="133"/>
      <c r="AP579" s="133"/>
      <c r="AZ579" s="133"/>
      <c r="BJ579" s="133"/>
      <c r="BT579" s="133"/>
      <c r="CD579" s="133"/>
      <c r="CN579" s="133"/>
      <c r="CX579" s="133"/>
      <c r="DH579" s="133"/>
      <c r="DR579" s="133"/>
      <c r="EB579" s="133"/>
      <c r="EL579" s="133"/>
      <c r="EV579" s="133"/>
      <c r="FF579" s="133"/>
      <c r="FP579" s="133"/>
      <c r="FZ579" s="133"/>
      <c r="GJ579" s="133"/>
      <c r="GT579" s="133"/>
      <c r="HD579" s="133"/>
      <c r="HN579" s="133"/>
      <c r="HX579" s="133"/>
    </row>
    <row xmlns:x14ac="http://schemas.microsoft.com/office/spreadsheetml/2009/9/ac" r="580" s="3" customFormat="true" x14ac:dyDescent="0.25">
      <c r="A580" s="383"/>
      <c r="B580" s="133"/>
      <c r="L580" s="133"/>
      <c r="V580" s="133"/>
      <c r="AF580" s="133"/>
      <c r="AP580" s="133"/>
      <c r="AZ580" s="133"/>
      <c r="BJ580" s="133"/>
      <c r="BT580" s="133"/>
      <c r="CD580" s="133"/>
      <c r="CN580" s="133"/>
      <c r="CX580" s="133"/>
      <c r="DH580" s="133"/>
      <c r="DR580" s="133"/>
      <c r="EB580" s="133"/>
      <c r="EL580" s="133"/>
      <c r="EV580" s="133"/>
      <c r="FF580" s="133"/>
      <c r="FP580" s="133"/>
      <c r="FZ580" s="133"/>
      <c r="GJ580" s="133"/>
      <c r="GT580" s="133"/>
      <c r="HD580" s="133"/>
      <c r="HN580" s="133"/>
      <c r="HX580" s="133"/>
    </row>
    <row xmlns:x14ac="http://schemas.microsoft.com/office/spreadsheetml/2009/9/ac" r="581" s="3" customFormat="true" x14ac:dyDescent="0.25">
      <c r="A581" s="383"/>
      <c r="B581" s="133"/>
      <c r="L581" s="133"/>
      <c r="V581" s="133"/>
      <c r="AF581" s="133"/>
      <c r="AP581" s="133"/>
      <c r="AZ581" s="133"/>
      <c r="BJ581" s="133"/>
      <c r="BT581" s="133"/>
      <c r="CD581" s="133"/>
      <c r="CN581" s="133"/>
      <c r="CX581" s="133"/>
      <c r="DH581" s="133"/>
      <c r="DR581" s="133"/>
      <c r="EB581" s="133"/>
      <c r="EL581" s="133"/>
      <c r="EV581" s="133"/>
      <c r="FF581" s="133"/>
      <c r="FP581" s="133"/>
      <c r="FZ581" s="133"/>
      <c r="GJ581" s="133"/>
      <c r="GT581" s="133"/>
      <c r="HD581" s="133"/>
      <c r="HN581" s="133"/>
      <c r="HX581" s="133"/>
    </row>
    <row xmlns:x14ac="http://schemas.microsoft.com/office/spreadsheetml/2009/9/ac" r="582" s="3" customFormat="true" x14ac:dyDescent="0.25">
      <c r="A582" s="383"/>
      <c r="B582" s="133"/>
      <c r="L582" s="133"/>
      <c r="V582" s="133"/>
      <c r="AF582" s="133"/>
      <c r="AP582" s="133"/>
      <c r="AZ582" s="133"/>
      <c r="BJ582" s="133"/>
      <c r="BT582" s="133"/>
      <c r="CD582" s="133"/>
      <c r="CN582" s="133"/>
      <c r="CX582" s="133"/>
      <c r="DH582" s="133"/>
      <c r="DR582" s="133"/>
      <c r="EB582" s="133"/>
      <c r="EL582" s="133"/>
      <c r="EV582" s="133"/>
      <c r="FF582" s="133"/>
      <c r="FP582" s="133"/>
      <c r="FZ582" s="133"/>
      <c r="GJ582" s="133"/>
      <c r="GT582" s="133"/>
      <c r="HD582" s="133"/>
      <c r="HN582" s="133"/>
      <c r="HX582" s="133"/>
    </row>
    <row xmlns:x14ac="http://schemas.microsoft.com/office/spreadsheetml/2009/9/ac" r="583" s="3" customFormat="true" x14ac:dyDescent="0.25">
      <c r="A583" s="383"/>
      <c r="B583" s="133"/>
      <c r="L583" s="133"/>
      <c r="V583" s="133"/>
      <c r="AF583" s="133"/>
      <c r="AP583" s="133"/>
      <c r="AZ583" s="133"/>
      <c r="BJ583" s="133"/>
      <c r="BT583" s="133"/>
      <c r="CD583" s="133"/>
      <c r="CN583" s="133"/>
      <c r="CX583" s="133"/>
      <c r="DH583" s="133"/>
      <c r="DR583" s="133"/>
      <c r="EB583" s="133"/>
      <c r="EL583" s="133"/>
      <c r="EV583" s="133"/>
      <c r="FF583" s="133"/>
      <c r="FP583" s="133"/>
      <c r="FZ583" s="133"/>
      <c r="GJ583" s="133"/>
      <c r="GT583" s="133"/>
      <c r="HD583" s="133"/>
      <c r="HN583" s="133"/>
      <c r="HX583" s="133"/>
    </row>
    <row xmlns:x14ac="http://schemas.microsoft.com/office/spreadsheetml/2009/9/ac" r="584" s="3" customFormat="true" x14ac:dyDescent="0.25">
      <c r="A584" s="383"/>
      <c r="B584" s="133"/>
      <c r="L584" s="133"/>
      <c r="V584" s="133"/>
      <c r="AF584" s="133"/>
      <c r="AP584" s="133"/>
      <c r="AZ584" s="133"/>
      <c r="BJ584" s="133"/>
      <c r="BT584" s="133"/>
      <c r="CD584" s="133"/>
      <c r="CN584" s="133"/>
      <c r="CX584" s="133"/>
      <c r="DH584" s="133"/>
      <c r="DR584" s="133"/>
      <c r="EB584" s="133"/>
      <c r="EL584" s="133"/>
      <c r="EV584" s="133"/>
      <c r="FF584" s="133"/>
      <c r="FP584" s="133"/>
      <c r="FZ584" s="133"/>
      <c r="GJ584" s="133"/>
      <c r="GT584" s="133"/>
      <c r="HD584" s="133"/>
      <c r="HN584" s="133"/>
      <c r="HX584" s="133"/>
    </row>
    <row xmlns:x14ac="http://schemas.microsoft.com/office/spreadsheetml/2009/9/ac" r="585" s="3" customFormat="true" x14ac:dyDescent="0.25">
      <c r="A585" s="383"/>
      <c r="B585" s="133"/>
      <c r="L585" s="133"/>
      <c r="V585" s="133"/>
      <c r="AF585" s="133"/>
      <c r="AP585" s="133"/>
      <c r="AZ585" s="133"/>
      <c r="BJ585" s="133"/>
      <c r="BT585" s="133"/>
      <c r="CD585" s="133"/>
      <c r="CN585" s="133"/>
      <c r="CX585" s="133"/>
      <c r="DH585" s="133"/>
      <c r="DR585" s="133"/>
      <c r="EB585" s="133"/>
      <c r="EL585" s="133"/>
      <c r="EV585" s="133"/>
      <c r="FF585" s="133"/>
      <c r="FP585" s="133"/>
      <c r="FZ585" s="133"/>
      <c r="GJ585" s="133"/>
      <c r="GT585" s="133"/>
      <c r="HD585" s="133"/>
      <c r="HN585" s="133"/>
      <c r="HX585" s="133"/>
    </row>
    <row xmlns:x14ac="http://schemas.microsoft.com/office/spreadsheetml/2009/9/ac" r="586" s="3" customFormat="true" x14ac:dyDescent="0.25">
      <c r="A586" s="383"/>
      <c r="B586" s="133"/>
      <c r="L586" s="133"/>
      <c r="V586" s="133"/>
      <c r="AF586" s="133"/>
      <c r="AP586" s="133"/>
      <c r="AZ586" s="133"/>
      <c r="BJ586" s="133"/>
      <c r="BT586" s="133"/>
      <c r="CD586" s="133"/>
      <c r="CN586" s="133"/>
      <c r="CX586" s="133"/>
      <c r="DH586" s="133"/>
      <c r="DR586" s="133"/>
      <c r="EB586" s="133"/>
      <c r="EL586" s="133"/>
      <c r="EV586" s="133"/>
      <c r="FF586" s="133"/>
      <c r="FP586" s="133"/>
      <c r="FZ586" s="133"/>
      <c r="GJ586" s="133"/>
      <c r="GT586" s="133"/>
      <c r="HD586" s="133"/>
      <c r="HN586" s="133"/>
      <c r="HX586" s="133"/>
    </row>
    <row xmlns:x14ac="http://schemas.microsoft.com/office/spreadsheetml/2009/9/ac" r="587" s="3" customFormat="true" x14ac:dyDescent="0.25">
      <c r="A587" s="383"/>
      <c r="B587" s="133"/>
      <c r="L587" s="133"/>
      <c r="V587" s="133"/>
      <c r="AF587" s="133"/>
      <c r="AP587" s="133"/>
      <c r="AZ587" s="133"/>
      <c r="BJ587" s="133"/>
      <c r="BT587" s="133"/>
      <c r="CD587" s="133"/>
      <c r="CN587" s="133"/>
      <c r="CX587" s="133"/>
      <c r="DH587" s="133"/>
      <c r="DR587" s="133"/>
      <c r="EB587" s="133"/>
      <c r="EL587" s="133"/>
      <c r="EV587" s="133"/>
      <c r="FF587" s="133"/>
      <c r="FP587" s="133"/>
      <c r="FZ587" s="133"/>
      <c r="GJ587" s="133"/>
      <c r="GT587" s="133"/>
      <c r="HD587" s="133"/>
      <c r="HN587" s="133"/>
      <c r="HX587" s="133"/>
    </row>
    <row xmlns:x14ac="http://schemas.microsoft.com/office/spreadsheetml/2009/9/ac" r="588" s="3" customFormat="true" x14ac:dyDescent="0.25">
      <c r="A588" s="383"/>
      <c r="B588" s="133"/>
      <c r="L588" s="133"/>
      <c r="V588" s="133"/>
      <c r="AF588" s="133"/>
      <c r="AP588" s="133"/>
      <c r="AZ588" s="133"/>
      <c r="BJ588" s="133"/>
      <c r="BT588" s="133"/>
      <c r="CD588" s="133"/>
      <c r="CN588" s="133"/>
      <c r="CX588" s="133"/>
      <c r="DH588" s="133"/>
      <c r="DR588" s="133"/>
      <c r="EB588" s="133"/>
      <c r="EL588" s="133"/>
      <c r="EV588" s="133"/>
      <c r="FF588" s="133"/>
      <c r="FP588" s="133"/>
      <c r="FZ588" s="133"/>
      <c r="GJ588" s="133"/>
      <c r="GT588" s="133"/>
      <c r="HD588" s="133"/>
      <c r="HN588" s="133"/>
      <c r="HX588" s="133"/>
    </row>
    <row xmlns:x14ac="http://schemas.microsoft.com/office/spreadsheetml/2009/9/ac" r="589" s="3" customFormat="true" x14ac:dyDescent="0.25">
      <c r="A589" s="383"/>
      <c r="B589" s="133"/>
      <c r="L589" s="133"/>
      <c r="V589" s="133"/>
      <c r="AF589" s="133"/>
      <c r="AP589" s="133"/>
      <c r="AZ589" s="133"/>
      <c r="BJ589" s="133"/>
      <c r="BT589" s="133"/>
      <c r="CD589" s="133"/>
      <c r="CN589" s="133"/>
      <c r="CX589" s="133"/>
      <c r="DH589" s="133"/>
      <c r="DR589" s="133"/>
      <c r="EB589" s="133"/>
      <c r="EL589" s="133"/>
      <c r="EV589" s="133"/>
      <c r="FF589" s="133"/>
      <c r="FP589" s="133"/>
      <c r="FZ589" s="133"/>
      <c r="GJ589" s="133"/>
      <c r="GT589" s="133"/>
      <c r="HD589" s="133"/>
      <c r="HN589" s="133"/>
      <c r="HX589" s="133"/>
    </row>
    <row xmlns:x14ac="http://schemas.microsoft.com/office/spreadsheetml/2009/9/ac" r="590" s="3" customFormat="true" x14ac:dyDescent="0.25">
      <c r="A590" s="383"/>
      <c r="B590" s="133"/>
      <c r="L590" s="133"/>
      <c r="V590" s="133"/>
      <c r="AF590" s="133"/>
      <c r="AP590" s="133"/>
      <c r="AZ590" s="133"/>
      <c r="BJ590" s="133"/>
      <c r="BT590" s="133"/>
      <c r="CD590" s="133"/>
      <c r="CN590" s="133"/>
      <c r="CX590" s="133"/>
      <c r="DH590" s="133"/>
      <c r="DR590" s="133"/>
      <c r="EB590" s="133"/>
      <c r="EL590" s="133"/>
      <c r="EV590" s="133"/>
      <c r="FF590" s="133"/>
      <c r="FP590" s="133"/>
      <c r="FZ590" s="133"/>
      <c r="GJ590" s="133"/>
      <c r="GT590" s="133"/>
      <c r="HD590" s="133"/>
      <c r="HN590" s="133"/>
      <c r="HX590" s="133"/>
    </row>
    <row xmlns:x14ac="http://schemas.microsoft.com/office/spreadsheetml/2009/9/ac" r="591" s="3" customFormat="true" x14ac:dyDescent="0.25">
      <c r="A591" s="383"/>
      <c r="B591" s="133"/>
      <c r="L591" s="133"/>
      <c r="V591" s="133"/>
      <c r="AF591" s="133"/>
      <c r="AP591" s="133"/>
      <c r="AZ591" s="133"/>
      <c r="BJ591" s="133"/>
      <c r="BT591" s="133"/>
      <c r="CD591" s="133"/>
      <c r="CN591" s="133"/>
      <c r="CX591" s="133"/>
      <c r="DH591" s="133"/>
      <c r="DR591" s="133"/>
      <c r="EB591" s="133"/>
      <c r="EL591" s="133"/>
      <c r="EV591" s="133"/>
      <c r="FF591" s="133"/>
      <c r="FP591" s="133"/>
      <c r="FZ591" s="133"/>
      <c r="GJ591" s="133"/>
      <c r="GT591" s="133"/>
      <c r="HD591" s="133"/>
      <c r="HN591" s="133"/>
      <c r="HX591" s="133"/>
    </row>
    <row xmlns:x14ac="http://schemas.microsoft.com/office/spreadsheetml/2009/9/ac" r="592" s="3" customFormat="true" x14ac:dyDescent="0.25">
      <c r="A592" s="383"/>
      <c r="B592" s="133"/>
      <c r="L592" s="133"/>
      <c r="V592" s="133"/>
      <c r="AF592" s="133"/>
      <c r="AP592" s="133"/>
      <c r="AZ592" s="133"/>
      <c r="BJ592" s="133"/>
      <c r="BT592" s="133"/>
      <c r="CD592" s="133"/>
      <c r="CN592" s="133"/>
      <c r="CX592" s="133"/>
      <c r="DH592" s="133"/>
      <c r="DR592" s="133"/>
      <c r="EB592" s="133"/>
      <c r="EL592" s="133"/>
      <c r="EV592" s="133"/>
      <c r="FF592" s="133"/>
      <c r="FP592" s="133"/>
      <c r="FZ592" s="133"/>
      <c r="GJ592" s="133"/>
      <c r="GT592" s="133"/>
      <c r="HD592" s="133"/>
      <c r="HN592" s="133"/>
      <c r="HX592" s="133"/>
    </row>
    <row xmlns:x14ac="http://schemas.microsoft.com/office/spreadsheetml/2009/9/ac" r="593" s="3" customFormat="true" x14ac:dyDescent="0.25">
      <c r="A593" s="383"/>
      <c r="B593" s="133"/>
      <c r="L593" s="133"/>
      <c r="V593" s="133"/>
      <c r="AF593" s="133"/>
      <c r="AP593" s="133"/>
      <c r="AZ593" s="133"/>
      <c r="BJ593" s="133"/>
      <c r="BT593" s="133"/>
      <c r="CD593" s="133"/>
      <c r="CN593" s="133"/>
      <c r="CX593" s="133"/>
      <c r="DH593" s="133"/>
      <c r="DR593" s="133"/>
      <c r="EB593" s="133"/>
      <c r="EL593" s="133"/>
      <c r="EV593" s="133"/>
      <c r="FF593" s="133"/>
      <c r="FP593" s="133"/>
      <c r="FZ593" s="133"/>
      <c r="GJ593" s="133"/>
      <c r="GT593" s="133"/>
      <c r="HD593" s="133"/>
      <c r="HN593" s="133"/>
      <c r="HX593" s="133"/>
    </row>
    <row xmlns:x14ac="http://schemas.microsoft.com/office/spreadsheetml/2009/9/ac" r="594" s="3" customFormat="true" x14ac:dyDescent="0.25">
      <c r="A594" s="383"/>
      <c r="B594" s="133"/>
      <c r="L594" s="133"/>
      <c r="V594" s="133"/>
      <c r="AF594" s="133"/>
      <c r="AP594" s="133"/>
      <c r="AZ594" s="133"/>
      <c r="BJ594" s="133"/>
      <c r="BT594" s="133"/>
      <c r="CD594" s="133"/>
      <c r="CN594" s="133"/>
      <c r="CX594" s="133"/>
      <c r="DH594" s="133"/>
      <c r="DR594" s="133"/>
      <c r="EB594" s="133"/>
      <c r="EL594" s="133"/>
      <c r="EV594" s="133"/>
      <c r="FF594" s="133"/>
      <c r="FP594" s="133"/>
      <c r="FZ594" s="133"/>
      <c r="GJ594" s="133"/>
      <c r="GT594" s="133"/>
      <c r="HD594" s="133"/>
      <c r="HN594" s="133"/>
      <c r="HX594" s="133"/>
    </row>
    <row xmlns:x14ac="http://schemas.microsoft.com/office/spreadsheetml/2009/9/ac" r="595" s="3" customFormat="true" x14ac:dyDescent="0.25">
      <c r="A595" s="383"/>
      <c r="B595" s="133"/>
      <c r="L595" s="133"/>
      <c r="V595" s="133"/>
      <c r="AF595" s="133"/>
      <c r="AP595" s="133"/>
      <c r="AZ595" s="133"/>
      <c r="BJ595" s="133"/>
      <c r="BT595" s="133"/>
      <c r="CD595" s="133"/>
      <c r="CN595" s="133"/>
      <c r="CX595" s="133"/>
      <c r="DH595" s="133"/>
      <c r="DR595" s="133"/>
      <c r="EB595" s="133"/>
      <c r="EL595" s="133"/>
      <c r="EV595" s="133"/>
      <c r="FF595" s="133"/>
      <c r="FP595" s="133"/>
      <c r="FZ595" s="133"/>
      <c r="GJ595" s="133"/>
      <c r="GT595" s="133"/>
      <c r="HD595" s="133"/>
      <c r="HN595" s="133"/>
      <c r="HX595" s="133"/>
    </row>
    <row xmlns:x14ac="http://schemas.microsoft.com/office/spreadsheetml/2009/9/ac" r="596" s="3" customFormat="true" x14ac:dyDescent="0.25">
      <c r="A596" s="383"/>
      <c r="B596" s="133"/>
      <c r="L596" s="133"/>
      <c r="V596" s="133"/>
      <c r="AF596" s="133"/>
      <c r="AP596" s="133"/>
      <c r="AZ596" s="133"/>
      <c r="BJ596" s="133"/>
      <c r="BT596" s="133"/>
      <c r="CD596" s="133"/>
      <c r="CN596" s="133"/>
      <c r="CX596" s="133"/>
      <c r="DH596" s="133"/>
      <c r="DR596" s="133"/>
      <c r="EB596" s="133"/>
      <c r="EL596" s="133"/>
      <c r="EV596" s="133"/>
      <c r="FF596" s="133"/>
      <c r="FP596" s="133"/>
      <c r="FZ596" s="133"/>
      <c r="GJ596" s="133"/>
      <c r="GT596" s="133"/>
      <c r="HD596" s="133"/>
      <c r="HN596" s="133"/>
      <c r="HX596" s="133"/>
    </row>
    <row xmlns:x14ac="http://schemas.microsoft.com/office/spreadsheetml/2009/9/ac" r="597" s="3" customFormat="true" x14ac:dyDescent="0.25">
      <c r="A597" s="383"/>
      <c r="B597" s="133"/>
      <c r="L597" s="133"/>
      <c r="V597" s="133"/>
      <c r="AF597" s="133"/>
      <c r="AP597" s="133"/>
      <c r="AZ597" s="133"/>
      <c r="BJ597" s="133"/>
      <c r="BT597" s="133"/>
      <c r="CD597" s="133"/>
      <c r="CN597" s="133"/>
      <c r="CX597" s="133"/>
      <c r="DH597" s="133"/>
      <c r="DR597" s="133"/>
      <c r="EB597" s="133"/>
      <c r="EL597" s="133"/>
      <c r="EV597" s="133"/>
      <c r="FF597" s="133"/>
      <c r="FP597" s="133"/>
      <c r="FZ597" s="133"/>
      <c r="GJ597" s="133"/>
      <c r="GT597" s="133"/>
      <c r="HD597" s="133"/>
      <c r="HN597" s="133"/>
      <c r="HX597" s="133"/>
    </row>
    <row xmlns:x14ac="http://schemas.microsoft.com/office/spreadsheetml/2009/9/ac" r="598" s="3" customFormat="true" x14ac:dyDescent="0.25">
      <c r="A598" s="383"/>
      <c r="B598" s="133"/>
      <c r="L598" s="133"/>
      <c r="V598" s="133"/>
      <c r="AF598" s="133"/>
      <c r="AP598" s="133"/>
      <c r="AZ598" s="133"/>
      <c r="BJ598" s="133"/>
      <c r="BT598" s="133"/>
      <c r="CD598" s="133"/>
      <c r="CN598" s="133"/>
      <c r="CX598" s="133"/>
      <c r="DH598" s="133"/>
      <c r="DR598" s="133"/>
      <c r="EB598" s="133"/>
      <c r="EL598" s="133"/>
      <c r="EV598" s="133"/>
      <c r="FF598" s="133"/>
      <c r="FP598" s="133"/>
      <c r="FZ598" s="133"/>
      <c r="GJ598" s="133"/>
      <c r="GT598" s="133"/>
      <c r="HD598" s="133"/>
      <c r="HN598" s="133"/>
      <c r="HX598" s="133"/>
    </row>
    <row xmlns:x14ac="http://schemas.microsoft.com/office/spreadsheetml/2009/9/ac" r="599" s="3" customFormat="true" x14ac:dyDescent="0.25">
      <c r="A599" s="383"/>
      <c r="B599" s="133"/>
      <c r="L599" s="133"/>
      <c r="V599" s="133"/>
      <c r="AF599" s="133"/>
      <c r="AP599" s="133"/>
      <c r="AZ599" s="133"/>
      <c r="BJ599" s="133"/>
      <c r="BT599" s="133"/>
      <c r="CD599" s="133"/>
      <c r="CN599" s="133"/>
      <c r="CX599" s="133"/>
      <c r="DH599" s="133"/>
      <c r="DR599" s="133"/>
      <c r="EB599" s="133"/>
      <c r="EL599" s="133"/>
      <c r="EV599" s="133"/>
      <c r="FF599" s="133"/>
      <c r="FP599" s="133"/>
      <c r="FZ599" s="133"/>
      <c r="GJ599" s="133"/>
      <c r="GT599" s="133"/>
      <c r="HD599" s="133"/>
      <c r="HN599" s="133"/>
      <c r="HX599" s="133"/>
    </row>
    <row xmlns:x14ac="http://schemas.microsoft.com/office/spreadsheetml/2009/9/ac" r="600" s="3" customFormat="true" x14ac:dyDescent="0.25">
      <c r="A600" s="383"/>
      <c r="B600" s="133"/>
      <c r="L600" s="133"/>
      <c r="V600" s="133"/>
      <c r="AF600" s="133"/>
      <c r="AP600" s="133"/>
      <c r="AZ600" s="133"/>
      <c r="BJ600" s="133"/>
      <c r="BT600" s="133"/>
      <c r="CD600" s="133"/>
      <c r="CN600" s="133"/>
      <c r="CX600" s="133"/>
      <c r="DH600" s="133"/>
      <c r="DR600" s="133"/>
      <c r="EB600" s="133"/>
      <c r="EL600" s="133"/>
      <c r="EV600" s="133"/>
      <c r="FF600" s="133"/>
      <c r="FP600" s="133"/>
      <c r="FZ600" s="133"/>
      <c r="GJ600" s="133"/>
      <c r="GT600" s="133"/>
      <c r="HD600" s="133"/>
      <c r="HN600" s="133"/>
      <c r="HX600" s="133"/>
    </row>
    <row xmlns:x14ac="http://schemas.microsoft.com/office/spreadsheetml/2009/9/ac" r="601" s="3" customFormat="true" x14ac:dyDescent="0.25">
      <c r="A601" s="383"/>
      <c r="B601" s="133"/>
      <c r="L601" s="133"/>
      <c r="V601" s="133"/>
      <c r="AF601" s="133"/>
      <c r="AP601" s="133"/>
      <c r="AZ601" s="133"/>
      <c r="BJ601" s="133"/>
      <c r="BT601" s="133"/>
      <c r="CD601" s="133"/>
      <c r="CN601" s="133"/>
      <c r="CX601" s="133"/>
      <c r="DH601" s="133"/>
      <c r="DR601" s="133"/>
      <c r="EB601" s="133"/>
      <c r="EL601" s="133"/>
      <c r="EV601" s="133"/>
      <c r="FF601" s="133"/>
      <c r="FP601" s="133"/>
      <c r="FZ601" s="133"/>
      <c r="GJ601" s="133"/>
      <c r="GT601" s="133"/>
      <c r="HD601" s="133"/>
      <c r="HN601" s="133"/>
      <c r="HX601" s="133"/>
    </row>
    <row xmlns:x14ac="http://schemas.microsoft.com/office/spreadsheetml/2009/9/ac" r="602" s="3" customFormat="true" x14ac:dyDescent="0.25">
      <c r="A602" s="383"/>
      <c r="B602" s="133"/>
      <c r="L602" s="133"/>
      <c r="V602" s="133"/>
      <c r="AF602" s="133"/>
      <c r="AP602" s="133"/>
      <c r="AZ602" s="133"/>
      <c r="BJ602" s="133"/>
      <c r="BT602" s="133"/>
      <c r="CD602" s="133"/>
      <c r="CN602" s="133"/>
      <c r="CX602" s="133"/>
      <c r="DH602" s="133"/>
      <c r="DR602" s="133"/>
      <c r="EB602" s="133"/>
      <c r="EL602" s="133"/>
      <c r="EV602" s="133"/>
      <c r="FF602" s="133"/>
      <c r="FP602" s="133"/>
      <c r="FZ602" s="133"/>
      <c r="GJ602" s="133"/>
      <c r="GT602" s="133"/>
      <c r="HD602" s="133"/>
      <c r="HN602" s="133"/>
      <c r="HX602" s="133"/>
    </row>
    <row xmlns:x14ac="http://schemas.microsoft.com/office/spreadsheetml/2009/9/ac" r="603" s="3" customFormat="true" x14ac:dyDescent="0.25">
      <c r="A603" s="383"/>
      <c r="B603" s="133"/>
      <c r="L603" s="133"/>
      <c r="V603" s="133"/>
      <c r="AF603" s="133"/>
      <c r="AP603" s="133"/>
      <c r="AZ603" s="133"/>
      <c r="BJ603" s="133"/>
      <c r="BT603" s="133"/>
      <c r="CD603" s="133"/>
      <c r="CN603" s="133"/>
      <c r="CX603" s="133"/>
      <c r="DH603" s="133"/>
      <c r="DR603" s="133"/>
      <c r="EB603" s="133"/>
      <c r="EL603" s="133"/>
      <c r="EV603" s="133"/>
      <c r="FF603" s="133"/>
      <c r="FP603" s="133"/>
      <c r="FZ603" s="133"/>
      <c r="GJ603" s="133"/>
      <c r="GT603" s="133"/>
      <c r="HD603" s="133"/>
      <c r="HN603" s="133"/>
      <c r="HX603" s="133"/>
    </row>
    <row xmlns:x14ac="http://schemas.microsoft.com/office/spreadsheetml/2009/9/ac" r="604" s="3" customFormat="true" x14ac:dyDescent="0.25">
      <c r="A604" s="383"/>
      <c r="B604" s="133"/>
      <c r="L604" s="133"/>
      <c r="V604" s="133"/>
      <c r="AF604" s="133"/>
      <c r="AP604" s="133"/>
      <c r="AZ604" s="133"/>
      <c r="BJ604" s="133"/>
      <c r="BT604" s="133"/>
      <c r="CD604" s="133"/>
      <c r="CN604" s="133"/>
      <c r="CX604" s="133"/>
      <c r="DH604" s="133"/>
      <c r="DR604" s="133"/>
      <c r="EB604" s="133"/>
      <c r="EL604" s="133"/>
      <c r="EV604" s="133"/>
      <c r="FF604" s="133"/>
      <c r="FP604" s="133"/>
      <c r="FZ604" s="133"/>
      <c r="GJ604" s="133"/>
      <c r="GT604" s="133"/>
      <c r="HD604" s="133"/>
      <c r="HN604" s="133"/>
      <c r="HX604" s="133"/>
    </row>
    <row xmlns:x14ac="http://schemas.microsoft.com/office/spreadsheetml/2009/9/ac" r="605" s="3" customFormat="true" x14ac:dyDescent="0.25">
      <c r="A605" s="383"/>
      <c r="B605" s="133"/>
      <c r="L605" s="133"/>
      <c r="V605" s="133"/>
      <c r="AF605" s="133"/>
      <c r="AP605" s="133"/>
      <c r="AZ605" s="133"/>
      <c r="BJ605" s="133"/>
      <c r="BT605" s="133"/>
      <c r="CD605" s="133"/>
      <c r="CN605" s="133"/>
      <c r="CX605" s="133"/>
      <c r="DH605" s="133"/>
      <c r="DR605" s="133"/>
      <c r="EB605" s="133"/>
      <c r="EL605" s="133"/>
      <c r="EV605" s="133"/>
      <c r="FF605" s="133"/>
      <c r="FP605" s="133"/>
      <c r="FZ605" s="133"/>
      <c r="GJ605" s="133"/>
      <c r="GT605" s="133"/>
      <c r="HD605" s="133"/>
      <c r="HN605" s="133"/>
      <c r="HX605" s="133"/>
    </row>
    <row xmlns:x14ac="http://schemas.microsoft.com/office/spreadsheetml/2009/9/ac" r="606" s="3" customFormat="true" x14ac:dyDescent="0.25">
      <c r="A606" s="383"/>
      <c r="B606" s="133"/>
      <c r="L606" s="133"/>
      <c r="V606" s="133"/>
      <c r="AF606" s="133"/>
      <c r="AP606" s="133"/>
      <c r="AZ606" s="133"/>
      <c r="BJ606" s="133"/>
      <c r="BT606" s="133"/>
      <c r="CD606" s="133"/>
      <c r="CN606" s="133"/>
      <c r="CX606" s="133"/>
      <c r="DH606" s="133"/>
      <c r="DR606" s="133"/>
      <c r="EB606" s="133"/>
      <c r="EL606" s="133"/>
      <c r="EV606" s="133"/>
      <c r="FF606" s="133"/>
      <c r="FP606" s="133"/>
      <c r="FZ606" s="133"/>
      <c r="GJ606" s="133"/>
      <c r="GT606" s="133"/>
      <c r="HD606" s="133"/>
      <c r="HN606" s="133"/>
      <c r="HX606" s="133"/>
    </row>
    <row xmlns:x14ac="http://schemas.microsoft.com/office/spreadsheetml/2009/9/ac" r="607" s="3" customFormat="true" x14ac:dyDescent="0.25">
      <c r="A607" s="383"/>
      <c r="B607" s="133"/>
      <c r="L607" s="133"/>
      <c r="V607" s="133"/>
      <c r="AF607" s="133"/>
      <c r="AP607" s="133"/>
      <c r="AZ607" s="133"/>
      <c r="BJ607" s="133"/>
      <c r="BT607" s="133"/>
      <c r="CD607" s="133"/>
      <c r="CN607" s="133"/>
      <c r="CX607" s="133"/>
      <c r="DH607" s="133"/>
      <c r="DR607" s="133"/>
      <c r="EB607" s="133"/>
      <c r="EL607" s="133"/>
      <c r="EV607" s="133"/>
      <c r="FF607" s="133"/>
      <c r="FP607" s="133"/>
      <c r="FZ607" s="133"/>
      <c r="GJ607" s="133"/>
      <c r="GT607" s="133"/>
      <c r="HD607" s="133"/>
      <c r="HN607" s="133"/>
      <c r="HX607" s="133"/>
    </row>
    <row xmlns:x14ac="http://schemas.microsoft.com/office/spreadsheetml/2009/9/ac" r="608" s="3" customFormat="true" x14ac:dyDescent="0.25">
      <c r="A608" s="383"/>
      <c r="B608" s="133"/>
      <c r="L608" s="133"/>
      <c r="V608" s="133"/>
      <c r="AF608" s="133"/>
      <c r="AP608" s="133"/>
      <c r="AZ608" s="133"/>
      <c r="BJ608" s="133"/>
      <c r="BT608" s="133"/>
      <c r="CD608" s="133"/>
      <c r="CN608" s="133"/>
      <c r="CX608" s="133"/>
      <c r="DH608" s="133"/>
      <c r="DR608" s="133"/>
      <c r="EB608" s="133"/>
      <c r="EL608" s="133"/>
      <c r="EV608" s="133"/>
      <c r="FF608" s="133"/>
      <c r="FP608" s="133"/>
      <c r="FZ608" s="133"/>
      <c r="GJ608" s="133"/>
      <c r="GT608" s="133"/>
      <c r="HD608" s="133"/>
      <c r="HN608" s="133"/>
      <c r="HX608" s="133"/>
    </row>
    <row xmlns:x14ac="http://schemas.microsoft.com/office/spreadsheetml/2009/9/ac" r="609" s="3" customFormat="true" x14ac:dyDescent="0.25">
      <c r="A609" s="383"/>
      <c r="B609" s="133"/>
      <c r="L609" s="133"/>
      <c r="V609" s="133"/>
      <c r="AF609" s="133"/>
      <c r="AP609" s="133"/>
      <c r="AZ609" s="133"/>
      <c r="BJ609" s="133"/>
      <c r="BT609" s="133"/>
      <c r="CD609" s="133"/>
      <c r="CN609" s="133"/>
      <c r="CX609" s="133"/>
      <c r="DH609" s="133"/>
      <c r="DR609" s="133"/>
      <c r="EB609" s="133"/>
      <c r="EL609" s="133"/>
      <c r="EV609" s="133"/>
      <c r="FF609" s="133"/>
      <c r="FP609" s="133"/>
      <c r="FZ609" s="133"/>
      <c r="GJ609" s="133"/>
      <c r="GT609" s="133"/>
      <c r="HD609" s="133"/>
      <c r="HN609" s="133"/>
      <c r="HX609" s="133"/>
    </row>
    <row xmlns:x14ac="http://schemas.microsoft.com/office/spreadsheetml/2009/9/ac" r="610" s="3" customFormat="true" x14ac:dyDescent="0.25">
      <c r="A610" s="383"/>
      <c r="B610" s="133"/>
      <c r="L610" s="133"/>
      <c r="V610" s="133"/>
      <c r="AF610" s="133"/>
      <c r="AP610" s="133"/>
      <c r="AZ610" s="133"/>
      <c r="BJ610" s="133"/>
      <c r="BT610" s="133"/>
      <c r="CD610" s="133"/>
      <c r="CN610" s="133"/>
      <c r="CX610" s="133"/>
      <c r="DH610" s="133"/>
      <c r="DR610" s="133"/>
      <c r="EB610" s="133"/>
      <c r="EL610" s="133"/>
      <c r="EV610" s="133"/>
      <c r="FF610" s="133"/>
      <c r="FP610" s="133"/>
      <c r="FZ610" s="133"/>
      <c r="GJ610" s="133"/>
      <c r="GT610" s="133"/>
      <c r="HD610" s="133"/>
      <c r="HN610" s="133"/>
      <c r="HX610" s="133"/>
    </row>
    <row xmlns:x14ac="http://schemas.microsoft.com/office/spreadsheetml/2009/9/ac" r="611" s="3" customFormat="true" x14ac:dyDescent="0.25">
      <c r="A611" s="383"/>
      <c r="B611" s="133"/>
      <c r="L611" s="133"/>
      <c r="V611" s="133"/>
      <c r="AF611" s="133"/>
      <c r="AP611" s="133"/>
      <c r="AZ611" s="133"/>
      <c r="BJ611" s="133"/>
      <c r="BT611" s="133"/>
      <c r="CD611" s="133"/>
      <c r="CN611" s="133"/>
      <c r="CX611" s="133"/>
      <c r="DH611" s="133"/>
      <c r="DR611" s="133"/>
      <c r="EB611" s="133"/>
      <c r="EL611" s="133"/>
      <c r="EV611" s="133"/>
      <c r="FF611" s="133"/>
      <c r="FP611" s="133"/>
      <c r="FZ611" s="133"/>
      <c r="GJ611" s="133"/>
      <c r="GT611" s="133"/>
      <c r="HD611" s="133"/>
      <c r="HN611" s="133"/>
      <c r="HX611" s="133"/>
    </row>
    <row xmlns:x14ac="http://schemas.microsoft.com/office/spreadsheetml/2009/9/ac" r="612" s="3" customFormat="true" x14ac:dyDescent="0.25">
      <c r="A612" s="383"/>
      <c r="B612" s="133"/>
      <c r="L612" s="133"/>
      <c r="V612" s="133"/>
      <c r="AF612" s="133"/>
      <c r="AP612" s="133"/>
      <c r="AZ612" s="133"/>
      <c r="BJ612" s="133"/>
      <c r="BT612" s="133"/>
      <c r="CD612" s="133"/>
      <c r="CN612" s="133"/>
      <c r="CX612" s="133"/>
      <c r="DH612" s="133"/>
      <c r="DR612" s="133"/>
      <c r="EB612" s="133"/>
      <c r="EL612" s="133"/>
      <c r="EV612" s="133"/>
      <c r="FF612" s="133"/>
      <c r="FP612" s="133"/>
      <c r="FZ612" s="133"/>
      <c r="GJ612" s="133"/>
      <c r="GT612" s="133"/>
      <c r="HD612" s="133"/>
      <c r="HN612" s="133"/>
      <c r="HX612" s="133"/>
    </row>
    <row xmlns:x14ac="http://schemas.microsoft.com/office/spreadsheetml/2009/9/ac" r="613" s="3" customFormat="true" x14ac:dyDescent="0.25">
      <c r="A613" s="383"/>
      <c r="B613" s="133"/>
      <c r="L613" s="133"/>
      <c r="V613" s="133"/>
      <c r="AF613" s="133"/>
      <c r="AP613" s="133"/>
      <c r="AZ613" s="133"/>
      <c r="BJ613" s="133"/>
      <c r="BT613" s="133"/>
      <c r="CD613" s="133"/>
      <c r="CN613" s="133"/>
      <c r="CX613" s="133"/>
      <c r="DH613" s="133"/>
      <c r="DR613" s="133"/>
      <c r="EB613" s="133"/>
      <c r="EL613" s="133"/>
      <c r="EV613" s="133"/>
      <c r="FF613" s="133"/>
      <c r="FP613" s="133"/>
      <c r="FZ613" s="133"/>
      <c r="GJ613" s="133"/>
      <c r="GT613" s="133"/>
      <c r="HD613" s="133"/>
      <c r="HN613" s="133"/>
      <c r="HX613" s="133"/>
    </row>
    <row xmlns:x14ac="http://schemas.microsoft.com/office/spreadsheetml/2009/9/ac" r="614" s="3" customFormat="true" x14ac:dyDescent="0.25">
      <c r="A614" s="383"/>
      <c r="B614" s="133"/>
      <c r="L614" s="133"/>
      <c r="V614" s="133"/>
      <c r="AF614" s="133"/>
      <c r="AP614" s="133"/>
      <c r="AZ614" s="133"/>
      <c r="BJ614" s="133"/>
      <c r="BT614" s="133"/>
      <c r="CD614" s="133"/>
      <c r="CN614" s="133"/>
      <c r="CX614" s="133"/>
      <c r="DH614" s="133"/>
      <c r="DR614" s="133"/>
      <c r="EB614" s="133"/>
      <c r="EL614" s="133"/>
      <c r="EV614" s="133"/>
      <c r="FF614" s="133"/>
      <c r="FP614" s="133"/>
      <c r="FZ614" s="133"/>
      <c r="GJ614" s="133"/>
      <c r="GT614" s="133"/>
      <c r="HD614" s="133"/>
      <c r="HN614" s="133"/>
      <c r="HX614" s="133"/>
    </row>
    <row xmlns:x14ac="http://schemas.microsoft.com/office/spreadsheetml/2009/9/ac" r="615" s="3" customFormat="true" x14ac:dyDescent="0.25">
      <c r="A615" s="383"/>
      <c r="B615" s="133"/>
      <c r="L615" s="133"/>
      <c r="V615" s="133"/>
      <c r="AF615" s="133"/>
      <c r="AP615" s="133"/>
      <c r="AZ615" s="133"/>
      <c r="BJ615" s="133"/>
      <c r="BT615" s="133"/>
      <c r="CD615" s="133"/>
      <c r="CN615" s="133"/>
      <c r="CX615" s="133"/>
      <c r="DH615" s="133"/>
      <c r="DR615" s="133"/>
      <c r="EB615" s="133"/>
      <c r="EL615" s="133"/>
      <c r="EV615" s="133"/>
      <c r="FF615" s="133"/>
      <c r="FP615" s="133"/>
      <c r="FZ615" s="133"/>
      <c r="GJ615" s="133"/>
      <c r="GT615" s="133"/>
      <c r="HD615" s="133"/>
      <c r="HN615" s="133"/>
      <c r="HX615" s="133"/>
    </row>
    <row xmlns:x14ac="http://schemas.microsoft.com/office/spreadsheetml/2009/9/ac" r="616" s="3" customFormat="true" x14ac:dyDescent="0.25">
      <c r="A616" s="383"/>
      <c r="B616" s="133"/>
      <c r="L616" s="133"/>
      <c r="V616" s="133"/>
      <c r="AF616" s="133"/>
      <c r="AP616" s="133"/>
      <c r="AZ616" s="133"/>
      <c r="BJ616" s="133"/>
      <c r="BT616" s="133"/>
      <c r="CD616" s="133"/>
      <c r="CN616" s="133"/>
      <c r="CX616" s="133"/>
      <c r="DH616" s="133"/>
      <c r="DR616" s="133"/>
      <c r="EB616" s="133"/>
      <c r="EL616" s="133"/>
      <c r="EV616" s="133"/>
      <c r="FF616" s="133"/>
      <c r="FP616" s="133"/>
      <c r="FZ616" s="133"/>
      <c r="GJ616" s="133"/>
      <c r="GT616" s="133"/>
      <c r="HD616" s="133"/>
      <c r="HN616" s="133"/>
      <c r="HX616" s="133"/>
    </row>
    <row xmlns:x14ac="http://schemas.microsoft.com/office/spreadsheetml/2009/9/ac" r="617" s="3" customFormat="true" x14ac:dyDescent="0.25">
      <c r="A617" s="383"/>
      <c r="B617" s="133"/>
      <c r="L617" s="133"/>
      <c r="V617" s="133"/>
      <c r="AF617" s="133"/>
      <c r="AP617" s="133"/>
      <c r="AZ617" s="133"/>
      <c r="BJ617" s="133"/>
      <c r="BT617" s="133"/>
      <c r="CD617" s="133"/>
      <c r="CN617" s="133"/>
      <c r="CX617" s="133"/>
      <c r="DH617" s="133"/>
      <c r="DR617" s="133"/>
      <c r="EB617" s="133"/>
      <c r="EL617" s="133"/>
      <c r="EV617" s="133"/>
      <c r="FF617" s="133"/>
      <c r="FP617" s="133"/>
      <c r="FZ617" s="133"/>
      <c r="GJ617" s="133"/>
      <c r="GT617" s="133"/>
      <c r="HD617" s="133"/>
      <c r="HN617" s="133"/>
      <c r="HX617" s="133"/>
    </row>
    <row xmlns:x14ac="http://schemas.microsoft.com/office/spreadsheetml/2009/9/ac" r="618" s="3" customFormat="true" x14ac:dyDescent="0.25">
      <c r="A618" s="383"/>
      <c r="B618" s="133"/>
      <c r="L618" s="133"/>
      <c r="V618" s="133"/>
      <c r="AF618" s="133"/>
      <c r="AP618" s="133"/>
      <c r="AZ618" s="133"/>
      <c r="BJ618" s="133"/>
      <c r="BT618" s="133"/>
      <c r="CD618" s="133"/>
      <c r="CN618" s="133"/>
      <c r="CX618" s="133"/>
      <c r="DH618" s="133"/>
      <c r="DR618" s="133"/>
      <c r="EB618" s="133"/>
      <c r="EL618" s="133"/>
      <c r="EV618" s="133"/>
      <c r="FF618" s="133"/>
      <c r="FP618" s="133"/>
      <c r="FZ618" s="133"/>
      <c r="GJ618" s="133"/>
      <c r="GT618" s="133"/>
      <c r="HD618" s="133"/>
      <c r="HN618" s="133"/>
      <c r="HX618" s="133"/>
    </row>
    <row xmlns:x14ac="http://schemas.microsoft.com/office/spreadsheetml/2009/9/ac" r="619" s="3" customFormat="true" x14ac:dyDescent="0.25">
      <c r="A619" s="383"/>
      <c r="B619" s="133"/>
      <c r="L619" s="133"/>
      <c r="V619" s="133"/>
      <c r="AF619" s="133"/>
      <c r="AP619" s="133"/>
      <c r="AZ619" s="133"/>
      <c r="BJ619" s="133"/>
      <c r="BT619" s="133"/>
      <c r="CD619" s="133"/>
      <c r="CN619" s="133"/>
      <c r="CX619" s="133"/>
      <c r="DH619" s="133"/>
      <c r="DR619" s="133"/>
      <c r="EB619" s="133"/>
      <c r="EL619" s="133"/>
      <c r="EV619" s="133"/>
      <c r="FF619" s="133"/>
      <c r="FP619" s="133"/>
      <c r="FZ619" s="133"/>
      <c r="GJ619" s="133"/>
      <c r="GT619" s="133"/>
      <c r="HD619" s="133"/>
      <c r="HN619" s="133"/>
      <c r="HX619" s="133"/>
    </row>
    <row xmlns:x14ac="http://schemas.microsoft.com/office/spreadsheetml/2009/9/ac" r="620" s="3" customFormat="true" x14ac:dyDescent="0.25">
      <c r="A620" s="383"/>
      <c r="B620" s="133"/>
      <c r="L620" s="133"/>
      <c r="V620" s="133"/>
      <c r="AF620" s="133"/>
      <c r="AP620" s="133"/>
      <c r="AZ620" s="133"/>
      <c r="BJ620" s="133"/>
      <c r="BT620" s="133"/>
      <c r="CD620" s="133"/>
      <c r="CN620" s="133"/>
      <c r="CX620" s="133"/>
      <c r="DH620" s="133"/>
      <c r="DR620" s="133"/>
      <c r="EB620" s="133"/>
      <c r="EL620" s="133"/>
      <c r="EV620" s="133"/>
      <c r="FF620" s="133"/>
      <c r="FP620" s="133"/>
      <c r="FZ620" s="133"/>
      <c r="GJ620" s="133"/>
      <c r="GT620" s="133"/>
      <c r="HD620" s="133"/>
      <c r="HN620" s="133"/>
      <c r="HX620" s="133"/>
    </row>
    <row xmlns:x14ac="http://schemas.microsoft.com/office/spreadsheetml/2009/9/ac" r="621" s="3" customFormat="true" x14ac:dyDescent="0.25">
      <c r="A621" s="383"/>
      <c r="B621" s="133"/>
      <c r="L621" s="133"/>
      <c r="V621" s="133"/>
      <c r="AF621" s="133"/>
      <c r="AP621" s="133"/>
      <c r="AZ621" s="133"/>
      <c r="BJ621" s="133"/>
      <c r="BT621" s="133"/>
      <c r="CD621" s="133"/>
      <c r="CN621" s="133"/>
      <c r="CX621" s="133"/>
      <c r="DH621" s="133"/>
      <c r="DR621" s="133"/>
      <c r="EB621" s="133"/>
      <c r="EL621" s="133"/>
      <c r="EV621" s="133"/>
      <c r="FF621" s="133"/>
      <c r="FP621" s="133"/>
      <c r="FZ621" s="133"/>
      <c r="GJ621" s="133"/>
      <c r="GT621" s="133"/>
      <c r="HD621" s="133"/>
      <c r="HN621" s="133"/>
      <c r="HX621" s="133"/>
    </row>
    <row xmlns:x14ac="http://schemas.microsoft.com/office/spreadsheetml/2009/9/ac" r="622" s="3" customFormat="true" x14ac:dyDescent="0.25">
      <c r="A622" s="383"/>
      <c r="B622" s="133"/>
      <c r="L622" s="133"/>
      <c r="V622" s="133"/>
      <c r="AF622" s="133"/>
      <c r="AP622" s="133"/>
      <c r="AZ622" s="133"/>
      <c r="BJ622" s="133"/>
      <c r="BT622" s="133"/>
      <c r="CD622" s="133"/>
      <c r="CN622" s="133"/>
      <c r="CX622" s="133"/>
      <c r="DH622" s="133"/>
      <c r="DR622" s="133"/>
      <c r="EB622" s="133"/>
      <c r="EL622" s="133"/>
      <c r="EV622" s="133"/>
      <c r="FF622" s="133"/>
      <c r="FP622" s="133"/>
      <c r="FZ622" s="133"/>
      <c r="GJ622" s="133"/>
      <c r="GT622" s="133"/>
      <c r="HD622" s="133"/>
      <c r="HN622" s="133"/>
      <c r="HX622" s="133"/>
    </row>
    <row xmlns:x14ac="http://schemas.microsoft.com/office/spreadsheetml/2009/9/ac" r="623" s="3" customFormat="true" x14ac:dyDescent="0.25">
      <c r="A623" s="383"/>
      <c r="B623" s="133"/>
      <c r="L623" s="133"/>
      <c r="V623" s="133"/>
      <c r="AF623" s="133"/>
      <c r="AP623" s="133"/>
      <c r="AZ623" s="133"/>
      <c r="BJ623" s="133"/>
      <c r="BT623" s="133"/>
      <c r="CD623" s="133"/>
      <c r="CN623" s="133"/>
      <c r="CX623" s="133"/>
      <c r="DH623" s="133"/>
      <c r="DR623" s="133"/>
      <c r="EB623" s="133"/>
      <c r="EL623" s="133"/>
      <c r="EV623" s="133"/>
      <c r="FF623" s="133"/>
      <c r="FP623" s="133"/>
      <c r="FZ623" s="133"/>
      <c r="GJ623" s="133"/>
      <c r="GT623" s="133"/>
      <c r="HD623" s="133"/>
      <c r="HN623" s="133"/>
      <c r="HX623" s="133"/>
    </row>
    <row xmlns:x14ac="http://schemas.microsoft.com/office/spreadsheetml/2009/9/ac" r="624" s="3" customFormat="true" x14ac:dyDescent="0.25">
      <c r="A624" s="383"/>
      <c r="B624" s="133"/>
      <c r="L624" s="133"/>
      <c r="V624" s="133"/>
      <c r="AF624" s="133"/>
      <c r="AP624" s="133"/>
      <c r="AZ624" s="133"/>
      <c r="BJ624" s="133"/>
      <c r="BT624" s="133"/>
      <c r="CD624" s="133"/>
      <c r="CN624" s="133"/>
      <c r="CX624" s="133"/>
      <c r="DH624" s="133"/>
      <c r="DR624" s="133"/>
      <c r="EB624" s="133"/>
      <c r="EL624" s="133"/>
      <c r="EV624" s="133"/>
      <c r="FF624" s="133"/>
      <c r="FP624" s="133"/>
      <c r="FZ624" s="133"/>
      <c r="GJ624" s="133"/>
      <c r="GT624" s="133"/>
      <c r="HD624" s="133"/>
      <c r="HN624" s="133"/>
      <c r="HX624" s="133"/>
    </row>
    <row xmlns:x14ac="http://schemas.microsoft.com/office/spreadsheetml/2009/9/ac" r="625" s="3" customFormat="true" x14ac:dyDescent="0.25">
      <c r="A625" s="383"/>
      <c r="B625" s="133"/>
      <c r="L625" s="133"/>
      <c r="V625" s="133"/>
      <c r="AF625" s="133"/>
      <c r="AP625" s="133"/>
      <c r="AZ625" s="133"/>
      <c r="BJ625" s="133"/>
      <c r="BT625" s="133"/>
      <c r="CD625" s="133"/>
      <c r="CN625" s="133"/>
      <c r="CX625" s="133"/>
      <c r="DH625" s="133"/>
      <c r="DR625" s="133"/>
      <c r="EB625" s="133"/>
      <c r="EL625" s="133"/>
      <c r="EV625" s="133"/>
      <c r="FF625" s="133"/>
      <c r="FP625" s="133"/>
      <c r="FZ625" s="133"/>
      <c r="GJ625" s="133"/>
      <c r="GT625" s="133"/>
      <c r="HD625" s="133"/>
      <c r="HN625" s="133"/>
      <c r="HX625" s="133"/>
    </row>
    <row xmlns:x14ac="http://schemas.microsoft.com/office/spreadsheetml/2009/9/ac" r="626" s="3" customFormat="true" x14ac:dyDescent="0.25">
      <c r="A626" s="383"/>
      <c r="B626" s="133"/>
      <c r="L626" s="133"/>
      <c r="V626" s="133"/>
      <c r="AF626" s="133"/>
      <c r="AP626" s="133"/>
      <c r="AZ626" s="133"/>
      <c r="BJ626" s="133"/>
      <c r="BT626" s="133"/>
      <c r="CD626" s="133"/>
      <c r="CN626" s="133"/>
      <c r="CX626" s="133"/>
      <c r="DH626" s="133"/>
      <c r="DR626" s="133"/>
      <c r="EB626" s="133"/>
      <c r="EL626" s="133"/>
      <c r="EV626" s="133"/>
      <c r="FF626" s="133"/>
      <c r="FP626" s="133"/>
      <c r="FZ626" s="133"/>
      <c r="GJ626" s="133"/>
      <c r="GT626" s="133"/>
      <c r="HD626" s="133"/>
      <c r="HN626" s="133"/>
      <c r="HX626" s="133"/>
    </row>
    <row xmlns:x14ac="http://schemas.microsoft.com/office/spreadsheetml/2009/9/ac" r="627" s="3" customFormat="true" x14ac:dyDescent="0.25">
      <c r="A627" s="383"/>
      <c r="B627" s="133"/>
      <c r="L627" s="133"/>
      <c r="V627" s="133"/>
      <c r="AF627" s="133"/>
      <c r="AP627" s="133"/>
      <c r="AZ627" s="133"/>
      <c r="BJ627" s="133"/>
      <c r="BT627" s="133"/>
      <c r="CD627" s="133"/>
      <c r="CN627" s="133"/>
      <c r="CX627" s="133"/>
      <c r="DH627" s="133"/>
      <c r="DR627" s="133"/>
      <c r="EB627" s="133"/>
      <c r="EL627" s="133"/>
      <c r="EV627" s="133"/>
      <c r="FF627" s="133"/>
      <c r="FP627" s="133"/>
      <c r="FZ627" s="133"/>
      <c r="GJ627" s="133"/>
      <c r="GT627" s="133"/>
      <c r="HD627" s="133"/>
      <c r="HN627" s="133"/>
      <c r="HX627" s="133"/>
    </row>
    <row xmlns:x14ac="http://schemas.microsoft.com/office/spreadsheetml/2009/9/ac" r="628" s="3" customFormat="true" x14ac:dyDescent="0.25">
      <c r="A628" s="383"/>
      <c r="B628" s="133"/>
      <c r="L628" s="133"/>
      <c r="V628" s="133"/>
      <c r="AF628" s="133"/>
      <c r="AP628" s="133"/>
      <c r="AZ628" s="133"/>
      <c r="BJ628" s="133"/>
      <c r="BT628" s="133"/>
      <c r="CD628" s="133"/>
      <c r="CN628" s="133"/>
      <c r="CX628" s="133"/>
      <c r="DH628" s="133"/>
      <c r="DR628" s="133"/>
      <c r="EB628" s="133"/>
      <c r="EL628" s="133"/>
      <c r="EV628" s="133"/>
      <c r="FF628" s="133"/>
      <c r="FP628" s="133"/>
      <c r="FZ628" s="133"/>
      <c r="GJ628" s="133"/>
      <c r="GT628" s="133"/>
      <c r="HD628" s="133"/>
      <c r="HN628" s="133"/>
      <c r="HX628" s="133"/>
    </row>
    <row xmlns:x14ac="http://schemas.microsoft.com/office/spreadsheetml/2009/9/ac" r="629" s="3" customFormat="true" x14ac:dyDescent="0.25">
      <c r="A629" s="383"/>
      <c r="B629" s="133"/>
      <c r="L629" s="133"/>
      <c r="V629" s="133"/>
      <c r="AF629" s="133"/>
      <c r="AP629" s="133"/>
      <c r="AZ629" s="133"/>
      <c r="BJ629" s="133"/>
      <c r="BT629" s="133"/>
      <c r="CD629" s="133"/>
      <c r="CN629" s="133"/>
      <c r="CX629" s="133"/>
      <c r="DH629" s="133"/>
      <c r="DR629" s="133"/>
      <c r="EB629" s="133"/>
      <c r="EL629" s="133"/>
      <c r="EV629" s="133"/>
      <c r="FF629" s="133"/>
      <c r="FP629" s="133"/>
      <c r="FZ629" s="133"/>
      <c r="GJ629" s="133"/>
      <c r="GT629" s="133"/>
      <c r="HD629" s="133"/>
      <c r="HN629" s="133"/>
      <c r="HX629" s="133"/>
    </row>
    <row xmlns:x14ac="http://schemas.microsoft.com/office/spreadsheetml/2009/9/ac" r="630" s="3" customFormat="true" x14ac:dyDescent="0.25">
      <c r="A630" s="383"/>
      <c r="B630" s="133"/>
      <c r="L630" s="133"/>
      <c r="V630" s="133"/>
      <c r="AF630" s="133"/>
      <c r="AP630" s="133"/>
      <c r="AZ630" s="133"/>
      <c r="BJ630" s="133"/>
      <c r="BT630" s="133"/>
      <c r="CD630" s="133"/>
      <c r="CN630" s="133"/>
      <c r="CX630" s="133"/>
      <c r="DH630" s="133"/>
      <c r="DR630" s="133"/>
      <c r="EB630" s="133"/>
      <c r="EL630" s="133"/>
      <c r="EV630" s="133"/>
      <c r="FF630" s="133"/>
      <c r="FP630" s="133"/>
      <c r="FZ630" s="133"/>
      <c r="GJ630" s="133"/>
      <c r="GT630" s="133"/>
      <c r="HD630" s="133"/>
      <c r="HN630" s="133"/>
      <c r="HX630" s="133"/>
    </row>
    <row xmlns:x14ac="http://schemas.microsoft.com/office/spreadsheetml/2009/9/ac" r="631" s="3" customFormat="true" x14ac:dyDescent="0.25">
      <c r="A631" s="383"/>
      <c r="B631" s="133"/>
      <c r="L631" s="133"/>
      <c r="V631" s="133"/>
      <c r="AF631" s="133"/>
      <c r="AP631" s="133"/>
      <c r="AZ631" s="133"/>
      <c r="BJ631" s="133"/>
      <c r="BT631" s="133"/>
      <c r="CD631" s="133"/>
      <c r="CN631" s="133"/>
      <c r="CX631" s="133"/>
      <c r="DH631" s="133"/>
      <c r="DR631" s="133"/>
      <c r="EB631" s="133"/>
      <c r="EL631" s="133"/>
      <c r="EV631" s="133"/>
      <c r="FF631" s="133"/>
      <c r="FP631" s="133"/>
      <c r="FZ631" s="133"/>
      <c r="GJ631" s="133"/>
      <c r="GT631" s="133"/>
      <c r="HD631" s="133"/>
      <c r="HN631" s="133"/>
      <c r="HX631" s="133"/>
    </row>
    <row xmlns:x14ac="http://schemas.microsoft.com/office/spreadsheetml/2009/9/ac" r="632" s="3" customFormat="true" x14ac:dyDescent="0.25">
      <c r="A632" s="383"/>
      <c r="B632" s="133"/>
      <c r="L632" s="133"/>
      <c r="V632" s="133"/>
      <c r="AF632" s="133"/>
      <c r="AP632" s="133"/>
      <c r="AZ632" s="133"/>
      <c r="BJ632" s="133"/>
      <c r="BT632" s="133"/>
      <c r="CD632" s="133"/>
      <c r="CN632" s="133"/>
      <c r="CX632" s="133"/>
      <c r="DH632" s="133"/>
      <c r="DR632" s="133"/>
      <c r="EB632" s="133"/>
      <c r="EL632" s="133"/>
      <c r="EV632" s="133"/>
      <c r="FF632" s="133"/>
      <c r="FP632" s="133"/>
      <c r="FZ632" s="133"/>
      <c r="GJ632" s="133"/>
      <c r="GT632" s="133"/>
      <c r="HD632" s="133"/>
      <c r="HN632" s="133"/>
      <c r="HX632" s="133"/>
    </row>
    <row xmlns:x14ac="http://schemas.microsoft.com/office/spreadsheetml/2009/9/ac" r="633" s="3" customFormat="true" x14ac:dyDescent="0.25">
      <c r="A633" s="383"/>
      <c r="B633" s="133"/>
      <c r="L633" s="133"/>
      <c r="V633" s="133"/>
      <c r="AF633" s="133"/>
      <c r="AP633" s="133"/>
      <c r="AZ633" s="133"/>
      <c r="BJ633" s="133"/>
      <c r="BT633" s="133"/>
      <c r="CD633" s="133"/>
      <c r="CN633" s="133"/>
      <c r="CX633" s="133"/>
      <c r="DH633" s="133"/>
      <c r="DR633" s="133"/>
      <c r="EB633" s="133"/>
      <c r="EL633" s="133"/>
      <c r="EV633" s="133"/>
      <c r="FF633" s="133"/>
      <c r="FP633" s="133"/>
      <c r="FZ633" s="133"/>
      <c r="GJ633" s="133"/>
      <c r="GT633" s="133"/>
      <c r="HD633" s="133"/>
      <c r="HN633" s="133"/>
      <c r="HX633" s="133"/>
    </row>
    <row xmlns:x14ac="http://schemas.microsoft.com/office/spreadsheetml/2009/9/ac" r="634" s="3" customFormat="true" x14ac:dyDescent="0.25">
      <c r="A634" s="383"/>
      <c r="B634" s="133"/>
      <c r="L634" s="133"/>
      <c r="V634" s="133"/>
      <c r="AF634" s="133"/>
      <c r="AP634" s="133"/>
      <c r="AZ634" s="133"/>
      <c r="BJ634" s="133"/>
      <c r="BT634" s="133"/>
      <c r="CD634" s="133"/>
      <c r="CN634" s="133"/>
      <c r="CX634" s="133"/>
      <c r="DH634" s="133"/>
      <c r="DR634" s="133"/>
      <c r="EB634" s="133"/>
      <c r="EL634" s="133"/>
      <c r="EV634" s="133"/>
      <c r="FF634" s="133"/>
      <c r="FP634" s="133"/>
      <c r="FZ634" s="133"/>
      <c r="GJ634" s="133"/>
      <c r="GT634" s="133"/>
      <c r="HD634" s="133"/>
      <c r="HN634" s="133"/>
      <c r="HX634" s="133"/>
    </row>
    <row xmlns:x14ac="http://schemas.microsoft.com/office/spreadsheetml/2009/9/ac" r="635" s="3" customFormat="true" x14ac:dyDescent="0.25">
      <c r="A635" s="383"/>
      <c r="B635" s="133"/>
      <c r="L635" s="133"/>
      <c r="V635" s="133"/>
      <c r="AF635" s="133"/>
      <c r="AP635" s="133"/>
      <c r="AZ635" s="133"/>
      <c r="BJ635" s="133"/>
      <c r="BT635" s="133"/>
      <c r="CD635" s="133"/>
      <c r="CN635" s="133"/>
      <c r="CX635" s="133"/>
      <c r="DH635" s="133"/>
      <c r="DR635" s="133"/>
      <c r="EB635" s="133"/>
      <c r="EL635" s="133"/>
      <c r="EV635" s="133"/>
      <c r="FF635" s="133"/>
      <c r="FP635" s="133"/>
      <c r="FZ635" s="133"/>
      <c r="GJ635" s="133"/>
      <c r="GT635" s="133"/>
      <c r="HD635" s="133"/>
      <c r="HN635" s="133"/>
      <c r="HX635" s="133"/>
    </row>
    <row xmlns:x14ac="http://schemas.microsoft.com/office/spreadsheetml/2009/9/ac" r="636" s="3" customFormat="true" x14ac:dyDescent="0.25">
      <c r="A636" s="383"/>
      <c r="B636" s="133"/>
      <c r="L636" s="133"/>
      <c r="V636" s="133"/>
      <c r="AF636" s="133"/>
      <c r="AP636" s="133"/>
      <c r="AZ636" s="133"/>
      <c r="BJ636" s="133"/>
      <c r="BT636" s="133"/>
      <c r="CD636" s="133"/>
      <c r="CN636" s="133"/>
      <c r="CX636" s="133"/>
      <c r="DH636" s="133"/>
      <c r="DR636" s="133"/>
      <c r="EB636" s="133"/>
      <c r="EL636" s="133"/>
      <c r="EV636" s="133"/>
      <c r="FF636" s="133"/>
      <c r="FP636" s="133"/>
      <c r="FZ636" s="133"/>
      <c r="GJ636" s="133"/>
      <c r="GT636" s="133"/>
      <c r="HD636" s="133"/>
      <c r="HN636" s="133"/>
      <c r="HX636" s="133"/>
    </row>
    <row xmlns:x14ac="http://schemas.microsoft.com/office/spreadsheetml/2009/9/ac" r="637" s="3" customFormat="true" x14ac:dyDescent="0.25">
      <c r="A637" s="383"/>
      <c r="B637" s="133"/>
      <c r="L637" s="133"/>
      <c r="V637" s="133"/>
      <c r="AF637" s="133"/>
      <c r="AP637" s="133"/>
      <c r="AZ637" s="133"/>
      <c r="BJ637" s="133"/>
      <c r="BT637" s="133"/>
      <c r="CD637" s="133"/>
      <c r="CN637" s="133"/>
      <c r="CX637" s="133"/>
      <c r="DH637" s="133"/>
      <c r="DR637" s="133"/>
      <c r="EB637" s="133"/>
      <c r="EL637" s="133"/>
      <c r="EV637" s="133"/>
      <c r="FF637" s="133"/>
      <c r="FP637" s="133"/>
      <c r="FZ637" s="133"/>
      <c r="GJ637" s="133"/>
      <c r="GT637" s="133"/>
      <c r="HD637" s="133"/>
      <c r="HN637" s="133"/>
      <c r="HX637" s="133"/>
    </row>
  </sheetData>
  <mergeCells count="7">
    <mergeCell ref="BA26:BG26"/>
    <mergeCell ref="C26:I26"/>
    <mergeCell ref="M26:S26"/>
    <mergeCell ref="A2:A3"/>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2" t="s">
        <v>22</v>
      </c>
      <c r="C1" s="410" t="s">
        <v>220</v>
      </c>
      <c r="D1" s="313" t="s">
        <v>159</v>
      </c>
      <c r="E1" s="313"/>
      <c r="F1" s="313"/>
      <c r="G1" s="313"/>
      <c r="H1" s="313"/>
      <c r="I1" s="331"/>
      <c r="J1" s="314"/>
      <c r="K1" s="314"/>
      <c r="L1" s="332" t="s">
        <v>22</v>
      </c>
      <c r="M1" s="410" t="s">
        <v>221</v>
      </c>
      <c r="N1" s="313" t="s">
        <v>159</v>
      </c>
      <c r="O1" s="313"/>
      <c r="P1" s="313"/>
      <c r="Q1" s="313"/>
      <c r="R1" s="313"/>
      <c r="S1" s="331"/>
      <c r="T1" s="314"/>
      <c r="U1" s="315"/>
      <c r="V1" s="332" t="s">
        <v>22</v>
      </c>
      <c r="W1" s="410">
        <v>2013</v>
      </c>
      <c r="X1" s="313" t="s">
        <v>159</v>
      </c>
      <c r="Y1" s="313"/>
      <c r="Z1" s="313"/>
      <c r="AA1" s="313"/>
      <c r="AB1" s="313"/>
      <c r="AC1" s="331"/>
      <c r="AD1" s="314"/>
      <c r="AE1" s="315"/>
      <c r="AF1" s="332" t="s">
        <v>22</v>
      </c>
      <c r="AG1" s="410">
        <v>2019</v>
      </c>
      <c r="AH1" s="313" t="s">
        <v>159</v>
      </c>
      <c r="AI1" s="313"/>
      <c r="AJ1" s="313"/>
      <c r="AK1" s="313"/>
      <c r="AL1" s="313"/>
      <c r="AM1" s="331"/>
      <c r="AN1" s="314"/>
      <c r="AO1" s="315"/>
      <c r="AP1" s="332" t="s">
        <v>22</v>
      </c>
      <c r="AQ1" s="410">
        <v>2019</v>
      </c>
      <c r="AR1" s="313" t="s">
        <v>159</v>
      </c>
      <c r="AS1" s="313"/>
      <c r="AT1" s="313"/>
      <c r="AU1" s="313"/>
      <c r="AV1" s="313"/>
      <c r="AW1" s="331"/>
      <c r="AX1" s="314"/>
      <c r="AY1" s="315"/>
      <c r="AZ1" s="332" t="s">
        <v>22</v>
      </c>
      <c r="BA1" s="410">
        <v>2021</v>
      </c>
      <c r="BB1" s="313" t="s">
        <v>159</v>
      </c>
      <c r="BC1" s="313"/>
      <c r="BD1" s="313"/>
      <c r="BE1" s="313"/>
      <c r="BF1" s="313"/>
      <c r="BG1" s="331"/>
      <c r="BH1" s="314"/>
      <c r="BI1" s="315"/>
    </row>
    <row xmlns:x14ac="http://schemas.microsoft.com/office/spreadsheetml/2009/9/ac" r="2" s="316" customFormat="true" ht="30" customHeight="true" x14ac:dyDescent="0.25">
      <c r="A2" s="577" t="s">
        <v>239</v>
      </c>
      <c r="B2" s="319" t="s">
        <v>218</v>
      </c>
      <c r="C2" s="263" t="s">
        <v>162</v>
      </c>
      <c r="D2" s="263" t="s">
        <v>160</v>
      </c>
      <c r="E2" s="320"/>
      <c r="F2" s="320"/>
      <c r="G2" s="320"/>
      <c r="H2" s="320"/>
      <c r="I2" s="321"/>
      <c r="J2" s="317" t="s">
        <v>222</v>
      </c>
      <c r="K2" s="317"/>
      <c r="L2" s="319" t="s">
        <v>219</v>
      </c>
      <c r="M2" s="263" t="s">
        <v>162</v>
      </c>
      <c r="N2" s="263" t="s">
        <v>161</v>
      </c>
      <c r="O2" s="320"/>
      <c r="P2" s="320"/>
      <c r="Q2" s="320"/>
      <c r="R2" s="320"/>
      <c r="S2" s="321"/>
      <c r="T2" s="317" t="s">
        <v>222</v>
      </c>
      <c r="U2" s="318"/>
      <c r="V2" s="319" t="s">
        <v>244</v>
      </c>
      <c r="W2" s="263" t="s">
        <v>245</v>
      </c>
      <c r="X2" s="263" t="s">
        <v>246</v>
      </c>
      <c r="Y2" s="320"/>
      <c r="Z2" s="320"/>
      <c r="AA2" s="320"/>
      <c r="AB2" s="320"/>
      <c r="AC2" s="321"/>
      <c r="AD2" s="317" t="s">
        <v>222</v>
      </c>
      <c r="AE2" s="318"/>
      <c r="AF2" s="319" t="s">
        <v>251</v>
      </c>
      <c r="AG2" s="263" t="s">
        <v>252</v>
      </c>
      <c r="AH2" s="263" t="s">
        <v>253</v>
      </c>
      <c r="AI2" s="320"/>
      <c r="AJ2" s="320"/>
      <c r="AK2" s="320"/>
      <c r="AL2" s="320"/>
      <c r="AM2" s="321"/>
      <c r="AN2" s="317" t="s">
        <v>222</v>
      </c>
      <c r="AO2" s="318"/>
      <c r="AP2" s="319" t="s">
        <v>256</v>
      </c>
      <c r="AQ2" s="263" t="s">
        <v>162</v>
      </c>
      <c r="AR2" s="263" t="s">
        <v>257</v>
      </c>
      <c r="AS2" s="320"/>
      <c r="AT2" s="320"/>
      <c r="AU2" s="320"/>
      <c r="AV2" s="320"/>
      <c r="AW2" s="321"/>
      <c r="AX2" s="317" t="s">
        <v>222</v>
      </c>
      <c r="AY2" s="318"/>
      <c r="AZ2" s="319" t="s">
        <v>261</v>
      </c>
      <c r="BA2" s="263" t="s">
        <v>245</v>
      </c>
      <c r="BB2" s="263" t="s">
        <v>246</v>
      </c>
      <c r="BC2" s="320"/>
      <c r="BD2" s="320"/>
      <c r="BE2" s="320"/>
      <c r="BF2" s="320"/>
      <c r="BG2" s="321"/>
      <c r="BH2" s="317" t="s">
        <v>222</v>
      </c>
      <c r="BI2" s="318"/>
    </row>
    <row xmlns:x14ac="http://schemas.microsoft.com/office/spreadsheetml/2009/9/ac" r="3" s="256" customFormat="true" ht="18" customHeight="true" x14ac:dyDescent="0.25">
      <c r="A3" s="577"/>
      <c r="B3" s="362" t="s">
        <v>181</v>
      </c>
      <c r="C3" s="265" t="s">
        <v>56</v>
      </c>
      <c r="D3" s="266" t="s">
        <v>7</v>
      </c>
      <c r="E3" s="267" t="s">
        <v>1</v>
      </c>
      <c r="F3" s="267" t="s">
        <v>2</v>
      </c>
      <c r="G3" s="267" t="s">
        <v>16</v>
      </c>
      <c r="H3" s="267" t="s">
        <v>17</v>
      </c>
      <c r="I3" s="268" t="s">
        <v>18</v>
      </c>
      <c r="J3" s="254"/>
      <c r="K3" s="254"/>
      <c r="L3" s="362" t="s">
        <v>181</v>
      </c>
      <c r="M3" s="265" t="s">
        <v>56</v>
      </c>
      <c r="N3" s="266" t="s">
        <v>7</v>
      </c>
      <c r="O3" s="267" t="s">
        <v>1</v>
      </c>
      <c r="P3" s="267" t="s">
        <v>2</v>
      </c>
      <c r="Q3" s="267" t="s">
        <v>16</v>
      </c>
      <c r="R3" s="267" t="s">
        <v>17</v>
      </c>
      <c r="S3" s="268" t="s">
        <v>18</v>
      </c>
      <c r="T3" s="254"/>
      <c r="U3" s="269"/>
      <c r="V3" s="362" t="s">
        <v>181</v>
      </c>
      <c r="W3" s="265" t="s">
        <v>56</v>
      </c>
      <c r="X3" s="266" t="s">
        <v>7</v>
      </c>
      <c r="Y3" s="267" t="s">
        <v>1</v>
      </c>
      <c r="Z3" s="267" t="s">
        <v>2</v>
      </c>
      <c r="AA3" s="267" t="s">
        <v>16</v>
      </c>
      <c r="AB3" s="267" t="s">
        <v>17</v>
      </c>
      <c r="AC3" s="268" t="s">
        <v>18</v>
      </c>
      <c r="AD3" s="254"/>
      <c r="AE3" s="269"/>
      <c r="AF3" s="362" t="s">
        <v>181</v>
      </c>
      <c r="AG3" s="265" t="s">
        <v>56</v>
      </c>
      <c r="AH3" s="266" t="s">
        <v>7</v>
      </c>
      <c r="AI3" s="267" t="s">
        <v>1</v>
      </c>
      <c r="AJ3" s="267" t="s">
        <v>2</v>
      </c>
      <c r="AK3" s="267" t="s">
        <v>16</v>
      </c>
      <c r="AL3" s="267" t="s">
        <v>17</v>
      </c>
      <c r="AM3" s="268" t="s">
        <v>18</v>
      </c>
      <c r="AN3" s="254"/>
      <c r="AO3" s="269"/>
      <c r="AP3" s="362" t="s">
        <v>181</v>
      </c>
      <c r="AQ3" s="265" t="s">
        <v>56</v>
      </c>
      <c r="AR3" s="266" t="s">
        <v>7</v>
      </c>
      <c r="AS3" s="267" t="s">
        <v>1</v>
      </c>
      <c r="AT3" s="267" t="s">
        <v>2</v>
      </c>
      <c r="AU3" s="267" t="s">
        <v>16</v>
      </c>
      <c r="AV3" s="267" t="s">
        <v>17</v>
      </c>
      <c r="AW3" s="268" t="s">
        <v>18</v>
      </c>
      <c r="AX3" s="254"/>
      <c r="AY3" s="269"/>
      <c r="AZ3" s="362" t="s">
        <v>181</v>
      </c>
      <c r="BA3" s="265" t="s">
        <v>56</v>
      </c>
      <c r="BB3" s="266" t="s">
        <v>7</v>
      </c>
      <c r="BC3" s="267" t="s">
        <v>1</v>
      </c>
      <c r="BD3" s="267" t="s">
        <v>2</v>
      </c>
      <c r="BE3" s="267" t="s">
        <v>16</v>
      </c>
      <c r="BF3" s="267" t="s">
        <v>17</v>
      </c>
      <c r="BG3" s="268" t="s">
        <v>18</v>
      </c>
      <c r="BH3" s="254"/>
      <c r="BI3" s="269"/>
      <c r="BJ3" s="255"/>
      <c r="BT3" s="255"/>
      <c r="CD3" s="255"/>
      <c r="CN3" s="255"/>
      <c r="CX3" s="255"/>
      <c r="DH3" s="255"/>
      <c r="DR3" s="255"/>
      <c r="EB3" s="255"/>
      <c r="EL3" s="255"/>
      <c r="EV3" s="255"/>
      <c r="FF3" s="255"/>
      <c r="FP3" s="255"/>
      <c r="FZ3" s="255"/>
      <c r="GJ3" s="255"/>
      <c r="GT3" s="255"/>
      <c r="HD3" s="255"/>
      <c r="HN3" s="255"/>
      <c r="HX3" s="255"/>
    </row>
    <row xmlns:x14ac="http://schemas.microsoft.com/office/spreadsheetml/2009/9/ac" r="4" s="4" customFormat="true" x14ac:dyDescent="0.25">
      <c r="A4" s="386" t="str">
        <f>IF(ISBLANK('Data Summary'!A6),"",'Data Summary'!A6)</f>
        <v>ARG_2006_LLECE</v>
      </c>
      <c r="B4" s="126"/>
      <c r="C4" s="15" t="s">
        <v>3</v>
      </c>
      <c r="D4" s="9" t="str">
        <f t="shared" ref="D4:I4" si="0">IF(COUNTA(D14)=0,"",D14)</f>
        <v/>
      </c>
      <c r="E4" s="9" t="str">
        <f t="shared" si="0"/>
        <v/>
      </c>
      <c r="F4" s="9" t="str">
        <f t="shared" si="0"/>
        <v/>
      </c>
      <c r="G4" s="9" t="str">
        <f t="shared" si="0"/>
        <v/>
      </c>
      <c r="H4" s="9" t="str">
        <f t="shared" si="0"/>
        <v/>
      </c>
      <c r="I4" s="29" t="str">
        <f t="shared" si="0"/>
        <v/>
      </c>
      <c r="J4" s="24"/>
      <c r="K4" s="24"/>
      <c r="L4" s="126"/>
      <c r="M4" s="15" t="s">
        <v>3</v>
      </c>
      <c r="N4" s="9" t="str">
        <f t="shared" ref="N4:S4" si="1">IF(COUNTA(N14)=0,"",N14)</f>
        <v/>
      </c>
      <c r="O4" s="9" t="str">
        <f t="shared" si="1"/>
        <v/>
      </c>
      <c r="P4" s="9" t="str">
        <f t="shared" si="1"/>
        <v/>
      </c>
      <c r="Q4" s="9" t="str">
        <f t="shared" si="1"/>
        <v/>
      </c>
      <c r="R4" s="9" t="str">
        <f t="shared" si="1"/>
        <v/>
      </c>
      <c r="S4" s="29" t="str">
        <f t="shared" si="1"/>
        <v/>
      </c>
      <c r="T4" s="24"/>
      <c r="U4" s="17"/>
      <c r="V4" s="126"/>
      <c r="W4" s="15" t="s">
        <v>3</v>
      </c>
      <c r="X4" s="9" t="str">
        <f t="shared" ref="X4:AC4" si="2">IF(COUNTA(X14)=0,"",X14)</f>
        <v/>
      </c>
      <c r="Y4" s="9" t="str">
        <f t="shared" si="2"/>
        <v/>
      </c>
      <c r="Z4" s="9" t="str">
        <f t="shared" si="2"/>
        <v/>
      </c>
      <c r="AA4" s="9" t="str">
        <f t="shared" si="2"/>
        <v/>
      </c>
      <c r="AB4" s="9" t="str">
        <f t="shared" si="2"/>
        <v/>
      </c>
      <c r="AC4" s="29" t="str">
        <f t="shared" si="2"/>
        <v/>
      </c>
      <c r="AD4" s="24"/>
      <c r="AE4" s="17"/>
      <c r="AF4" s="126"/>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6"/>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6"/>
      <c r="BA4" s="15" t="s">
        <v>3</v>
      </c>
      <c r="BB4" s="9" t="str">
        <f t="shared" ref="BB4:BG4" si="5">IF(COUNTA(BB14)=0,"",BB14)</f>
        <v/>
      </c>
      <c r="BC4" s="9" t="str">
        <f t="shared" si="5"/>
        <v/>
      </c>
      <c r="BD4" s="9" t="str">
        <f t="shared" si="5"/>
        <v/>
      </c>
      <c r="BE4" s="9" t="str">
        <f t="shared" si="5"/>
        <v/>
      </c>
      <c r="BF4" s="9" t="str">
        <f t="shared" si="5"/>
        <v/>
      </c>
      <c r="BG4" s="29" t="str">
        <f t="shared" si="5"/>
        <v/>
      </c>
      <c r="BH4" s="24"/>
      <c r="BI4" s="17"/>
      <c r="BJ4" s="135"/>
      <c r="BT4" s="135"/>
      <c r="CD4" s="135"/>
      <c r="CN4" s="135"/>
      <c r="CX4" s="135"/>
      <c r="DH4" s="135"/>
      <c r="DR4" s="135"/>
      <c r="EB4" s="135"/>
      <c r="EL4" s="135"/>
      <c r="EV4" s="135"/>
      <c r="FF4" s="135"/>
      <c r="FP4" s="135"/>
      <c r="FZ4" s="135"/>
      <c r="GJ4" s="135"/>
      <c r="GT4" s="135"/>
      <c r="HD4" s="135"/>
      <c r="HN4" s="135"/>
      <c r="HX4" s="135"/>
    </row>
    <row xmlns:x14ac="http://schemas.microsoft.com/office/spreadsheetml/2009/9/ac" r="5" s="4" customFormat="true" x14ac:dyDescent="0.25">
      <c r="A5" s="386" t="str">
        <f ca="true">IF(ISBLANK('Data Summary'!A7),"",'Data Summary'!A7)</f>
        <v>ARG_2013_LLECE</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35"/>
      <c r="BT5" s="135"/>
      <c r="CD5" s="135"/>
      <c r="CN5" s="135"/>
      <c r="CX5" s="135"/>
      <c r="DH5" s="135"/>
      <c r="DR5" s="135"/>
      <c r="EB5" s="135"/>
      <c r="EL5" s="135"/>
      <c r="EV5" s="135"/>
      <c r="FF5" s="135"/>
      <c r="FP5" s="135"/>
      <c r="FZ5" s="135"/>
      <c r="GJ5" s="135"/>
      <c r="GT5" s="135"/>
      <c r="HD5" s="135"/>
      <c r="HN5" s="135"/>
      <c r="HX5" s="135"/>
    </row>
    <row xmlns:x14ac="http://schemas.microsoft.com/office/spreadsheetml/2009/9/ac" r="6" s="4" customFormat="true" x14ac:dyDescent="0.25">
      <c r="A6" s="386" t="str">
        <f ca="true">IF(ISBLANK('Data Summary'!A8),"",'Data Summary'!A8)</f>
        <v>ARG_2013_UIS</v>
      </c>
      <c r="B6" s="126"/>
      <c r="C6" s="15" t="s">
        <v>19</v>
      </c>
      <c r="D6" s="9">
        <f>IF(COUNTA(D15:D26)=0,"",SUMPRODUCT(D15:D26,C15:C26))</f>
        <v>53</v>
      </c>
      <c r="E6" s="9">
        <f>IF(COUNTA(E15:E26)=0,"",SUMPRODUCT(E15:E26,C15:C26))</f>
        <v>74</v>
      </c>
      <c r="F6" s="9">
        <f>IF(COUNTA(F15:F26)=0,"",SUMPRODUCT(F15:F26,C15:C26))</f>
        <v>8</v>
      </c>
      <c r="G6" s="9" t="str">
        <f>IF(COUNTA(G15:G26)=0,"",SUMPRODUCT(G15:G26,C15:C26))</f>
        <v/>
      </c>
      <c r="H6" s="9">
        <f>IF(COUNTA(H15:H26)=0,"",SUMPRODUCT(H15:H26,C15:C26))</f>
        <v>53</v>
      </c>
      <c r="I6" s="29" t="str">
        <f>IF(COUNTA(I15:I26)=0,"",SUMPRODUCT(I15:I26,C15:C26))</f>
        <v/>
      </c>
      <c r="J6" s="24"/>
      <c r="K6" s="24"/>
      <c r="L6" s="126"/>
      <c r="M6" s="15" t="s">
        <v>19</v>
      </c>
      <c r="N6" s="9">
        <f>IF(COUNTA(N15:N26)=0,"",SUMPRODUCT(N15:N26,M15:M26))</f>
        <v>67.400000000000006</v>
      </c>
      <c r="O6" s="9">
        <f>IF(COUNTA(O15:O26)=0,"",SUMPRODUCT(O15:O26,M15:M26))</f>
        <v>84.415584415584405</v>
      </c>
      <c r="P6" s="9">
        <f>IF(COUNTA(P15:P26)=0,"",SUMPRODUCT(P15:P26,M15:M26))</f>
        <v>47.328244274809158</v>
      </c>
      <c r="Q6" s="9" t="str">
        <f>IF(COUNTA(Q15:Q26)=0,"",SUMPRODUCT(Q15:Q26,M15:M26))</f>
        <v/>
      </c>
      <c r="R6" s="9">
        <f>IF(COUNTA(R15:R26)=0,"",SUMPRODUCT(R15:R26,M15:M26))</f>
        <v>67.368421052631575</v>
      </c>
      <c r="S6" s="29" t="str">
        <f>IF(COUNTA(S15:S26)=0,"",SUMPRODUCT(S15:S26,M15:M26))</f>
        <v/>
      </c>
      <c r="T6" s="24"/>
      <c r="U6" s="17"/>
      <c r="V6" s="12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19</v>
      </c>
      <c r="AR6" s="9">
        <f>IF(COUNTA(AR15:AR26)=0,"",SUMPRODUCT(AR15:AR26,AQ15:AQ26))</f>
        <v>86.283185840707972</v>
      </c>
      <c r="AS6" s="9">
        <f>IF(COUNTA(AS15:AS26)=0,"",SUMPRODUCT(AS15:AS26,AQ15:AQ26))</f>
        <v>88.834951456310691</v>
      </c>
      <c r="AT6" s="9">
        <f>IF(COUNTA(AT15:AT26)=0,"",SUMPRODUCT(AT15:AT26,AQ15:AQ26))</f>
        <v>60</v>
      </c>
      <c r="AU6" s="9" t="str">
        <f>IF(COUNTA(AU15:AU26)=0,"",SUMPRODUCT(AU15:AU26,AQ15:AQ26))</f>
        <v/>
      </c>
      <c r="AV6" s="9">
        <f>IF(COUNTA(AV15:AV26)=0,"",SUMPRODUCT(AV15:AV26,AQ15:AQ26))</f>
        <v>86.283185840707972</v>
      </c>
      <c r="AW6" s="29">
        <f>IF(COUNTA(AW15:AW26)=0,"",SUMPRODUCT(AW15:AW26,AQ15:AQ26))</f>
        <v>89.090909090909093</v>
      </c>
      <c r="AX6" s="24"/>
      <c r="AY6" s="17"/>
      <c r="AZ6" s="126"/>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35"/>
      <c r="BT6" s="135"/>
      <c r="CD6" s="135"/>
      <c r="CN6" s="135"/>
      <c r="CX6" s="135"/>
      <c r="DH6" s="135"/>
      <c r="DR6" s="135"/>
      <c r="EB6" s="135"/>
      <c r="EL6" s="135"/>
      <c r="EV6" s="135"/>
      <c r="FF6" s="135"/>
      <c r="FP6" s="135"/>
      <c r="FZ6" s="135"/>
      <c r="GJ6" s="135"/>
      <c r="GT6" s="135"/>
      <c r="HD6" s="135"/>
      <c r="HN6" s="135"/>
      <c r="HX6" s="135"/>
    </row>
    <row xmlns:x14ac="http://schemas.microsoft.com/office/spreadsheetml/2009/9/ac" r="7" s="4" customFormat="true" x14ac:dyDescent="0.25">
      <c r="A7" s="386" t="str">
        <f ca="true">IF(ISBLANK('Data Summary'!A9),"",'Data Summary'!A9)</f>
        <v>ARG_2019_EMIS</v>
      </c>
      <c r="B7" s="126"/>
      <c r="C7" s="46" t="s">
        <v>53</v>
      </c>
      <c r="D7" s="45"/>
      <c r="E7" s="19"/>
      <c r="F7" s="19"/>
      <c r="G7" s="19"/>
      <c r="H7" s="19"/>
      <c r="I7" s="78"/>
      <c r="J7" s="24"/>
      <c r="K7" s="24"/>
      <c r="L7" s="139"/>
      <c r="M7" s="46" t="s">
        <v>53</v>
      </c>
      <c r="N7" s="19"/>
      <c r="O7" s="19"/>
      <c r="P7" s="19"/>
      <c r="Q7" s="19"/>
      <c r="R7" s="19"/>
      <c r="S7" s="78"/>
      <c r="T7" s="24"/>
      <c r="U7" s="17"/>
      <c r="V7" s="139"/>
      <c r="W7" s="46" t="s">
        <v>53</v>
      </c>
      <c r="X7" s="19"/>
      <c r="Y7" s="19"/>
      <c r="Z7" s="19"/>
      <c r="AA7" s="19"/>
      <c r="AB7" s="19"/>
      <c r="AC7" s="78"/>
      <c r="AD7" s="24"/>
      <c r="AE7" s="17"/>
      <c r="AF7" s="139"/>
      <c r="AG7" s="46" t="s">
        <v>53</v>
      </c>
      <c r="AH7" s="19"/>
      <c r="AI7" s="19"/>
      <c r="AJ7" s="19"/>
      <c r="AK7" s="19"/>
      <c r="AL7" s="19"/>
      <c r="AM7" s="78"/>
      <c r="AN7" s="24"/>
      <c r="AO7" s="17"/>
      <c r="AP7" s="139"/>
      <c r="AQ7" s="46" t="s">
        <v>53</v>
      </c>
      <c r="AR7" s="19"/>
      <c r="AS7" s="19"/>
      <c r="AT7" s="19"/>
      <c r="AU7" s="19"/>
      <c r="AV7" s="19"/>
      <c r="AW7" s="78"/>
      <c r="AX7" s="24"/>
      <c r="AY7" s="17"/>
      <c r="AZ7" s="139"/>
      <c r="BA7" s="46" t="s">
        <v>53</v>
      </c>
      <c r="BB7" s="19"/>
      <c r="BC7" s="19"/>
      <c r="BD7" s="19"/>
      <c r="BE7" s="19"/>
      <c r="BF7" s="19"/>
      <c r="BG7" s="78"/>
      <c r="BH7" s="24"/>
      <c r="BI7" s="17"/>
      <c r="BJ7" s="135"/>
      <c r="BT7" s="135"/>
      <c r="CD7" s="135"/>
      <c r="CN7" s="135"/>
      <c r="CX7" s="135"/>
      <c r="DH7" s="135"/>
      <c r="DR7" s="135"/>
      <c r="EB7" s="135"/>
      <c r="EL7" s="135"/>
      <c r="EV7" s="135"/>
      <c r="FF7" s="135"/>
      <c r="FP7" s="135"/>
      <c r="FZ7" s="135"/>
      <c r="GJ7" s="135"/>
      <c r="GT7" s="135"/>
      <c r="HD7" s="135"/>
      <c r="HN7" s="135"/>
      <c r="HX7" s="135"/>
    </row>
    <row xmlns:x14ac="http://schemas.microsoft.com/office/spreadsheetml/2009/9/ac" r="8" s="4" customFormat="true" x14ac:dyDescent="0.25">
      <c r="A8" s="386" t="str">
        <f ca="true">IF(ISBLANK('Data Summary'!A10),"",'Data Summary'!A10)</f>
        <v>ARG_2019_LLECE</v>
      </c>
      <c r="B8" s="126"/>
      <c r="C8" s="46" t="s">
        <v>58</v>
      </c>
      <c r="D8" s="45"/>
      <c r="E8" s="19"/>
      <c r="F8" s="19"/>
      <c r="G8" s="19"/>
      <c r="H8" s="19"/>
      <c r="I8" s="78"/>
      <c r="J8" s="24"/>
      <c r="K8" s="24"/>
      <c r="L8" s="126"/>
      <c r="M8" s="46" t="s">
        <v>58</v>
      </c>
      <c r="N8" s="19"/>
      <c r="O8" s="19"/>
      <c r="P8" s="19"/>
      <c r="Q8" s="19"/>
      <c r="R8" s="19"/>
      <c r="S8" s="78"/>
      <c r="T8" s="24"/>
      <c r="U8" s="17"/>
      <c r="V8" s="126"/>
      <c r="W8" s="46" t="s">
        <v>58</v>
      </c>
      <c r="X8" s="19"/>
      <c r="Y8" s="19"/>
      <c r="Z8" s="19"/>
      <c r="AA8" s="19"/>
      <c r="AB8" s="19"/>
      <c r="AC8" s="78"/>
      <c r="AD8" s="24"/>
      <c r="AE8" s="17"/>
      <c r="AF8" s="126"/>
      <c r="AG8" s="46" t="s">
        <v>58</v>
      </c>
      <c r="AH8" s="19"/>
      <c r="AI8" s="19"/>
      <c r="AJ8" s="19"/>
      <c r="AK8" s="19"/>
      <c r="AL8" s="19"/>
      <c r="AM8" s="78"/>
      <c r="AN8" s="24"/>
      <c r="AO8" s="17"/>
      <c r="AP8" s="126"/>
      <c r="AQ8" s="46" t="s">
        <v>58</v>
      </c>
      <c r="AR8" s="19"/>
      <c r="AS8" s="19"/>
      <c r="AT8" s="19"/>
      <c r="AU8" s="19"/>
      <c r="AV8" s="19"/>
      <c r="AW8" s="78"/>
      <c r="AX8" s="24"/>
      <c r="AY8" s="17"/>
      <c r="AZ8" s="126"/>
      <c r="BA8" s="46" t="s">
        <v>58</v>
      </c>
      <c r="BB8" s="19"/>
      <c r="BC8" s="19"/>
      <c r="BD8" s="19"/>
      <c r="BE8" s="19"/>
      <c r="BF8" s="19"/>
      <c r="BG8" s="78"/>
      <c r="BH8" s="24"/>
      <c r="BI8" s="17"/>
      <c r="BJ8" s="135"/>
      <c r="BT8" s="135"/>
      <c r="CD8" s="135"/>
      <c r="CN8" s="135"/>
      <c r="CX8" s="135"/>
      <c r="DH8" s="135"/>
      <c r="DR8" s="135"/>
      <c r="EB8" s="135"/>
      <c r="EL8" s="135"/>
      <c r="EV8" s="135"/>
      <c r="FF8" s="135"/>
      <c r="FP8" s="135"/>
      <c r="FZ8" s="135"/>
      <c r="GJ8" s="135"/>
      <c r="GT8" s="135"/>
      <c r="HD8" s="135"/>
      <c r="HN8" s="135"/>
      <c r="HX8" s="135"/>
    </row>
    <row xmlns:x14ac="http://schemas.microsoft.com/office/spreadsheetml/2009/9/ac" r="9" s="4" customFormat="true" x14ac:dyDescent="0.25">
      <c r="A9" s="386" t="str">
        <f ca="true">IF(ISBLANK('Data Summary'!A11),"",'Data Summary'!A11)</f>
        <v>ARG_2021_UIS</v>
      </c>
      <c r="B9" s="126"/>
      <c r="C9" s="46" t="s">
        <v>109</v>
      </c>
      <c r="D9" s="19"/>
      <c r="E9" s="19"/>
      <c r="F9" s="19"/>
      <c r="G9" s="19"/>
      <c r="H9" s="19"/>
      <c r="I9" s="78"/>
      <c r="J9" s="24"/>
      <c r="K9" s="24"/>
      <c r="L9" s="126"/>
      <c r="M9" s="46" t="s">
        <v>109</v>
      </c>
      <c r="N9" s="19"/>
      <c r="O9" s="19"/>
      <c r="P9" s="19"/>
      <c r="Q9" s="19"/>
      <c r="R9" s="19"/>
      <c r="S9" s="78"/>
      <c r="T9" s="24"/>
      <c r="U9" s="17"/>
      <c r="V9" s="126"/>
      <c r="W9" s="46" t="s">
        <v>109</v>
      </c>
      <c r="X9" s="19"/>
      <c r="Y9" s="19"/>
      <c r="Z9" s="19"/>
      <c r="AA9" s="19"/>
      <c r="AB9" s="19"/>
      <c r="AC9" s="78"/>
      <c r="AD9" s="24"/>
      <c r="AE9" s="17"/>
      <c r="AF9" s="126"/>
      <c r="AG9" s="46" t="s">
        <v>109</v>
      </c>
      <c r="AH9" s="19"/>
      <c r="AI9" s="19"/>
      <c r="AJ9" s="19"/>
      <c r="AK9" s="19"/>
      <c r="AL9" s="19"/>
      <c r="AM9" s="78"/>
      <c r="AN9" s="24"/>
      <c r="AO9" s="17"/>
      <c r="AP9" s="126"/>
      <c r="AQ9" s="46" t="s">
        <v>109</v>
      </c>
      <c r="AR9" s="19"/>
      <c r="AS9" s="19"/>
      <c r="AT9" s="19"/>
      <c r="AU9" s="19"/>
      <c r="AV9" s="19"/>
      <c r="AW9" s="78"/>
      <c r="AX9" s="24"/>
      <c r="AY9" s="17"/>
      <c r="AZ9" s="126"/>
      <c r="BA9" s="46" t="s">
        <v>109</v>
      </c>
      <c r="BB9" s="19"/>
      <c r="BC9" s="19"/>
      <c r="BD9" s="19"/>
      <c r="BE9" s="19"/>
      <c r="BF9" s="19"/>
      <c r="BG9" s="78"/>
      <c r="BH9" s="24"/>
      <c r="BI9" s="17"/>
      <c r="BJ9" s="135"/>
      <c r="BT9" s="135"/>
      <c r="CD9" s="135"/>
      <c r="CN9" s="135"/>
      <c r="CX9" s="135"/>
      <c r="DH9" s="135"/>
      <c r="DR9" s="135"/>
      <c r="EB9" s="135"/>
      <c r="EL9" s="135"/>
      <c r="EV9" s="135"/>
      <c r="FF9" s="135"/>
      <c r="FP9" s="135"/>
      <c r="FZ9" s="135"/>
      <c r="GJ9" s="135"/>
      <c r="GT9" s="135"/>
      <c r="HD9" s="135"/>
      <c r="HN9" s="135"/>
      <c r="HX9" s="135"/>
    </row>
    <row xmlns:x14ac="http://schemas.microsoft.com/office/spreadsheetml/2009/9/ac" r="10" s="4" customFormat="true" x14ac:dyDescent="0.25">
      <c r="A10" s="387" t="str">
        <f ca="true">IF(ISBLANK('Data Summary'!A12),"",'Data Summary'!A12)</f>
        <v/>
      </c>
      <c r="B10" s="126"/>
      <c r="C10" s="65" t="s">
        <v>21</v>
      </c>
      <c r="D10" s="79"/>
      <c r="E10" s="19"/>
      <c r="F10" s="19"/>
      <c r="G10" s="19"/>
      <c r="H10" s="7"/>
      <c r="I10" s="26"/>
      <c r="J10" s="24"/>
      <c r="K10" s="24"/>
      <c r="L10" s="126" t="s">
        <v>168</v>
      </c>
      <c r="M10" s="65" t="s">
        <v>21</v>
      </c>
      <c r="N10" s="79">
        <v>77</v>
      </c>
      <c r="O10" s="19">
        <v>84</v>
      </c>
      <c r="P10" s="19">
        <v>68</v>
      </c>
      <c r="Q10" s="19"/>
      <c r="R10" s="19">
        <v>77</v>
      </c>
      <c r="S10" s="78"/>
      <c r="T10" s="24"/>
      <c r="U10" s="17"/>
      <c r="V10" s="126"/>
      <c r="W10" s="65" t="s">
        <v>21</v>
      </c>
      <c r="X10" s="79"/>
      <c r="Y10" s="19"/>
      <c r="Z10" s="19"/>
      <c r="AA10" s="19"/>
      <c r="AB10" s="19"/>
      <c r="AC10" s="78"/>
      <c r="AD10" s="24"/>
      <c r="AE10" s="17"/>
      <c r="AF10" s="126"/>
      <c r="AG10" s="65" t="s">
        <v>21</v>
      </c>
      <c r="AH10" s="79"/>
      <c r="AI10" s="19"/>
      <c r="AJ10" s="19"/>
      <c r="AK10" s="19"/>
      <c r="AL10" s="19"/>
      <c r="AM10" s="78"/>
      <c r="AN10" s="24"/>
      <c r="AO10" s="17"/>
      <c r="AP10" s="126" t="s">
        <v>168</v>
      </c>
      <c r="AQ10" s="65" t="s">
        <v>21</v>
      </c>
      <c r="AR10" s="79">
        <v>81.578947368421055</v>
      </c>
      <c r="AS10" s="19">
        <v>80.769230769230774</v>
      </c>
      <c r="AT10" s="19">
        <v>90</v>
      </c>
      <c r="AU10" s="19"/>
      <c r="AV10" s="19">
        <v>81.578947368421055</v>
      </c>
      <c r="AW10" s="78">
        <v>87.387387387387378</v>
      </c>
      <c r="AX10" s="24"/>
      <c r="AY10" s="17"/>
      <c r="AZ10" s="126"/>
      <c r="BA10" s="65" t="s">
        <v>21</v>
      </c>
      <c r="BB10" s="79"/>
      <c r="BC10" s="19"/>
      <c r="BD10" s="19"/>
      <c r="BE10" s="19"/>
      <c r="BF10" s="19"/>
      <c r="BG10" s="78"/>
      <c r="BH10" s="24"/>
      <c r="BI10" s="17"/>
      <c r="BJ10" s="135"/>
      <c r="BT10" s="135"/>
      <c r="CD10" s="135"/>
      <c r="CN10" s="135"/>
      <c r="CX10" s="135"/>
      <c r="DH10" s="135"/>
      <c r="DR10" s="135"/>
      <c r="EB10" s="135"/>
      <c r="EL10" s="135"/>
      <c r="EV10" s="135"/>
      <c r="FF10" s="135"/>
      <c r="FP10" s="135"/>
      <c r="FZ10" s="135"/>
      <c r="GJ10" s="135"/>
      <c r="GT10" s="135"/>
      <c r="HD10" s="135"/>
      <c r="HN10" s="135"/>
      <c r="HX10" s="135"/>
    </row>
    <row xmlns:x14ac="http://schemas.microsoft.com/office/spreadsheetml/2009/9/ac" r="11" s="4" customFormat="true" x14ac:dyDescent="0.25">
      <c r="A11" s="387" t="str">
        <f ca="true">IF(ISBLANK('Data Summary'!A13),"",'Data Summary'!A13)</f>
        <v/>
      </c>
      <c r="B11" s="126"/>
      <c r="C11" s="65" t="s">
        <v>29</v>
      </c>
      <c r="D11" s="19"/>
      <c r="E11" s="7"/>
      <c r="F11" s="7"/>
      <c r="G11" s="7"/>
      <c r="H11" s="7"/>
      <c r="I11" s="26"/>
      <c r="J11" s="24"/>
      <c r="K11" s="24"/>
      <c r="L11" s="126"/>
      <c r="M11" s="65" t="s">
        <v>29</v>
      </c>
      <c r="N11" s="19"/>
      <c r="O11" s="7"/>
      <c r="P11" s="7"/>
      <c r="Q11" s="7"/>
      <c r="R11" s="7"/>
      <c r="S11" s="26"/>
      <c r="T11" s="24"/>
      <c r="U11" s="17"/>
      <c r="V11" s="126"/>
      <c r="W11" s="65" t="s">
        <v>29</v>
      </c>
      <c r="X11" s="19"/>
      <c r="Y11" s="7"/>
      <c r="Z11" s="7"/>
      <c r="AA11" s="7"/>
      <c r="AB11" s="7"/>
      <c r="AC11" s="26"/>
      <c r="AD11" s="24"/>
      <c r="AE11" s="17"/>
      <c r="AF11" s="126"/>
      <c r="AG11" s="65" t="s">
        <v>29</v>
      </c>
      <c r="AH11" s="19"/>
      <c r="AI11" s="7"/>
      <c r="AJ11" s="7"/>
      <c r="AK11" s="7"/>
      <c r="AL11" s="7"/>
      <c r="AM11" s="26"/>
      <c r="AN11" s="24"/>
      <c r="AO11" s="17"/>
      <c r="AP11" s="126"/>
      <c r="AQ11" s="65" t="s">
        <v>29</v>
      </c>
      <c r="AR11" s="19"/>
      <c r="AS11" s="7"/>
      <c r="AT11" s="7"/>
      <c r="AU11" s="7"/>
      <c r="AV11" s="7"/>
      <c r="AW11" s="26"/>
      <c r="AX11" s="24"/>
      <c r="AY11" s="17"/>
      <c r="AZ11" s="126"/>
      <c r="BA11" s="65" t="s">
        <v>29</v>
      </c>
      <c r="BB11" s="19"/>
      <c r="BC11" s="7"/>
      <c r="BD11" s="7"/>
      <c r="BE11" s="7"/>
      <c r="BF11" s="7"/>
      <c r="BG11" s="26"/>
      <c r="BH11" s="24"/>
      <c r="BI11" s="17"/>
      <c r="BJ11" s="135"/>
      <c r="BT11" s="135"/>
      <c r="CD11" s="135"/>
      <c r="CN11" s="135"/>
      <c r="CX11" s="135"/>
      <c r="DH11" s="135"/>
      <c r="DR11" s="135"/>
      <c r="EB11" s="135"/>
      <c r="EL11" s="135"/>
      <c r="EV11" s="135"/>
      <c r="FF11" s="135"/>
      <c r="FP11" s="135"/>
      <c r="FZ11" s="135"/>
      <c r="GJ11" s="135"/>
      <c r="GT11" s="135"/>
      <c r="HD11" s="135"/>
      <c r="HN11" s="135"/>
      <c r="HX11" s="135"/>
    </row>
    <row xmlns:x14ac="http://schemas.microsoft.com/office/spreadsheetml/2009/9/ac" r="12" s="1" customFormat="true" ht="15.75" customHeight="true" x14ac:dyDescent="0.2">
      <c r="A12" s="387" t="str">
        <f ca="true">IF(ISBLANK('Data Summary'!A14),"",'Data Summary'!A14)</f>
        <v/>
      </c>
      <c r="B12" s="126"/>
      <c r="C12" s="65" t="s">
        <v>183</v>
      </c>
      <c r="D12" s="19"/>
      <c r="E12" s="19"/>
      <c r="F12" s="19"/>
      <c r="G12" s="19"/>
      <c r="H12" s="19"/>
      <c r="I12" s="78"/>
      <c r="J12" s="24"/>
      <c r="K12" s="24"/>
      <c r="L12" s="126" t="s">
        <v>169</v>
      </c>
      <c r="M12" s="65" t="s">
        <v>183</v>
      </c>
      <c r="N12" s="19">
        <v>77</v>
      </c>
      <c r="O12" s="19">
        <v>84</v>
      </c>
      <c r="P12" s="19">
        <v>68</v>
      </c>
      <c r="Q12" s="19"/>
      <c r="R12" s="19">
        <v>77</v>
      </c>
      <c r="S12" s="78"/>
      <c r="T12" s="24"/>
      <c r="U12" s="17"/>
      <c r="V12" s="126"/>
      <c r="W12" s="65" t="s">
        <v>183</v>
      </c>
      <c r="X12" s="19"/>
      <c r="Y12" s="19"/>
      <c r="Z12" s="19"/>
      <c r="AA12" s="19"/>
      <c r="AB12" s="19"/>
      <c r="AC12" s="78"/>
      <c r="AD12" s="24"/>
      <c r="AE12" s="17"/>
      <c r="AF12" s="126"/>
      <c r="AG12" s="65" t="s">
        <v>183</v>
      </c>
      <c r="AH12" s="19"/>
      <c r="AI12" s="19"/>
      <c r="AJ12" s="19"/>
      <c r="AK12" s="19"/>
      <c r="AL12" s="19"/>
      <c r="AM12" s="78"/>
      <c r="AN12" s="24"/>
      <c r="AO12" s="17"/>
      <c r="AP12" s="126" t="s">
        <v>169</v>
      </c>
      <c r="AQ12" s="65" t="s">
        <v>183</v>
      </c>
      <c r="AR12" s="19">
        <v>81.578947368421055</v>
      </c>
      <c r="AS12" s="19">
        <v>80.769230769230774</v>
      </c>
      <c r="AT12" s="19">
        <v>90</v>
      </c>
      <c r="AU12" s="19"/>
      <c r="AV12" s="19">
        <v>81.578947368421055</v>
      </c>
      <c r="AW12" s="78">
        <v>87.387387387387378</v>
      </c>
      <c r="AX12" s="24"/>
      <c r="AY12" s="17"/>
      <c r="AZ12" s="126"/>
      <c r="BA12" s="65" t="s">
        <v>183</v>
      </c>
      <c r="BB12" s="19"/>
      <c r="BC12" s="19"/>
      <c r="BD12" s="19"/>
      <c r="BE12" s="19"/>
      <c r="BF12" s="19"/>
      <c r="BG12" s="78"/>
      <c r="BH12" s="24"/>
      <c r="BI12" s="17"/>
      <c r="BJ12" s="136"/>
      <c r="BT12" s="136"/>
      <c r="CD12" s="136"/>
      <c r="CN12" s="136"/>
      <c r="CX12" s="136"/>
      <c r="DH12" s="136"/>
      <c r="DR12" s="136"/>
      <c r="EB12" s="136"/>
      <c r="EL12" s="136"/>
      <c r="EV12" s="136"/>
      <c r="FF12" s="136"/>
      <c r="FP12" s="136"/>
      <c r="FZ12" s="136"/>
      <c r="GJ12" s="136"/>
      <c r="GT12" s="136"/>
      <c r="HD12" s="136"/>
      <c r="HN12" s="136"/>
      <c r="HX12" s="136"/>
    </row>
    <row xmlns:x14ac="http://schemas.microsoft.com/office/spreadsheetml/2009/9/ac" r="13" s="275" customFormat="true" ht="18" customHeight="true" x14ac:dyDescent="0.25">
      <c r="A13" s="387" t="str">
        <f ca="true">IF(ISBLANK('Data Summary'!A15),"",'Data Summary'!A15)</f>
        <v/>
      </c>
      <c r="B13" s="264" t="s">
        <v>57</v>
      </c>
      <c r="C13" s="270" t="s">
        <v>27</v>
      </c>
      <c r="D13" s="271"/>
      <c r="E13" s="271"/>
      <c r="F13" s="271"/>
      <c r="G13" s="272"/>
      <c r="H13" s="272"/>
      <c r="I13" s="273"/>
      <c r="J13" s="254"/>
      <c r="K13" s="254"/>
      <c r="L13" s="264" t="s">
        <v>57</v>
      </c>
      <c r="M13" s="270" t="s">
        <v>27</v>
      </c>
      <c r="N13" s="271"/>
      <c r="O13" s="271"/>
      <c r="P13" s="271"/>
      <c r="Q13" s="272"/>
      <c r="R13" s="272"/>
      <c r="S13" s="273"/>
      <c r="T13" s="254"/>
      <c r="U13" s="269"/>
      <c r="V13" s="264" t="s">
        <v>57</v>
      </c>
      <c r="W13" s="270" t="s">
        <v>27</v>
      </c>
      <c r="X13" s="271"/>
      <c r="Y13" s="271"/>
      <c r="Z13" s="271"/>
      <c r="AA13" s="272"/>
      <c r="AB13" s="272"/>
      <c r="AC13" s="273"/>
      <c r="AD13" s="254"/>
      <c r="AE13" s="269"/>
      <c r="AF13" s="264" t="s">
        <v>57</v>
      </c>
      <c r="AG13" s="270" t="s">
        <v>27</v>
      </c>
      <c r="AH13" s="271"/>
      <c r="AI13" s="271"/>
      <c r="AJ13" s="271"/>
      <c r="AK13" s="272"/>
      <c r="AL13" s="272"/>
      <c r="AM13" s="273"/>
      <c r="AN13" s="254"/>
      <c r="AO13" s="269"/>
      <c r="AP13" s="264" t="s">
        <v>57</v>
      </c>
      <c r="AQ13" s="270" t="s">
        <v>27</v>
      </c>
      <c r="AR13" s="271"/>
      <c r="AS13" s="271"/>
      <c r="AT13" s="271"/>
      <c r="AU13" s="272"/>
      <c r="AV13" s="272"/>
      <c r="AW13" s="273"/>
      <c r="AX13" s="254"/>
      <c r="AY13" s="269"/>
      <c r="AZ13" s="264" t="s">
        <v>57</v>
      </c>
      <c r="BA13" s="270" t="s">
        <v>27</v>
      </c>
      <c r="BB13" s="271"/>
      <c r="BC13" s="271"/>
      <c r="BD13" s="271"/>
      <c r="BE13" s="272"/>
      <c r="BF13" s="272"/>
      <c r="BG13" s="273"/>
      <c r="BH13" s="254"/>
      <c r="BI13" s="269"/>
      <c r="BJ13" s="274"/>
      <c r="BT13" s="274"/>
      <c r="CD13" s="274"/>
      <c r="CN13" s="274"/>
      <c r="CX13" s="274"/>
      <c r="DH13" s="274"/>
      <c r="DR13" s="274"/>
      <c r="EB13" s="274"/>
      <c r="EL13" s="274"/>
      <c r="EV13" s="274"/>
      <c r="FF13" s="274"/>
      <c r="FP13" s="274"/>
      <c r="FZ13" s="274"/>
      <c r="GJ13" s="274"/>
      <c r="GT13" s="274"/>
      <c r="HD13" s="274"/>
      <c r="HN13" s="274"/>
      <c r="HX13" s="274"/>
    </row>
    <row xmlns:x14ac="http://schemas.microsoft.com/office/spreadsheetml/2009/9/ac" r="14" x14ac:dyDescent="0.25">
      <c r="A14" s="387" t="str">
        <f ca="true">IF(ISBLANK('Data Summary'!A16),"",'Data Summary'!A16)</f>
        <v/>
      </c>
      <c r="B14" s="127" t="s">
        <v>30</v>
      </c>
      <c r="C14" s="20">
        <v>0</v>
      </c>
      <c r="D14" s="79"/>
      <c r="E14" s="45"/>
      <c r="F14" s="45"/>
      <c r="G14" s="7"/>
      <c r="H14" s="7"/>
      <c r="I14" s="26"/>
      <c r="J14" s="11"/>
      <c r="K14" s="11"/>
      <c r="L14" s="127" t="s">
        <v>30</v>
      </c>
      <c r="M14" s="20">
        <v>0</v>
      </c>
      <c r="N14" s="79"/>
      <c r="O14" s="45"/>
      <c r="P14" s="45"/>
      <c r="Q14" s="7"/>
      <c r="R14" s="7"/>
      <c r="S14" s="26"/>
      <c r="T14" s="11"/>
      <c r="U14" s="16"/>
      <c r="V14" s="127" t="s">
        <v>30</v>
      </c>
      <c r="W14" s="20">
        <v>0</v>
      </c>
      <c r="X14" s="79"/>
      <c r="Y14" s="45"/>
      <c r="Z14" s="45"/>
      <c r="AA14" s="7"/>
      <c r="AB14" s="7"/>
      <c r="AC14" s="26"/>
      <c r="AD14" s="11"/>
      <c r="AE14" s="16"/>
      <c r="AF14" s="127" t="s">
        <v>30</v>
      </c>
      <c r="AG14" s="20">
        <v>0</v>
      </c>
      <c r="AH14" s="79"/>
      <c r="AI14" s="45"/>
      <c r="AJ14" s="45"/>
      <c r="AK14" s="7"/>
      <c r="AL14" s="7"/>
      <c r="AM14" s="26"/>
      <c r="AN14" s="11"/>
      <c r="AO14" s="16"/>
      <c r="AP14" s="127" t="s">
        <v>30</v>
      </c>
      <c r="AQ14" s="20">
        <v>0</v>
      </c>
      <c r="AR14" s="79"/>
      <c r="AS14" s="45"/>
      <c r="AT14" s="45"/>
      <c r="AU14" s="7"/>
      <c r="AV14" s="7"/>
      <c r="AW14" s="26"/>
      <c r="AX14" s="11"/>
      <c r="AY14" s="16"/>
      <c r="AZ14" s="127" t="s">
        <v>30</v>
      </c>
      <c r="BA14" s="20">
        <v>0</v>
      </c>
      <c r="BB14" s="79"/>
      <c r="BC14" s="45"/>
      <c r="BD14" s="45"/>
      <c r="BE14" s="7"/>
      <c r="BF14" s="7"/>
      <c r="BG14" s="26"/>
      <c r="BH14" s="11"/>
      <c r="BI14" s="16"/>
    </row>
    <row xmlns:x14ac="http://schemas.microsoft.com/office/spreadsheetml/2009/9/ac" r="15" s="2" customFormat="true" x14ac:dyDescent="0.25">
      <c r="A15" s="387" t="str">
        <f ca="true">IF(ISBLANK('Data Summary'!A17),"",'Data Summary'!A17)</f>
        <v/>
      </c>
      <c r="B15" s="127" t="s">
        <v>105</v>
      </c>
      <c r="C15" s="80">
        <v>0</v>
      </c>
      <c r="D15" s="45"/>
      <c r="E15" s="45"/>
      <c r="F15" s="45"/>
      <c r="G15" s="7"/>
      <c r="H15" s="7"/>
      <c r="I15" s="26"/>
      <c r="J15" s="11"/>
      <c r="K15" s="11"/>
      <c r="L15" s="127" t="s">
        <v>105</v>
      </c>
      <c r="M15" s="80">
        <v>0</v>
      </c>
      <c r="N15" s="45"/>
      <c r="O15" s="45"/>
      <c r="P15" s="45"/>
      <c r="Q15" s="7"/>
      <c r="R15" s="7"/>
      <c r="S15" s="26"/>
      <c r="T15" s="11"/>
      <c r="U15" s="16"/>
      <c r="V15" s="127" t="s">
        <v>105</v>
      </c>
      <c r="W15" s="80">
        <v>0</v>
      </c>
      <c r="X15" s="45"/>
      <c r="Y15" s="45"/>
      <c r="Z15" s="45"/>
      <c r="AA15" s="7"/>
      <c r="AB15" s="7"/>
      <c r="AC15" s="26"/>
      <c r="AD15" s="11"/>
      <c r="AE15" s="16"/>
      <c r="AF15" s="127" t="s">
        <v>105</v>
      </c>
      <c r="AG15" s="80">
        <v>0</v>
      </c>
      <c r="AH15" s="45"/>
      <c r="AI15" s="45"/>
      <c r="AJ15" s="45"/>
      <c r="AK15" s="7"/>
      <c r="AL15" s="7"/>
      <c r="AM15" s="26"/>
      <c r="AN15" s="11"/>
      <c r="AO15" s="16"/>
      <c r="AP15" s="127" t="s">
        <v>105</v>
      </c>
      <c r="AQ15" s="80">
        <v>0</v>
      </c>
      <c r="AR15" s="45"/>
      <c r="AS15" s="45"/>
      <c r="AT15" s="45"/>
      <c r="AU15" s="7"/>
      <c r="AV15" s="7"/>
      <c r="AW15" s="26"/>
      <c r="AX15" s="11"/>
      <c r="AY15" s="16"/>
      <c r="AZ15" s="127" t="s">
        <v>105</v>
      </c>
      <c r="BA15" s="80">
        <v>0</v>
      </c>
      <c r="BB15" s="45"/>
      <c r="BC15" s="45"/>
      <c r="BD15" s="45"/>
      <c r="BE15" s="7"/>
      <c r="BF15" s="7"/>
      <c r="BG15" s="26"/>
      <c r="BH15" s="11"/>
      <c r="BI15" s="16"/>
      <c r="BJ15" s="138"/>
      <c r="BT15" s="138"/>
      <c r="CD15" s="138"/>
      <c r="CN15" s="138"/>
      <c r="CX15" s="138"/>
      <c r="DH15" s="138"/>
      <c r="DR15" s="138"/>
      <c r="EB15" s="138"/>
      <c r="EL15" s="138"/>
      <c r="EV15" s="138"/>
      <c r="FF15" s="138"/>
      <c r="FP15" s="138"/>
      <c r="FZ15" s="138"/>
      <c r="GJ15" s="138"/>
      <c r="GT15" s="138"/>
      <c r="HD15" s="138"/>
      <c r="HN15" s="138"/>
      <c r="HX15" s="138"/>
    </row>
    <row xmlns:x14ac="http://schemas.microsoft.com/office/spreadsheetml/2009/9/ac" r="16" s="2" customFormat="true" x14ac:dyDescent="0.25">
      <c r="A16" s="387" t="str">
        <f ca="true">IF(ISBLANK('Data Summary'!A18),"",'Data Summary'!A18)</f>
        <v/>
      </c>
      <c r="B16" s="128" t="s">
        <v>170</v>
      </c>
      <c r="C16" s="21">
        <v>1</v>
      </c>
      <c r="D16" s="79">
        <v>53</v>
      </c>
      <c r="E16" s="45">
        <v>74</v>
      </c>
      <c r="F16" s="7">
        <v>8</v>
      </c>
      <c r="G16" s="7"/>
      <c r="H16" s="7">
        <v>53</v>
      </c>
      <c r="I16" s="26"/>
      <c r="J16" s="11"/>
      <c r="K16" s="11"/>
      <c r="L16" s="128" t="s">
        <v>171</v>
      </c>
      <c r="M16" s="21">
        <v>1</v>
      </c>
      <c r="N16" s="79">
        <v>67.400000000000006</v>
      </c>
      <c r="O16" s="45">
        <f>130/154*100</f>
        <v>84.415584415584405</v>
      </c>
      <c r="P16" s="45">
        <f>62/131*100</f>
        <v>47.328244274809158</v>
      </c>
      <c r="Q16" s="7"/>
      <c r="R16" s="7">
        <f>192/285*100</f>
        <v>67.368421052631575</v>
      </c>
      <c r="S16" s="26"/>
      <c r="T16" s="11"/>
      <c r="U16" s="16"/>
      <c r="V16" s="128"/>
      <c r="W16" s="21"/>
      <c r="X16" s="79"/>
      <c r="Y16" s="45"/>
      <c r="Z16" s="45"/>
      <c r="AA16" s="7"/>
      <c r="AB16" s="7"/>
      <c r="AC16" s="26"/>
      <c r="AD16" s="11"/>
      <c r="AE16" s="16"/>
      <c r="AF16" s="128"/>
      <c r="AG16" s="21"/>
      <c r="AH16" s="79"/>
      <c r="AI16" s="45"/>
      <c r="AJ16" s="45"/>
      <c r="AK16" s="7"/>
      <c r="AL16" s="7"/>
      <c r="AM16" s="26"/>
      <c r="AN16" s="11"/>
      <c r="AO16" s="16"/>
      <c r="AP16" s="128" t="s">
        <v>259</v>
      </c>
      <c r="AQ16" s="21">
        <v>1</v>
      </c>
      <c r="AR16" s="79">
        <v>86.283185840707972</v>
      </c>
      <c r="AS16" s="45">
        <v>88.834951456310691</v>
      </c>
      <c r="AT16" s="45">
        <v>60</v>
      </c>
      <c r="AU16" s="7"/>
      <c r="AV16" s="7">
        <v>86.283185840707972</v>
      </c>
      <c r="AW16" s="26">
        <v>89.090909090909093</v>
      </c>
      <c r="AX16" s="11"/>
      <c r="AY16" s="16"/>
      <c r="AZ16" s="128"/>
      <c r="BA16" s="21"/>
      <c r="BB16" s="79"/>
      <c r="BC16" s="45"/>
      <c r="BD16" s="45"/>
      <c r="BE16" s="7"/>
      <c r="BF16" s="7"/>
      <c r="BG16" s="26"/>
      <c r="BH16" s="11"/>
      <c r="BI16" s="16"/>
      <c r="BJ16" s="138"/>
      <c r="BT16" s="138"/>
      <c r="CD16" s="138"/>
      <c r="CN16" s="138"/>
      <c r="CX16" s="138"/>
      <c r="DH16" s="138"/>
      <c r="DR16" s="138"/>
      <c r="EB16" s="138"/>
      <c r="EL16" s="138"/>
      <c r="EV16" s="138"/>
      <c r="FF16" s="138"/>
      <c r="FP16" s="138"/>
      <c r="FZ16" s="138"/>
      <c r="GJ16" s="138"/>
      <c r="GT16" s="138"/>
      <c r="HD16" s="138"/>
      <c r="HN16" s="138"/>
      <c r="HX16" s="138"/>
    </row>
    <row xmlns:x14ac="http://schemas.microsoft.com/office/spreadsheetml/2009/9/ac" r="17" s="2" customFormat="true" x14ac:dyDescent="0.25">
      <c r="A17" s="387" t="str">
        <f ca="true">IF(ISBLANK('Data Summary'!A19),"",'Data Summary'!A19)</f>
        <v/>
      </c>
      <c r="B17" s="128"/>
      <c r="C17" s="22"/>
      <c r="D17" s="45"/>
      <c r="E17" s="45"/>
      <c r="F17" s="45"/>
      <c r="G17" s="45"/>
      <c r="H17" s="45"/>
      <c r="I17" s="26"/>
      <c r="J17" s="11"/>
      <c r="K17" s="11"/>
      <c r="L17" s="128"/>
      <c r="M17" s="22"/>
      <c r="N17" s="45"/>
      <c r="O17" s="45"/>
      <c r="P17" s="45"/>
      <c r="Q17" s="45"/>
      <c r="R17" s="45"/>
      <c r="S17" s="26"/>
      <c r="T17" s="11"/>
      <c r="U17" s="16"/>
      <c r="V17" s="128"/>
      <c r="W17" s="22"/>
      <c r="X17" s="45"/>
      <c r="Y17" s="45"/>
      <c r="Z17" s="45"/>
      <c r="AA17" s="45"/>
      <c r="AB17" s="45"/>
      <c r="AC17" s="26"/>
      <c r="AD17" s="11"/>
      <c r="AE17" s="16"/>
      <c r="AF17" s="128"/>
      <c r="AG17" s="22"/>
      <c r="AH17" s="45"/>
      <c r="AI17" s="45"/>
      <c r="AJ17" s="45"/>
      <c r="AK17" s="45"/>
      <c r="AL17" s="45"/>
      <c r="AM17" s="26"/>
      <c r="AN17" s="11"/>
      <c r="AO17" s="16"/>
      <c r="AP17" s="128"/>
      <c r="AQ17" s="22"/>
      <c r="AR17" s="45"/>
      <c r="AS17" s="45"/>
      <c r="AT17" s="45"/>
      <c r="AU17" s="45"/>
      <c r="AV17" s="45"/>
      <c r="AW17" s="26"/>
      <c r="AX17" s="11"/>
      <c r="AY17" s="16"/>
      <c r="AZ17" s="128"/>
      <c r="BA17" s="22"/>
      <c r="BB17" s="45"/>
      <c r="BC17" s="45"/>
      <c r="BD17" s="45"/>
      <c r="BE17" s="45"/>
      <c r="BF17" s="45"/>
      <c r="BG17" s="26"/>
      <c r="BH17" s="11"/>
      <c r="BI17" s="16"/>
      <c r="BJ17" s="138"/>
      <c r="BT17" s="138"/>
      <c r="CD17" s="138"/>
      <c r="CN17" s="138"/>
      <c r="CX17" s="138"/>
      <c r="DH17" s="138"/>
      <c r="DR17" s="138"/>
      <c r="EB17" s="138"/>
      <c r="EL17" s="138"/>
      <c r="EV17" s="138"/>
      <c r="FF17" s="138"/>
      <c r="FP17" s="138"/>
      <c r="FZ17" s="138"/>
      <c r="GJ17" s="138"/>
      <c r="GT17" s="138"/>
      <c r="HD17" s="138"/>
      <c r="HN17" s="138"/>
      <c r="HX17" s="138"/>
    </row>
    <row xmlns:x14ac="http://schemas.microsoft.com/office/spreadsheetml/2009/9/ac" r="18" s="2" customFormat="true" x14ac:dyDescent="0.25">
      <c r="A18" s="387" t="str">
        <f ca="true">IF(ISBLANK('Data Summary'!A20),"",'Data Summary'!A20)</f>
        <v/>
      </c>
      <c r="B18" s="128"/>
      <c r="C18" s="22"/>
      <c r="D18" s="7"/>
      <c r="E18" s="7"/>
      <c r="F18" s="7"/>
      <c r="G18" s="7"/>
      <c r="H18" s="7"/>
      <c r="I18" s="26"/>
      <c r="J18" s="11"/>
      <c r="K18" s="11"/>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c r="BA18" s="22"/>
      <c r="BB18" s="7"/>
      <c r="BC18" s="7"/>
      <c r="BD18" s="7"/>
      <c r="BE18" s="7"/>
      <c r="BF18" s="7"/>
      <c r="BG18" s="26"/>
      <c r="BH18" s="11"/>
      <c r="BI18" s="16"/>
      <c r="BJ18" s="138"/>
      <c r="BT18" s="138"/>
      <c r="CD18" s="138"/>
      <c r="CN18" s="138"/>
      <c r="CX18" s="138"/>
      <c r="DH18" s="138"/>
      <c r="DR18" s="138"/>
      <c r="EB18" s="138"/>
      <c r="EL18" s="138"/>
      <c r="EV18" s="138"/>
      <c r="FF18" s="138"/>
      <c r="FP18" s="138"/>
      <c r="FZ18" s="138"/>
      <c r="GJ18" s="138"/>
      <c r="GT18" s="138"/>
      <c r="HD18" s="138"/>
      <c r="HN18" s="138"/>
      <c r="HX18" s="138"/>
    </row>
    <row xmlns:x14ac="http://schemas.microsoft.com/office/spreadsheetml/2009/9/ac" r="19" s="2" customFormat="true" x14ac:dyDescent="0.25">
      <c r="A19" s="387" t="str">
        <f ca="true">IF(ISBLANK('Data Summary'!A21),"",'Data Summary'!A21)</f>
        <v/>
      </c>
      <c r="B19" s="128"/>
      <c r="C19" s="22"/>
      <c r="D19" s="7"/>
      <c r="E19" s="7"/>
      <c r="F19" s="67"/>
      <c r="G19" s="7"/>
      <c r="H19" s="7"/>
      <c r="I19" s="26"/>
      <c r="J19" s="11"/>
      <c r="K19" s="11"/>
      <c r="L19" s="128"/>
      <c r="M19" s="22"/>
      <c r="N19" s="7"/>
      <c r="O19" s="7"/>
      <c r="P19" s="7"/>
      <c r="Q19" s="7"/>
      <c r="R19" s="7"/>
      <c r="S19" s="26"/>
      <c r="T19" s="11"/>
      <c r="U19" s="16"/>
      <c r="V19" s="128"/>
      <c r="W19" s="22"/>
      <c r="X19" s="7"/>
      <c r="Y19" s="7"/>
      <c r="Z19" s="7"/>
      <c r="AA19" s="7"/>
      <c r="AB19" s="7"/>
      <c r="AC19" s="26"/>
      <c r="AD19" s="11"/>
      <c r="AE19" s="16"/>
      <c r="AF19" s="128"/>
      <c r="AG19" s="22"/>
      <c r="AH19" s="7"/>
      <c r="AI19" s="7"/>
      <c r="AJ19" s="7"/>
      <c r="AK19" s="7"/>
      <c r="AL19" s="7"/>
      <c r="AM19" s="26"/>
      <c r="AN19" s="11"/>
      <c r="AO19" s="16"/>
      <c r="AP19" s="128"/>
      <c r="AQ19" s="22"/>
      <c r="AR19" s="7"/>
      <c r="AS19" s="7"/>
      <c r="AT19" s="7"/>
      <c r="AU19" s="7"/>
      <c r="AV19" s="7"/>
      <c r="AW19" s="26"/>
      <c r="AX19" s="11"/>
      <c r="AY19" s="16"/>
      <c r="AZ19" s="128"/>
      <c r="BA19" s="22"/>
      <c r="BB19" s="7"/>
      <c r="BC19" s="7"/>
      <c r="BD19" s="7"/>
      <c r="BE19" s="7"/>
      <c r="BF19" s="7"/>
      <c r="BG19" s="26"/>
      <c r="BH19" s="11"/>
      <c r="BI19" s="16"/>
      <c r="BJ19" s="138"/>
      <c r="BT19" s="138"/>
      <c r="CD19" s="138"/>
      <c r="CN19" s="138"/>
      <c r="CX19" s="138"/>
      <c r="DH19" s="138"/>
      <c r="DR19" s="138"/>
      <c r="EB19" s="138"/>
      <c r="EL19" s="138"/>
      <c r="EV19" s="138"/>
      <c r="FF19" s="138"/>
      <c r="FP19" s="138"/>
      <c r="FZ19" s="138"/>
      <c r="GJ19" s="138"/>
      <c r="GT19" s="138"/>
      <c r="HD19" s="138"/>
      <c r="HN19" s="138"/>
      <c r="HX19" s="138"/>
    </row>
    <row xmlns:x14ac="http://schemas.microsoft.com/office/spreadsheetml/2009/9/ac" r="20" s="2" customFormat="true" x14ac:dyDescent="0.25">
      <c r="A20" s="387" t="str">
        <f ca="true">IF(ISBLANK('Data Summary'!A22),"",'Data Summary'!A22)</f>
        <v/>
      </c>
      <c r="B20" s="128"/>
      <c r="C20" s="21"/>
      <c r="D20" s="7"/>
      <c r="E20" s="67"/>
      <c r="F20" s="67"/>
      <c r="G20" s="7"/>
      <c r="H20" s="7"/>
      <c r="I20" s="26"/>
      <c r="J20" s="11"/>
      <c r="K20" s="11"/>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38"/>
      <c r="BT20" s="138"/>
      <c r="CD20" s="138"/>
      <c r="CN20" s="138"/>
      <c r="CX20" s="138"/>
      <c r="DH20" s="138"/>
      <c r="DR20" s="138"/>
      <c r="EB20" s="138"/>
      <c r="EL20" s="138"/>
      <c r="EV20" s="138"/>
      <c r="FF20" s="138"/>
      <c r="FP20" s="138"/>
      <c r="FZ20" s="138"/>
      <c r="GJ20" s="138"/>
      <c r="GT20" s="138"/>
      <c r="HD20" s="138"/>
      <c r="HN20" s="138"/>
      <c r="HX20" s="138"/>
    </row>
    <row xmlns:x14ac="http://schemas.microsoft.com/office/spreadsheetml/2009/9/ac" r="21" s="2" customFormat="true" x14ac:dyDescent="0.25">
      <c r="A21" s="387" t="str">
        <f ca="true">IF(ISBLANK('Data Summary'!A23),"",'Data Summary'!A23)</f>
        <v/>
      </c>
      <c r="B21" s="128"/>
      <c r="C21" s="21"/>
      <c r="D21" s="67"/>
      <c r="E21" s="67"/>
      <c r="F21" s="67"/>
      <c r="G21" s="67"/>
      <c r="H21" s="67"/>
      <c r="I21" s="68"/>
      <c r="J21" s="11"/>
      <c r="K21" s="11"/>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38"/>
      <c r="BT21" s="138"/>
      <c r="CD21" s="138"/>
      <c r="CN21" s="138"/>
      <c r="CX21" s="138"/>
      <c r="DH21" s="138"/>
      <c r="DR21" s="138"/>
      <c r="EB21" s="138"/>
      <c r="EL21" s="138"/>
      <c r="EV21" s="138"/>
      <c r="FF21" s="138"/>
      <c r="FP21" s="138"/>
      <c r="FZ21" s="138"/>
      <c r="GJ21" s="138"/>
      <c r="GT21" s="138"/>
      <c r="HD21" s="138"/>
      <c r="HN21" s="138"/>
      <c r="HX21" s="138"/>
    </row>
    <row xmlns:x14ac="http://schemas.microsoft.com/office/spreadsheetml/2009/9/ac" r="22" s="2" customFormat="true" x14ac:dyDescent="0.25">
      <c r="A22" s="387" t="str">
        <f ca="true">IF(ISBLANK('Data Summary'!A24),"",'Data Summary'!A24)</f>
        <v/>
      </c>
      <c r="B22" s="128"/>
      <c r="C22" s="21"/>
      <c r="D22" s="67"/>
      <c r="E22" s="67"/>
      <c r="F22" s="67"/>
      <c r="G22" s="67"/>
      <c r="H22" s="67"/>
      <c r="I22" s="68"/>
      <c r="J22" s="11"/>
      <c r="K22" s="11"/>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38"/>
      <c r="BT22" s="138"/>
      <c r="CD22" s="138"/>
      <c r="CN22" s="138"/>
      <c r="CX22" s="138"/>
      <c r="DH22" s="138"/>
      <c r="DR22" s="138"/>
      <c r="EB22" s="138"/>
      <c r="EL22" s="138"/>
      <c r="EV22" s="138"/>
      <c r="FF22" s="138"/>
      <c r="FP22" s="138"/>
      <c r="FZ22" s="138"/>
      <c r="GJ22" s="138"/>
      <c r="GT22" s="138"/>
      <c r="HD22" s="138"/>
      <c r="HN22" s="138"/>
      <c r="HX22" s="138"/>
    </row>
    <row xmlns:x14ac="http://schemas.microsoft.com/office/spreadsheetml/2009/9/ac" r="23" s="2" customFormat="true" x14ac:dyDescent="0.25">
      <c r="A23" s="387" t="str">
        <f ca="true">IF(ISBLANK('Data Summary'!A25),"",'Data Summary'!A25)</f>
        <v/>
      </c>
      <c r="B23" s="128"/>
      <c r="C23" s="21"/>
      <c r="D23" s="67"/>
      <c r="E23" s="67"/>
      <c r="F23" s="67"/>
      <c r="G23" s="67"/>
      <c r="H23" s="67"/>
      <c r="I23" s="68"/>
      <c r="J23" s="11"/>
      <c r="K23" s="11"/>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38"/>
      <c r="BT23" s="138"/>
      <c r="CD23" s="138"/>
      <c r="CN23" s="138"/>
      <c r="CX23" s="138"/>
      <c r="DH23" s="138"/>
      <c r="DR23" s="138"/>
      <c r="EB23" s="138"/>
      <c r="EL23" s="138"/>
      <c r="EV23" s="138"/>
      <c r="FF23" s="138"/>
      <c r="FP23" s="138"/>
      <c r="FZ23" s="138"/>
      <c r="GJ23" s="138"/>
      <c r="GT23" s="138"/>
      <c r="HD23" s="138"/>
      <c r="HN23" s="138"/>
      <c r="HX23" s="138"/>
    </row>
    <row xmlns:x14ac="http://schemas.microsoft.com/office/spreadsheetml/2009/9/ac" r="24" s="2" customFormat="true" x14ac:dyDescent="0.25">
      <c r="A24" s="387" t="str">
        <f ca="true">IF(ISBLANK('Data Summary'!A26),"",'Data Summary'!A26)</f>
        <v/>
      </c>
      <c r="B24" s="128"/>
      <c r="C24" s="21"/>
      <c r="D24" s="67"/>
      <c r="E24" s="67"/>
      <c r="F24" s="67"/>
      <c r="G24" s="67"/>
      <c r="H24" s="67"/>
      <c r="I24" s="68"/>
      <c r="J24" s="11"/>
      <c r="K24" s="11"/>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38"/>
      <c r="BT24" s="138"/>
      <c r="CD24" s="138"/>
      <c r="CN24" s="138"/>
      <c r="CX24" s="138"/>
      <c r="DH24" s="138"/>
      <c r="DR24" s="138"/>
      <c r="EB24" s="138"/>
      <c r="EL24" s="138"/>
      <c r="EV24" s="138"/>
      <c r="FF24" s="138"/>
      <c r="FP24" s="138"/>
      <c r="FZ24" s="138"/>
      <c r="GJ24" s="138"/>
      <c r="GT24" s="138"/>
      <c r="HD24" s="138"/>
      <c r="HN24" s="138"/>
      <c r="HX24" s="138"/>
    </row>
    <row xmlns:x14ac="http://schemas.microsoft.com/office/spreadsheetml/2009/9/ac" r="25" s="2" customFormat="true" x14ac:dyDescent="0.25">
      <c r="A25" s="387" t="str">
        <f ca="true">IF(ISBLANK('Data Summary'!A27),"",'Data Summary'!A27)</f>
        <v/>
      </c>
      <c r="B25" s="128"/>
      <c r="C25" s="21"/>
      <c r="D25" s="67"/>
      <c r="E25" s="67"/>
      <c r="F25" s="67"/>
      <c r="G25" s="67"/>
      <c r="H25" s="67"/>
      <c r="I25" s="68"/>
      <c r="J25" s="11"/>
      <c r="K25" s="11"/>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38"/>
      <c r="BT25" s="138"/>
      <c r="CD25" s="138"/>
      <c r="CN25" s="138"/>
      <c r="CX25" s="138"/>
      <c r="DH25" s="138"/>
      <c r="DR25" s="138"/>
      <c r="EB25" s="138"/>
      <c r="EL25" s="138"/>
      <c r="EV25" s="138"/>
      <c r="FF25" s="138"/>
      <c r="FP25" s="138"/>
      <c r="FZ25" s="138"/>
      <c r="GJ25" s="138"/>
      <c r="GT25" s="138"/>
      <c r="HD25" s="138"/>
      <c r="HN25" s="138"/>
      <c r="HX25" s="138"/>
    </row>
    <row xmlns:x14ac="http://schemas.microsoft.com/office/spreadsheetml/2009/9/ac" r="26" s="2" customFormat="true" x14ac:dyDescent="0.25">
      <c r="A26" s="387" t="str">
        <f ca="true">IF(ISBLANK('Data Summary'!A28),"",'Data Summary'!A28)</f>
        <v/>
      </c>
      <c r="B26" s="128"/>
      <c r="C26" s="21"/>
      <c r="D26" s="6"/>
      <c r="E26" s="6"/>
      <c r="F26" s="6"/>
      <c r="G26" s="6"/>
      <c r="H26" s="6"/>
      <c r="I26" s="27"/>
      <c r="J26" s="11"/>
      <c r="K26" s="11"/>
      <c r="L26" s="128"/>
      <c r="M26" s="23"/>
      <c r="N26" s="6"/>
      <c r="O26" s="6"/>
      <c r="P26" s="6"/>
      <c r="Q26" s="6"/>
      <c r="R26" s="6"/>
      <c r="S26" s="27"/>
      <c r="T26" s="11"/>
      <c r="U26" s="16"/>
      <c r="V26" s="128"/>
      <c r="W26" s="23"/>
      <c r="X26" s="6"/>
      <c r="Y26" s="6"/>
      <c r="Z26" s="6"/>
      <c r="AA26" s="6"/>
      <c r="AB26" s="6"/>
      <c r="AC26" s="27"/>
      <c r="AD26" s="11"/>
      <c r="AE26" s="16"/>
      <c r="AF26" s="128"/>
      <c r="AG26" s="23"/>
      <c r="AH26" s="6"/>
      <c r="AI26" s="6"/>
      <c r="AJ26" s="6"/>
      <c r="AK26" s="6"/>
      <c r="AL26" s="6"/>
      <c r="AM26" s="27"/>
      <c r="AN26" s="11"/>
      <c r="AO26" s="16"/>
      <c r="AP26" s="128"/>
      <c r="AQ26" s="23"/>
      <c r="AR26" s="6"/>
      <c r="AS26" s="6"/>
      <c r="AT26" s="6"/>
      <c r="AU26" s="6"/>
      <c r="AV26" s="6"/>
      <c r="AW26" s="27"/>
      <c r="AX26" s="11"/>
      <c r="AY26" s="16"/>
      <c r="AZ26" s="128"/>
      <c r="BA26" s="23"/>
      <c r="BB26" s="6"/>
      <c r="BC26" s="6"/>
      <c r="BD26" s="6"/>
      <c r="BE26" s="6"/>
      <c r="BF26" s="6"/>
      <c r="BG26" s="27"/>
      <c r="BH26" s="11"/>
      <c r="BI26" s="16"/>
      <c r="BJ26" s="138"/>
      <c r="BT26" s="138"/>
      <c r="CD26" s="138"/>
      <c r="CN26" s="138"/>
      <c r="CX26" s="138"/>
      <c r="DH26" s="138"/>
      <c r="DR26" s="138"/>
      <c r="EB26" s="138"/>
      <c r="EL26" s="138"/>
      <c r="EV26" s="138"/>
      <c r="FF26" s="138"/>
      <c r="FP26" s="138"/>
      <c r="FZ26" s="138"/>
      <c r="GJ26" s="138"/>
      <c r="GT26" s="138"/>
      <c r="HD26" s="138"/>
      <c r="HN26" s="138"/>
      <c r="HX26" s="138"/>
    </row>
    <row xmlns:x14ac="http://schemas.microsoft.com/office/spreadsheetml/2009/9/ac" r="27" s="2" customFormat="true" ht="93" customHeight="true" x14ac:dyDescent="0.25">
      <c r="A27" s="387" t="str">
        <f ca="true">IF(ISBLANK('Data Summary'!A29),"",'Data Summary'!A29)</f>
        <v/>
      </c>
      <c r="B27" s="130" t="s">
        <v>12</v>
      </c>
      <c r="C27" s="573" t="s">
        <v>174</v>
      </c>
      <c r="D27" s="575"/>
      <c r="E27" s="575"/>
      <c r="F27" s="575"/>
      <c r="G27" s="575"/>
      <c r="H27" s="575"/>
      <c r="I27" s="576"/>
      <c r="J27" s="11"/>
      <c r="K27" s="11"/>
      <c r="L27" s="130" t="s">
        <v>12</v>
      </c>
      <c r="M27" s="573" t="s">
        <v>175</v>
      </c>
      <c r="N27" s="575"/>
      <c r="O27" s="575"/>
      <c r="P27" s="575"/>
      <c r="Q27" s="575"/>
      <c r="R27" s="575"/>
      <c r="S27" s="576"/>
      <c r="T27" s="11"/>
      <c r="U27" s="16"/>
      <c r="V27" s="130" t="s">
        <v>12</v>
      </c>
      <c r="W27" s="570" t="s">
        <v>249</v>
      </c>
      <c r="X27" s="571"/>
      <c r="Y27" s="571"/>
      <c r="Z27" s="571"/>
      <c r="AA27" s="571"/>
      <c r="AB27" s="571"/>
      <c r="AC27" s="572"/>
      <c r="AD27" s="11"/>
      <c r="AE27" s="16"/>
      <c r="AF27" s="130" t="s">
        <v>12</v>
      </c>
      <c r="AG27" s="570" t="s">
        <v>249</v>
      </c>
      <c r="AH27" s="571"/>
      <c r="AI27" s="571"/>
      <c r="AJ27" s="571"/>
      <c r="AK27" s="571"/>
      <c r="AL27" s="571"/>
      <c r="AM27" s="572"/>
      <c r="AN27" s="11"/>
      <c r="AO27" s="16"/>
      <c r="AP27" s="130" t="s">
        <v>12</v>
      </c>
      <c r="AQ27" s="570" t="s">
        <v>260</v>
      </c>
      <c r="AR27" s="571"/>
      <c r="AS27" s="571"/>
      <c r="AT27" s="571"/>
      <c r="AU27" s="571"/>
      <c r="AV27" s="571"/>
      <c r="AW27" s="572"/>
      <c r="AX27" s="11"/>
      <c r="AY27" s="16"/>
      <c r="AZ27" s="130" t="s">
        <v>12</v>
      </c>
      <c r="BA27" s="570" t="s">
        <v>249</v>
      </c>
      <c r="BB27" s="571"/>
      <c r="BC27" s="571"/>
      <c r="BD27" s="571"/>
      <c r="BE27" s="571"/>
      <c r="BF27" s="571"/>
      <c r="BG27" s="572"/>
      <c r="BH27" s="11"/>
      <c r="BI27" s="16"/>
      <c r="BJ27" s="138"/>
      <c r="BT27" s="138"/>
      <c r="CD27" s="138"/>
      <c r="CN27" s="138"/>
      <c r="CX27" s="138"/>
      <c r="DH27" s="138"/>
      <c r="DR27" s="138"/>
      <c r="EB27" s="138"/>
      <c r="EL27" s="138"/>
      <c r="EV27" s="138"/>
      <c r="FF27" s="138"/>
      <c r="FP27" s="138"/>
      <c r="FZ27" s="138"/>
      <c r="GJ27" s="138"/>
      <c r="GT27" s="138"/>
      <c r="HD27" s="138"/>
      <c r="HN27" s="138"/>
      <c r="HX27" s="138"/>
    </row>
    <row xmlns:x14ac="http://schemas.microsoft.com/office/spreadsheetml/2009/9/ac" r="28" s="2" customFormat="true" ht="15.75" customHeight="true" x14ac:dyDescent="0.25">
      <c r="A28" s="387" t="str">
        <f ca="true">IF(ISBLANK('Data Summary'!A30),"",'Data Summary'!A30)</f>
        <v/>
      </c>
      <c r="B28" s="130"/>
      <c r="C28" s="64" t="s">
        <v>120</v>
      </c>
      <c r="D28" s="113"/>
      <c r="E28" s="113"/>
      <c r="F28" s="113"/>
      <c r="G28" s="113"/>
      <c r="H28" s="113"/>
      <c r="I28" s="114"/>
      <c r="J28" s="11"/>
      <c r="K28" s="11"/>
      <c r="L28" s="130"/>
      <c r="M28" s="64" t="s">
        <v>120</v>
      </c>
      <c r="N28" s="113"/>
      <c r="O28" s="113"/>
      <c r="P28" s="113"/>
      <c r="Q28" s="113"/>
      <c r="R28" s="113"/>
      <c r="S28" s="124"/>
      <c r="T28" s="11"/>
      <c r="U28" s="16"/>
      <c r="V28" s="130"/>
      <c r="W28" s="64" t="s">
        <v>120</v>
      </c>
      <c r="X28" s="113"/>
      <c r="Y28" s="113"/>
      <c r="Z28" s="113"/>
      <c r="AA28" s="113"/>
      <c r="AB28" s="113"/>
      <c r="AC28" s="382"/>
      <c r="AD28" s="11"/>
      <c r="AE28" s="16"/>
      <c r="AF28" s="130"/>
      <c r="AG28" s="64" t="s">
        <v>120</v>
      </c>
      <c r="AH28" s="113"/>
      <c r="AI28" s="113"/>
      <c r="AJ28" s="113"/>
      <c r="AK28" s="113"/>
      <c r="AL28" s="113"/>
      <c r="AM28" s="382"/>
      <c r="AN28" s="11"/>
      <c r="AO28" s="16"/>
      <c r="AP28" s="130"/>
      <c r="AQ28" s="64" t="s">
        <v>120</v>
      </c>
      <c r="AR28" s="113"/>
      <c r="AS28" s="113"/>
      <c r="AT28" s="113"/>
      <c r="AU28" s="113"/>
      <c r="AV28" s="113"/>
      <c r="AW28" s="382"/>
      <c r="AX28" s="11"/>
      <c r="AY28" s="16"/>
      <c r="AZ28" s="130"/>
      <c r="BA28" s="64" t="s">
        <v>120</v>
      </c>
      <c r="BB28" s="113"/>
      <c r="BC28" s="113"/>
      <c r="BD28" s="113"/>
      <c r="BE28" s="113"/>
      <c r="BF28" s="113"/>
      <c r="BG28" s="415"/>
      <c r="BH28" s="11"/>
      <c r="BI28" s="16"/>
      <c r="BJ28" s="138"/>
      <c r="BT28" s="138"/>
      <c r="CD28" s="138"/>
      <c r="CN28" s="138"/>
      <c r="CX28" s="138"/>
      <c r="DH28" s="138"/>
      <c r="DR28" s="138"/>
      <c r="EB28" s="138"/>
      <c r="EL28" s="138"/>
      <c r="EV28" s="138"/>
      <c r="FF28" s="138"/>
      <c r="FP28" s="138"/>
      <c r="FZ28" s="138"/>
      <c r="GJ28" s="138"/>
      <c r="GT28" s="138"/>
      <c r="HD28" s="138"/>
      <c r="HN28" s="138"/>
      <c r="HX28" s="138"/>
    </row>
    <row xmlns:x14ac="http://schemas.microsoft.com/office/spreadsheetml/2009/9/ac" r="29" s="2" customFormat="true" ht="15" customHeight="true" x14ac:dyDescent="0.25">
      <c r="A29" s="387" t="str">
        <f ca="true">IF(ISBLANK('Data Summary'!A31),"",'Data Summary'!A31)</f>
        <v/>
      </c>
      <c r="B29" s="130"/>
      <c r="C29" s="64" t="s">
        <v>102</v>
      </c>
      <c r="D29" s="52" t="s">
        <v>172</v>
      </c>
      <c r="E29" s="52" t="s">
        <v>172</v>
      </c>
      <c r="F29" s="52" t="s">
        <v>172</v>
      </c>
      <c r="G29" s="52"/>
      <c r="H29" s="52" t="s">
        <v>172</v>
      </c>
      <c r="I29" s="100"/>
      <c r="J29" s="11"/>
      <c r="K29" s="11"/>
      <c r="L29" s="130"/>
      <c r="M29" s="64" t="s">
        <v>102</v>
      </c>
      <c r="N29" s="52" t="s">
        <v>172</v>
      </c>
      <c r="O29" s="52" t="s">
        <v>172</v>
      </c>
      <c r="P29" s="52" t="s">
        <v>172</v>
      </c>
      <c r="Q29" s="52"/>
      <c r="R29" s="52" t="s">
        <v>172</v>
      </c>
      <c r="S29" s="100"/>
      <c r="T29" s="11"/>
      <c r="U29" s="16"/>
      <c r="V29" s="130"/>
      <c r="W29" s="64" t="s">
        <v>102</v>
      </c>
      <c r="X29" s="52"/>
      <c r="Y29" s="52"/>
      <c r="Z29" s="52"/>
      <c r="AA29" s="52"/>
      <c r="AB29" s="52"/>
      <c r="AC29" s="100"/>
      <c r="AD29" s="11"/>
      <c r="AE29" s="16"/>
      <c r="AF29" s="130"/>
      <c r="AG29" s="64" t="s">
        <v>102</v>
      </c>
      <c r="AH29" s="52"/>
      <c r="AI29" s="52"/>
      <c r="AJ29" s="52"/>
      <c r="AK29" s="52"/>
      <c r="AL29" s="52"/>
      <c r="AM29" s="100"/>
      <c r="AN29" s="11"/>
      <c r="AO29" s="16"/>
      <c r="AP29" s="130"/>
      <c r="AQ29" s="64" t="s">
        <v>102</v>
      </c>
      <c r="AR29" s="52" t="s">
        <v>172</v>
      </c>
      <c r="AS29" s="52" t="s">
        <v>172</v>
      </c>
      <c r="AT29" s="52" t="s">
        <v>172</v>
      </c>
      <c r="AU29" s="52"/>
      <c r="AV29" s="52" t="s">
        <v>172</v>
      </c>
      <c r="AW29" s="100" t="s">
        <v>172</v>
      </c>
      <c r="AX29" s="11"/>
      <c r="AY29" s="16"/>
      <c r="AZ29" s="130"/>
      <c r="BA29" s="64" t="s">
        <v>102</v>
      </c>
      <c r="BB29" s="52"/>
      <c r="BC29" s="52"/>
      <c r="BD29" s="52"/>
      <c r="BE29" s="52"/>
      <c r="BF29" s="52"/>
      <c r="BG29" s="100"/>
      <c r="BH29" s="11"/>
      <c r="BI29" s="16"/>
      <c r="BJ29" s="138"/>
      <c r="BT29" s="138"/>
      <c r="CD29" s="138"/>
      <c r="CN29" s="138"/>
      <c r="CX29" s="138"/>
      <c r="DH29" s="138"/>
      <c r="DR29" s="138"/>
      <c r="EB29" s="138"/>
      <c r="EL29" s="138"/>
      <c r="EV29" s="138"/>
      <c r="FF29" s="138"/>
      <c r="FP29" s="138"/>
      <c r="FZ29" s="138"/>
      <c r="GJ29" s="138"/>
      <c r="GT29" s="138"/>
      <c r="HD29" s="138"/>
      <c r="HN29" s="138"/>
      <c r="HX29" s="138"/>
    </row>
    <row xmlns:x14ac="http://schemas.microsoft.com/office/spreadsheetml/2009/9/ac" r="30" s="2" customFormat="true" ht="15" customHeight="true" x14ac:dyDescent="0.25">
      <c r="A30" s="387" t="str">
        <f ca="true">IF(ISBLANK('Data Summary'!A32),"",'Data Summary'!A32)</f>
        <v/>
      </c>
      <c r="B30" s="130"/>
      <c r="C30" s="64" t="s">
        <v>127</v>
      </c>
      <c r="D30" s="52"/>
      <c r="E30" s="52"/>
      <c r="F30" s="52"/>
      <c r="G30" s="52"/>
      <c r="H30" s="52"/>
      <c r="I30" s="100"/>
      <c r="J30" s="11"/>
      <c r="K30" s="11"/>
      <c r="L30" s="130"/>
      <c r="M30" s="64" t="s">
        <v>127</v>
      </c>
      <c r="N30" s="52" t="s">
        <v>166</v>
      </c>
      <c r="O30" s="52" t="s">
        <v>166</v>
      </c>
      <c r="P30" s="52" t="s">
        <v>166</v>
      </c>
      <c r="Q30" s="52"/>
      <c r="R30" s="52" t="s">
        <v>166</v>
      </c>
      <c r="S30" s="100"/>
      <c r="T30" s="11"/>
      <c r="U30" s="16"/>
      <c r="V30" s="130"/>
      <c r="W30" s="64" t="s">
        <v>127</v>
      </c>
      <c r="X30" s="52"/>
      <c r="Y30" s="52"/>
      <c r="Z30" s="52"/>
      <c r="AA30" s="52"/>
      <c r="AB30" s="52"/>
      <c r="AC30" s="100"/>
      <c r="AD30" s="11"/>
      <c r="AE30" s="16"/>
      <c r="AF30" s="130"/>
      <c r="AG30" s="64" t="s">
        <v>127</v>
      </c>
      <c r="AH30" s="52"/>
      <c r="AI30" s="52"/>
      <c r="AJ30" s="52"/>
      <c r="AK30" s="52"/>
      <c r="AL30" s="52"/>
      <c r="AM30" s="100"/>
      <c r="AN30" s="11"/>
      <c r="AO30" s="16"/>
      <c r="AP30" s="130"/>
      <c r="AQ30" s="64" t="s">
        <v>127</v>
      </c>
      <c r="AR30" s="52" t="s">
        <v>166</v>
      </c>
      <c r="AS30" s="52" t="s">
        <v>166</v>
      </c>
      <c r="AT30" s="52" t="s">
        <v>172</v>
      </c>
      <c r="AU30" s="52"/>
      <c r="AV30" s="52" t="s">
        <v>166</v>
      </c>
      <c r="AW30" s="100" t="s">
        <v>166</v>
      </c>
      <c r="AX30" s="11"/>
      <c r="AY30" s="16"/>
      <c r="AZ30" s="130"/>
      <c r="BA30" s="64" t="s">
        <v>127</v>
      </c>
      <c r="BB30" s="52"/>
      <c r="BC30" s="52"/>
      <c r="BD30" s="52"/>
      <c r="BE30" s="52"/>
      <c r="BF30" s="52"/>
      <c r="BG30" s="100"/>
      <c r="BH30" s="11"/>
      <c r="BI30" s="16"/>
      <c r="BJ30" s="138"/>
      <c r="BT30" s="138"/>
      <c r="CD30" s="138"/>
      <c r="CN30" s="138"/>
      <c r="CX30" s="138"/>
      <c r="DH30" s="138"/>
      <c r="DR30" s="138"/>
      <c r="EB30" s="138"/>
      <c r="EL30" s="138"/>
      <c r="EV30" s="138"/>
      <c r="FF30" s="138"/>
      <c r="FP30" s="138"/>
      <c r="FZ30" s="138"/>
      <c r="GJ30" s="138"/>
      <c r="GT30" s="138"/>
      <c r="HD30" s="138"/>
      <c r="HN30" s="138"/>
      <c r="HX30" s="138"/>
    </row>
    <row xmlns:x14ac="http://schemas.microsoft.com/office/spreadsheetml/2009/9/ac" r="31" ht="16.5" customHeight="true" x14ac:dyDescent="0.25">
      <c r="A31" s="387" t="str">
        <f ca="true">IF(ISBLANK('Data Summary'!A33),"",'Data Summary'!A33)</f>
        <v/>
      </c>
      <c r="B31" s="130"/>
      <c r="C31" s="64" t="s">
        <v>128</v>
      </c>
      <c r="D31" s="52"/>
      <c r="E31" s="52"/>
      <c r="F31" s="52"/>
      <c r="G31" s="52"/>
      <c r="H31" s="52"/>
      <c r="I31" s="100"/>
      <c r="J31" s="11"/>
      <c r="K31" s="11"/>
      <c r="L31" s="130"/>
      <c r="M31" s="64" t="s">
        <v>128</v>
      </c>
      <c r="N31" s="52"/>
      <c r="O31" s="52"/>
      <c r="P31" s="52"/>
      <c r="Q31" s="52"/>
      <c r="R31" s="52"/>
      <c r="S31" s="100"/>
      <c r="T31" s="11"/>
      <c r="U31" s="16"/>
      <c r="V31" s="130"/>
      <c r="W31" s="64" t="s">
        <v>128</v>
      </c>
      <c r="X31" s="52"/>
      <c r="Y31" s="52"/>
      <c r="Z31" s="52"/>
      <c r="AA31" s="52"/>
      <c r="AB31" s="52"/>
      <c r="AC31" s="100"/>
      <c r="AD31" s="11"/>
      <c r="AE31" s="16"/>
      <c r="AF31" s="130"/>
      <c r="AG31" s="64" t="s">
        <v>128</v>
      </c>
      <c r="AH31" s="52"/>
      <c r="AI31" s="52"/>
      <c r="AJ31" s="52"/>
      <c r="AK31" s="52"/>
      <c r="AL31" s="52"/>
      <c r="AM31" s="100"/>
      <c r="AN31" s="11"/>
      <c r="AO31" s="16"/>
      <c r="AP31" s="130"/>
      <c r="AQ31" s="64" t="s">
        <v>128</v>
      </c>
      <c r="AR31" s="52"/>
      <c r="AS31" s="52"/>
      <c r="AT31" s="52"/>
      <c r="AU31" s="52"/>
      <c r="AV31" s="52"/>
      <c r="AW31" s="100"/>
      <c r="AX31" s="11"/>
      <c r="AY31" s="16"/>
      <c r="AZ31" s="130"/>
      <c r="BA31" s="64" t="s">
        <v>128</v>
      </c>
      <c r="BB31" s="52"/>
      <c r="BC31" s="52"/>
      <c r="BD31" s="52"/>
      <c r="BE31" s="52"/>
      <c r="BF31" s="52"/>
      <c r="BG31" s="100"/>
      <c r="BH31" s="11"/>
      <c r="BI31" s="16"/>
    </row>
    <row xmlns:x14ac="http://schemas.microsoft.com/office/spreadsheetml/2009/9/ac" r="32" ht="16.5" customHeight="true" x14ac:dyDescent="0.25">
      <c r="A32" s="387" t="str">
        <f ca="true">IF(ISBLANK('Data Summary'!A34),"",'Data Summary'!A34)</f>
        <v/>
      </c>
      <c r="B32" s="130"/>
      <c r="C32" s="64" t="s">
        <v>103</v>
      </c>
      <c r="D32" s="52"/>
      <c r="E32" s="52"/>
      <c r="F32" s="52"/>
      <c r="G32" s="52"/>
      <c r="H32" s="52"/>
      <c r="I32" s="100"/>
      <c r="J32" s="11"/>
      <c r="K32" s="11"/>
      <c r="L32" s="130"/>
      <c r="M32" s="64" t="s">
        <v>103</v>
      </c>
      <c r="N32" s="52" t="s">
        <v>166</v>
      </c>
      <c r="O32" s="52" t="s">
        <v>166</v>
      </c>
      <c r="P32" s="52" t="s">
        <v>166</v>
      </c>
      <c r="Q32" s="52"/>
      <c r="R32" s="52" t="s">
        <v>166</v>
      </c>
      <c r="S32" s="100"/>
      <c r="T32" s="11"/>
      <c r="U32" s="16"/>
      <c r="V32" s="130"/>
      <c r="W32" s="64" t="s">
        <v>103</v>
      </c>
      <c r="X32" s="52"/>
      <c r="Y32" s="52"/>
      <c r="Z32" s="52"/>
      <c r="AA32" s="52"/>
      <c r="AB32" s="52"/>
      <c r="AC32" s="100"/>
      <c r="AD32" s="11"/>
      <c r="AE32" s="16"/>
      <c r="AF32" s="130"/>
      <c r="AG32" s="64" t="s">
        <v>103</v>
      </c>
      <c r="AH32" s="52"/>
      <c r="AI32" s="52"/>
      <c r="AJ32" s="52"/>
      <c r="AK32" s="52"/>
      <c r="AL32" s="52"/>
      <c r="AM32" s="100"/>
      <c r="AN32" s="11"/>
      <c r="AO32" s="16"/>
      <c r="AP32" s="130"/>
      <c r="AQ32" s="64" t="s">
        <v>103</v>
      </c>
      <c r="AR32" s="52" t="s">
        <v>166</v>
      </c>
      <c r="AS32" s="52" t="s">
        <v>166</v>
      </c>
      <c r="AT32" s="52" t="s">
        <v>172</v>
      </c>
      <c r="AU32" s="52"/>
      <c r="AV32" s="52" t="s">
        <v>166</v>
      </c>
      <c r="AW32" s="100" t="s">
        <v>166</v>
      </c>
      <c r="AX32" s="11"/>
      <c r="AY32" s="16"/>
      <c r="AZ32" s="130"/>
      <c r="BA32" s="64" t="s">
        <v>103</v>
      </c>
      <c r="BB32" s="52"/>
      <c r="BC32" s="52"/>
      <c r="BD32" s="52"/>
      <c r="BE32" s="52"/>
      <c r="BF32" s="52"/>
      <c r="BG32" s="100"/>
      <c r="BH32" s="11"/>
      <c r="BI32" s="16"/>
    </row>
    <row xmlns:x14ac="http://schemas.microsoft.com/office/spreadsheetml/2009/9/ac" r="33" ht="16.5" customHeight="true" x14ac:dyDescent="0.25">
      <c r="A33" s="387" t="str">
        <f ca="true">IF(ISBLANK('Data Summary'!A35),"",'Data Summary'!A35)</f>
        <v/>
      </c>
      <c r="B33" s="131"/>
      <c r="C33" s="12" t="s">
        <v>23</v>
      </c>
      <c r="D33" s="71"/>
      <c r="E33" s="71"/>
      <c r="F33" s="71"/>
      <c r="G33" s="72"/>
      <c r="H33" s="73"/>
      <c r="I33" s="74"/>
      <c r="J33" s="11"/>
      <c r="K33" s="11"/>
      <c r="L33" s="131"/>
      <c r="M33" s="12" t="s">
        <v>23</v>
      </c>
      <c r="N33" s="71"/>
      <c r="O33" s="10"/>
      <c r="P33" s="10"/>
      <c r="Q33" s="72"/>
      <c r="R33" s="73"/>
      <c r="S33" s="74"/>
      <c r="T33" s="11"/>
      <c r="U33" s="16"/>
      <c r="V33" s="131"/>
      <c r="W33" s="12" t="s">
        <v>23</v>
      </c>
      <c r="X33" s="71" t="s">
        <v>248</v>
      </c>
      <c r="Y33" s="10" t="s">
        <v>248</v>
      </c>
      <c r="Z33" s="10" t="s">
        <v>248</v>
      </c>
      <c r="AA33" s="72" t="s">
        <v>248</v>
      </c>
      <c r="AB33" s="73" t="s">
        <v>248</v>
      </c>
      <c r="AC33" s="74" t="s">
        <v>248</v>
      </c>
      <c r="AD33" s="11"/>
      <c r="AE33" s="16"/>
      <c r="AF33" s="131"/>
      <c r="AG33" s="12" t="s">
        <v>23</v>
      </c>
      <c r="AH33" s="71" t="s">
        <v>248</v>
      </c>
      <c r="AI33" s="10" t="s">
        <v>248</v>
      </c>
      <c r="AJ33" s="10" t="s">
        <v>248</v>
      </c>
      <c r="AK33" s="72" t="s">
        <v>248</v>
      </c>
      <c r="AL33" s="73" t="s">
        <v>248</v>
      </c>
      <c r="AM33" s="74" t="s">
        <v>248</v>
      </c>
      <c r="AN33" s="11"/>
      <c r="AO33" s="16"/>
      <c r="AP33" s="131"/>
      <c r="AQ33" s="12" t="s">
        <v>23</v>
      </c>
      <c r="AR33" s="71" t="s">
        <v>248</v>
      </c>
      <c r="AS33" s="10" t="s">
        <v>248</v>
      </c>
      <c r="AT33" s="10" t="s">
        <v>248</v>
      </c>
      <c r="AU33" s="72" t="s">
        <v>248</v>
      </c>
      <c r="AV33" s="73" t="s">
        <v>248</v>
      </c>
      <c r="AW33" s="74" t="s">
        <v>248</v>
      </c>
      <c r="AX33" s="11"/>
      <c r="AY33" s="16"/>
      <c r="AZ33" s="131"/>
      <c r="BA33" s="12" t="s">
        <v>23</v>
      </c>
      <c r="BB33" s="71" t="s">
        <v>248</v>
      </c>
      <c r="BC33" s="10" t="s">
        <v>248</v>
      </c>
      <c r="BD33" s="10" t="s">
        <v>248</v>
      </c>
      <c r="BE33" s="72" t="s">
        <v>248</v>
      </c>
      <c r="BF33" s="73" t="s">
        <v>248</v>
      </c>
      <c r="BG33" s="74" t="s">
        <v>248</v>
      </c>
      <c r="BH33" s="11"/>
      <c r="BI33" s="16"/>
    </row>
    <row xmlns:x14ac="http://schemas.microsoft.com/office/spreadsheetml/2009/9/ac" r="34" s="3" customFormat="true" ht="16.5" customHeight="true" thickBot="true" x14ac:dyDescent="0.3">
      <c r="A34" s="387" t="str">
        <f ca="true">IF(ISBLANK('Data Summary'!A36),"",'Data Summary'!A36)</f>
        <v/>
      </c>
      <c r="B34" s="132"/>
      <c r="C34" s="28" t="s">
        <v>20</v>
      </c>
      <c r="D34" s="76">
        <v>164</v>
      </c>
      <c r="E34" s="76">
        <f>3+45+34+27</f>
        <v>109</v>
      </c>
      <c r="F34" s="76">
        <v>54</v>
      </c>
      <c r="G34" s="76"/>
      <c r="H34" s="76">
        <v>164</v>
      </c>
      <c r="I34" s="77"/>
      <c r="J34" s="25"/>
      <c r="K34" s="25"/>
      <c r="L34" s="132"/>
      <c r="M34" s="28" t="s">
        <v>20</v>
      </c>
      <c r="N34" s="76">
        <v>285</v>
      </c>
      <c r="O34" s="76">
        <v>154</v>
      </c>
      <c r="P34" s="76">
        <v>131</v>
      </c>
      <c r="Q34" s="76"/>
      <c r="R34" s="76">
        <v>285</v>
      </c>
      <c r="S34" s="83"/>
      <c r="T34" s="25"/>
      <c r="U34" s="18"/>
      <c r="V34" s="132"/>
      <c r="W34" s="28" t="s">
        <v>20</v>
      </c>
      <c r="X34" s="76" t="s">
        <v>248</v>
      </c>
      <c r="Y34" s="76" t="s">
        <v>248</v>
      </c>
      <c r="Z34" s="76" t="s">
        <v>248</v>
      </c>
      <c r="AA34" s="76" t="s">
        <v>248</v>
      </c>
      <c r="AB34" s="76" t="s">
        <v>248</v>
      </c>
      <c r="AC34" s="83" t="s">
        <v>248</v>
      </c>
      <c r="AD34" s="25"/>
      <c r="AE34" s="18"/>
      <c r="AF34" s="132"/>
      <c r="AG34" s="28" t="s">
        <v>20</v>
      </c>
      <c r="AH34" s="76" t="s">
        <v>248</v>
      </c>
      <c r="AI34" s="76" t="s">
        <v>248</v>
      </c>
      <c r="AJ34" s="76" t="s">
        <v>248</v>
      </c>
      <c r="AK34" s="76" t="s">
        <v>248</v>
      </c>
      <c r="AL34" s="76" t="s">
        <v>248</v>
      </c>
      <c r="AM34" s="83" t="s">
        <v>248</v>
      </c>
      <c r="AN34" s="25"/>
      <c r="AO34" s="18"/>
      <c r="AP34" s="132"/>
      <c r="AQ34" s="28" t="s">
        <v>20</v>
      </c>
      <c r="AR34" s="76">
        <v>230</v>
      </c>
      <c r="AS34" s="76">
        <v>210</v>
      </c>
      <c r="AT34" s="76">
        <v>20</v>
      </c>
      <c r="AU34" s="76" t="s">
        <v>248</v>
      </c>
      <c r="AV34" s="76">
        <v>230</v>
      </c>
      <c r="AW34" s="83">
        <v>111</v>
      </c>
      <c r="AX34" s="25"/>
      <c r="AY34" s="18"/>
      <c r="AZ34" s="132"/>
      <c r="BA34" s="28" t="s">
        <v>20</v>
      </c>
      <c r="BB34" s="76" t="s">
        <v>248</v>
      </c>
      <c r="BC34" s="76" t="s">
        <v>248</v>
      </c>
      <c r="BD34" s="76" t="s">
        <v>248</v>
      </c>
      <c r="BE34" s="76" t="s">
        <v>248</v>
      </c>
      <c r="BF34" s="76" t="s">
        <v>248</v>
      </c>
      <c r="BG34" s="83" t="s">
        <v>248</v>
      </c>
      <c r="BH34" s="25"/>
      <c r="BI34" s="18"/>
      <c r="BJ34" s="133"/>
      <c r="BT34" s="133"/>
      <c r="CD34" s="133"/>
      <c r="CN34" s="133"/>
      <c r="CX34" s="133"/>
      <c r="DH34" s="133"/>
      <c r="DR34" s="133"/>
      <c r="EB34" s="133"/>
      <c r="EL34" s="133"/>
      <c r="EV34" s="133"/>
      <c r="FF34" s="133"/>
      <c r="FP34" s="133"/>
      <c r="FZ34" s="133"/>
      <c r="GJ34" s="133"/>
      <c r="GT34" s="133"/>
      <c r="HD34" s="133"/>
      <c r="HN34" s="133"/>
      <c r="HX34" s="133"/>
    </row>
    <row xmlns:x14ac="http://schemas.microsoft.com/office/spreadsheetml/2009/9/ac" r="35" s="3" customFormat="true" x14ac:dyDescent="0.25">
      <c r="A35" s="387" t="str">
        <f ca="true">IF(ISBLANK('Data Summary'!A37),"",'Data Summary'!A37)</f>
        <v/>
      </c>
      <c r="B35" s="133"/>
      <c r="L35" s="133"/>
      <c r="V35" s="133"/>
      <c r="AF35" s="133"/>
      <c r="AP35" s="133"/>
      <c r="AZ35" s="133"/>
      <c r="BJ35" s="133"/>
      <c r="BT35" s="133"/>
      <c r="CD35" s="133"/>
      <c r="CN35" s="133"/>
      <c r="CX35" s="133"/>
      <c r="DH35" s="133"/>
      <c r="DR35" s="133"/>
      <c r="EB35" s="133"/>
      <c r="EL35" s="133"/>
      <c r="EV35" s="133"/>
      <c r="FF35" s="133"/>
      <c r="FP35" s="133"/>
      <c r="FZ35" s="133"/>
      <c r="GJ35" s="133"/>
      <c r="GT35" s="133"/>
      <c r="HD35" s="133"/>
      <c r="HN35" s="133"/>
      <c r="HX35" s="133"/>
    </row>
    <row xmlns:x14ac="http://schemas.microsoft.com/office/spreadsheetml/2009/9/ac" r="36" s="3" customFormat="true" x14ac:dyDescent="0.25">
      <c r="A36" s="387" t="str">
        <f ca="true">IF(ISBLANK('Data Summary'!A38),"",'Data Summary'!A38)</f>
        <v/>
      </c>
      <c r="B36" s="133"/>
      <c r="L36" s="133"/>
      <c r="V36" s="133"/>
      <c r="AF36" s="133"/>
      <c r="AP36" s="133"/>
      <c r="AZ36" s="133"/>
      <c r="BJ36" s="133"/>
      <c r="BT36" s="133"/>
      <c r="CD36" s="133"/>
      <c r="CN36" s="133"/>
      <c r="CX36" s="133"/>
      <c r="DH36" s="133"/>
      <c r="DR36" s="133"/>
      <c r="EB36" s="133"/>
      <c r="EL36" s="133"/>
      <c r="EV36" s="133"/>
      <c r="FF36" s="133"/>
      <c r="FP36" s="133"/>
      <c r="FZ36" s="133"/>
      <c r="GJ36" s="133"/>
      <c r="GT36" s="133"/>
      <c r="HD36" s="133"/>
      <c r="HN36" s="133"/>
      <c r="HX36" s="133"/>
    </row>
    <row xmlns:x14ac="http://schemas.microsoft.com/office/spreadsheetml/2009/9/ac" r="37" s="3" customFormat="true" x14ac:dyDescent="0.25">
      <c r="A37" s="387" t="str">
        <f ca="true">IF(ISBLANK('Data Summary'!A39),"",'Data Summary'!A39)</f>
        <v/>
      </c>
      <c r="B37" s="133"/>
      <c r="L37" s="133"/>
      <c r="V37" s="133"/>
      <c r="AF37" s="133"/>
      <c r="AP37" s="133"/>
      <c r="AZ37" s="133"/>
      <c r="BJ37" s="133"/>
      <c r="BT37" s="133"/>
      <c r="CD37" s="133"/>
      <c r="CN37" s="133"/>
      <c r="CX37" s="133"/>
      <c r="DH37" s="133"/>
      <c r="DR37" s="133"/>
      <c r="EB37" s="133"/>
      <c r="EL37" s="133"/>
      <c r="EV37" s="133"/>
      <c r="FF37" s="133"/>
      <c r="FP37" s="133"/>
      <c r="FZ37" s="133"/>
      <c r="GJ37" s="133"/>
      <c r="GT37" s="133"/>
      <c r="HD37" s="133"/>
      <c r="HN37" s="133"/>
      <c r="HX37" s="133"/>
    </row>
    <row xmlns:x14ac="http://schemas.microsoft.com/office/spreadsheetml/2009/9/ac" r="38" s="3" customFormat="true" x14ac:dyDescent="0.25">
      <c r="A38" s="387" t="str">
        <f ca="true">IF(ISBLANK('Data Summary'!A40),"",'Data Summary'!A40)</f>
        <v/>
      </c>
      <c r="B38" s="133"/>
      <c r="L38" s="133"/>
      <c r="V38" s="133"/>
      <c r="AF38" s="133"/>
      <c r="AP38" s="133"/>
      <c r="AZ38" s="133"/>
      <c r="BJ38" s="133"/>
      <c r="BT38" s="133"/>
      <c r="CD38" s="133"/>
      <c r="CN38" s="133"/>
      <c r="CX38" s="133"/>
      <c r="DH38" s="133"/>
      <c r="DR38" s="133"/>
      <c r="EB38" s="133"/>
      <c r="EL38" s="133"/>
      <c r="EV38" s="133"/>
      <c r="FF38" s="133"/>
      <c r="FP38" s="133"/>
      <c r="FZ38" s="133"/>
      <c r="GJ38" s="133"/>
      <c r="GT38" s="133"/>
      <c r="HD38" s="133"/>
      <c r="HN38" s="133"/>
      <c r="HX38" s="133"/>
    </row>
    <row xmlns:x14ac="http://schemas.microsoft.com/office/spreadsheetml/2009/9/ac" r="39" s="3" customFormat="true" x14ac:dyDescent="0.25">
      <c r="A39" s="387" t="str">
        <f ca="true">IF(ISBLANK('Data Summary'!A41),"",'Data Summary'!A41)</f>
        <v/>
      </c>
      <c r="B39" s="133"/>
      <c r="L39" s="133"/>
      <c r="V39" s="133"/>
      <c r="AF39" s="133"/>
      <c r="AP39" s="133"/>
      <c r="AZ39" s="133"/>
      <c r="BJ39" s="133"/>
      <c r="BT39" s="133"/>
      <c r="CD39" s="133"/>
      <c r="CN39" s="133"/>
      <c r="CX39" s="133"/>
      <c r="DH39" s="133"/>
      <c r="DR39" s="133"/>
      <c r="EB39" s="133"/>
      <c r="EL39" s="133"/>
      <c r="EV39" s="133"/>
      <c r="FF39" s="133"/>
      <c r="FP39" s="133"/>
      <c r="FZ39" s="133"/>
      <c r="GJ39" s="133"/>
      <c r="GT39" s="133"/>
      <c r="HD39" s="133"/>
      <c r="HN39" s="133"/>
      <c r="HX39" s="133"/>
    </row>
    <row xmlns:x14ac="http://schemas.microsoft.com/office/spreadsheetml/2009/9/ac" r="40" s="3" customFormat="true" x14ac:dyDescent="0.25">
      <c r="A40" s="387" t="str">
        <f ca="true">IF(ISBLANK('Data Summary'!A42),"",'Data Summary'!A42)</f>
        <v/>
      </c>
      <c r="B40" s="133"/>
      <c r="L40" s="133"/>
      <c r="V40" s="133"/>
      <c r="AF40" s="133"/>
      <c r="AP40" s="133"/>
      <c r="AZ40" s="133"/>
      <c r="BJ40" s="133"/>
      <c r="BT40" s="133"/>
      <c r="CD40" s="133"/>
      <c r="CN40" s="133"/>
      <c r="CX40" s="133"/>
      <c r="DH40" s="133"/>
      <c r="DR40" s="133"/>
      <c r="EB40" s="133"/>
      <c r="EL40" s="133"/>
      <c r="EV40" s="133"/>
      <c r="FF40" s="133"/>
      <c r="FP40" s="133"/>
      <c r="FZ40" s="133"/>
      <c r="GJ40" s="133"/>
      <c r="GT40" s="133"/>
      <c r="HD40" s="133"/>
      <c r="HN40" s="133"/>
      <c r="HX40" s="133"/>
    </row>
    <row xmlns:x14ac="http://schemas.microsoft.com/office/spreadsheetml/2009/9/ac" r="41" s="3" customFormat="true" x14ac:dyDescent="0.25">
      <c r="A41" s="387" t="str">
        <f ca="true">IF(ISBLANK('Data Summary'!A43),"",'Data Summary'!A43)</f>
        <v/>
      </c>
      <c r="B41" s="133"/>
      <c r="L41" s="133"/>
      <c r="V41" s="133"/>
      <c r="AF41" s="133"/>
      <c r="AP41" s="133"/>
      <c r="AZ41" s="133"/>
      <c r="BJ41" s="133"/>
      <c r="BT41" s="133"/>
      <c r="CD41" s="133"/>
      <c r="CN41" s="133"/>
      <c r="CX41" s="133"/>
      <c r="DH41" s="133"/>
      <c r="DR41" s="133"/>
      <c r="EB41" s="133"/>
      <c r="EL41" s="133"/>
      <c r="EV41" s="133"/>
      <c r="FF41" s="133"/>
      <c r="FP41" s="133"/>
      <c r="FZ41" s="133"/>
      <c r="GJ41" s="133"/>
      <c r="GT41" s="133"/>
      <c r="HD41" s="133"/>
      <c r="HN41" s="133"/>
      <c r="HX41" s="133"/>
    </row>
    <row xmlns:x14ac="http://schemas.microsoft.com/office/spreadsheetml/2009/9/ac" r="42" s="3" customFormat="true" x14ac:dyDescent="0.25">
      <c r="A42" s="387" t="str">
        <f ca="true">IF(ISBLANK('Data Summary'!A44),"",'Data Summary'!A44)</f>
        <v/>
      </c>
      <c r="B42" s="133"/>
      <c r="L42" s="133"/>
      <c r="V42" s="133"/>
      <c r="AF42" s="133"/>
      <c r="AP42" s="133"/>
      <c r="AZ42" s="133"/>
      <c r="BJ42" s="133"/>
      <c r="BT42" s="133"/>
      <c r="CD42" s="133"/>
      <c r="CN42" s="133"/>
      <c r="CX42" s="133"/>
      <c r="DH42" s="133"/>
      <c r="DR42" s="133"/>
      <c r="EB42" s="133"/>
      <c r="EL42" s="133"/>
      <c r="EV42" s="133"/>
      <c r="FF42" s="133"/>
      <c r="FP42" s="133"/>
      <c r="FZ42" s="133"/>
      <c r="GJ42" s="133"/>
      <c r="GT42" s="133"/>
      <c r="HD42" s="133"/>
      <c r="HN42" s="133"/>
      <c r="HX42" s="133"/>
    </row>
    <row xmlns:x14ac="http://schemas.microsoft.com/office/spreadsheetml/2009/9/ac" r="43" s="3" customFormat="true" x14ac:dyDescent="0.25">
      <c r="A43" s="387" t="str">
        <f ca="true">IF(ISBLANK('Data Summary'!A45),"",'Data Summary'!A45)</f>
        <v/>
      </c>
      <c r="B43" s="133"/>
      <c r="L43" s="133"/>
      <c r="V43" s="133"/>
      <c r="AF43" s="133"/>
      <c r="AP43" s="133"/>
      <c r="AZ43" s="133"/>
      <c r="BJ43" s="133"/>
      <c r="BT43" s="133"/>
      <c r="CD43" s="133"/>
      <c r="CN43" s="133"/>
      <c r="CX43" s="133"/>
      <c r="DH43" s="133"/>
      <c r="DR43" s="133"/>
      <c r="EB43" s="133"/>
      <c r="EL43" s="133"/>
      <c r="EV43" s="133"/>
      <c r="FF43" s="133"/>
      <c r="FP43" s="133"/>
      <c r="FZ43" s="133"/>
      <c r="GJ43" s="133"/>
      <c r="GT43" s="133"/>
      <c r="HD43" s="133"/>
      <c r="HN43" s="133"/>
      <c r="HX43" s="133"/>
    </row>
    <row xmlns:x14ac="http://schemas.microsoft.com/office/spreadsheetml/2009/9/ac" r="44" s="3" customFormat="true" x14ac:dyDescent="0.25">
      <c r="A44" s="387" t="str">
        <f ca="true">IF(ISBLANK('Data Summary'!A46),"",'Data Summary'!A46)</f>
        <v/>
      </c>
      <c r="B44" s="133"/>
      <c r="L44" s="133"/>
      <c r="V44" s="133"/>
      <c r="AF44" s="133"/>
      <c r="AP44" s="133"/>
      <c r="AZ44" s="133"/>
      <c r="BJ44" s="133"/>
      <c r="BT44" s="133"/>
      <c r="CD44" s="133"/>
      <c r="CN44" s="133"/>
      <c r="CX44" s="133"/>
      <c r="DH44" s="133"/>
      <c r="DR44" s="133"/>
      <c r="EB44" s="133"/>
      <c r="EL44" s="133"/>
      <c r="EV44" s="133"/>
      <c r="FF44" s="133"/>
      <c r="FP44" s="133"/>
      <c r="FZ44" s="133"/>
      <c r="GJ44" s="133"/>
      <c r="GT44" s="133"/>
      <c r="HD44" s="133"/>
      <c r="HN44" s="133"/>
      <c r="HX44" s="133"/>
    </row>
    <row xmlns:x14ac="http://schemas.microsoft.com/office/spreadsheetml/2009/9/ac" r="45" s="3" customFormat="true" x14ac:dyDescent="0.25">
      <c r="A45" s="387" t="str">
        <f ca="true">IF(ISBLANK('Data Summary'!A47),"",'Data Summary'!A47)</f>
        <v/>
      </c>
      <c r="B45" s="133"/>
      <c r="L45" s="133"/>
      <c r="V45" s="133"/>
      <c r="AF45" s="133"/>
      <c r="AP45" s="133"/>
      <c r="AZ45" s="133"/>
      <c r="BJ45" s="133"/>
      <c r="BT45" s="133"/>
      <c r="CD45" s="133"/>
      <c r="CN45" s="133"/>
      <c r="CX45" s="133"/>
      <c r="DH45" s="133"/>
      <c r="DR45" s="133"/>
      <c r="EB45" s="133"/>
      <c r="EL45" s="133"/>
      <c r="EV45" s="133"/>
      <c r="FF45" s="133"/>
      <c r="FP45" s="133"/>
      <c r="FZ45" s="133"/>
      <c r="GJ45" s="133"/>
      <c r="GT45" s="133"/>
      <c r="HD45" s="133"/>
      <c r="HN45" s="133"/>
      <c r="HX45" s="133"/>
    </row>
    <row xmlns:x14ac="http://schemas.microsoft.com/office/spreadsheetml/2009/9/ac" r="46" s="3" customFormat="true" x14ac:dyDescent="0.25">
      <c r="A46" s="387" t="str">
        <f ca="true">IF(ISBLANK('Data Summary'!A48),"",'Data Summary'!A48)</f>
        <v/>
      </c>
      <c r="B46" s="133"/>
      <c r="L46" s="133"/>
      <c r="V46" s="133"/>
      <c r="AF46" s="133"/>
      <c r="AP46" s="133"/>
      <c r="AZ46" s="133"/>
      <c r="BJ46" s="133"/>
      <c r="BT46" s="133"/>
      <c r="CD46" s="133"/>
      <c r="CN46" s="133"/>
      <c r="CX46" s="133"/>
      <c r="DH46" s="133"/>
      <c r="DR46" s="133"/>
      <c r="EB46" s="133"/>
      <c r="EL46" s="133"/>
      <c r="EV46" s="133"/>
      <c r="FF46" s="133"/>
      <c r="FP46" s="133"/>
      <c r="FZ46" s="133"/>
      <c r="GJ46" s="133"/>
      <c r="GT46" s="133"/>
      <c r="HD46" s="133"/>
      <c r="HN46" s="133"/>
      <c r="HX46" s="133"/>
    </row>
    <row xmlns:x14ac="http://schemas.microsoft.com/office/spreadsheetml/2009/9/ac" r="47" s="3" customFormat="true" x14ac:dyDescent="0.25">
      <c r="A47" s="387" t="str">
        <f ca="true">IF(ISBLANK('Data Summary'!A49),"",'Data Summary'!A49)</f>
        <v/>
      </c>
      <c r="B47" s="133"/>
      <c r="L47" s="133"/>
      <c r="V47" s="133"/>
      <c r="AF47" s="133"/>
      <c r="AP47" s="133"/>
      <c r="AZ47" s="133"/>
      <c r="BJ47" s="133"/>
      <c r="BT47" s="133"/>
      <c r="CD47" s="133"/>
      <c r="CN47" s="133"/>
      <c r="CX47" s="133"/>
      <c r="DH47" s="133"/>
      <c r="DR47" s="133"/>
      <c r="EB47" s="133"/>
      <c r="EL47" s="133"/>
      <c r="EV47" s="133"/>
      <c r="FF47" s="133"/>
      <c r="FP47" s="133"/>
      <c r="FZ47" s="133"/>
      <c r="GJ47" s="133"/>
      <c r="GT47" s="133"/>
      <c r="HD47" s="133"/>
      <c r="HN47" s="133"/>
      <c r="HX47" s="133"/>
    </row>
    <row xmlns:x14ac="http://schemas.microsoft.com/office/spreadsheetml/2009/9/ac" r="48" s="3" customFormat="true" x14ac:dyDescent="0.25">
      <c r="A48" s="387" t="str">
        <f ca="true">IF(ISBLANK('Data Summary'!A50),"",'Data Summary'!A50)</f>
        <v/>
      </c>
      <c r="B48" s="133"/>
      <c r="L48" s="133"/>
      <c r="V48" s="133"/>
      <c r="AF48" s="133"/>
      <c r="AP48" s="133"/>
      <c r="AZ48" s="133"/>
      <c r="BJ48" s="133"/>
      <c r="BT48" s="133"/>
      <c r="CD48" s="133"/>
      <c r="CN48" s="133"/>
      <c r="CX48" s="133"/>
      <c r="DH48" s="133"/>
      <c r="DR48" s="133"/>
      <c r="EB48" s="133"/>
      <c r="EL48" s="133"/>
      <c r="EV48" s="133"/>
      <c r="FF48" s="133"/>
      <c r="FP48" s="133"/>
      <c r="FZ48" s="133"/>
      <c r="GJ48" s="133"/>
      <c r="GT48" s="133"/>
      <c r="HD48" s="133"/>
      <c r="HN48" s="133"/>
      <c r="HX48" s="133"/>
    </row>
    <row xmlns:x14ac="http://schemas.microsoft.com/office/spreadsheetml/2009/9/ac" r="49" s="3" customFormat="true" x14ac:dyDescent="0.25">
      <c r="A49" s="387" t="str">
        <f ca="true">IF(ISBLANK('Data Summary'!A51),"",'Data Summary'!A51)</f>
        <v/>
      </c>
      <c r="B49" s="133"/>
      <c r="L49" s="133"/>
      <c r="V49" s="133"/>
      <c r="AF49" s="133"/>
      <c r="AP49" s="133"/>
      <c r="AZ49" s="133"/>
      <c r="BJ49" s="133"/>
      <c r="BT49" s="133"/>
      <c r="CD49" s="133"/>
      <c r="CN49" s="133"/>
      <c r="CX49" s="133"/>
      <c r="DH49" s="133"/>
      <c r="DR49" s="133"/>
      <c r="EB49" s="133"/>
      <c r="EL49" s="133"/>
      <c r="EV49" s="133"/>
      <c r="FF49" s="133"/>
      <c r="FP49" s="133"/>
      <c r="FZ49" s="133"/>
      <c r="GJ49" s="133"/>
      <c r="GT49" s="133"/>
      <c r="HD49" s="133"/>
      <c r="HN49" s="133"/>
      <c r="HX49" s="133"/>
    </row>
    <row xmlns:x14ac="http://schemas.microsoft.com/office/spreadsheetml/2009/9/ac" r="50" s="3" customFormat="true" x14ac:dyDescent="0.25">
      <c r="A50" s="387" t="str">
        <f ca="true">IF(ISBLANK('Data Summary'!A52),"",'Data Summary'!A52)</f>
        <v/>
      </c>
      <c r="B50" s="133"/>
      <c r="L50" s="133"/>
      <c r="V50" s="133"/>
      <c r="AF50" s="133"/>
      <c r="AP50" s="133"/>
      <c r="AZ50" s="133"/>
      <c r="BJ50" s="133"/>
      <c r="BT50" s="133"/>
      <c r="CD50" s="133"/>
      <c r="CN50" s="133"/>
      <c r="CX50" s="133"/>
      <c r="DH50" s="133"/>
      <c r="DR50" s="133"/>
      <c r="EB50" s="133"/>
      <c r="EL50" s="133"/>
      <c r="EV50" s="133"/>
      <c r="FF50" s="133"/>
      <c r="FP50" s="133"/>
      <c r="FZ50" s="133"/>
      <c r="GJ50" s="133"/>
      <c r="GT50" s="133"/>
      <c r="HD50" s="133"/>
      <c r="HN50" s="133"/>
      <c r="HX50" s="133"/>
    </row>
    <row xmlns:x14ac="http://schemas.microsoft.com/office/spreadsheetml/2009/9/ac" r="51" s="3" customFormat="true" x14ac:dyDescent="0.25">
      <c r="A51" s="387" t="str">
        <f ca="true">IF(ISBLANK('Data Summary'!A53),"",'Data Summary'!A53)</f>
        <v/>
      </c>
      <c r="B51" s="133"/>
      <c r="L51" s="133"/>
      <c r="V51" s="133"/>
      <c r="AF51" s="133"/>
      <c r="AP51" s="133"/>
      <c r="AZ51" s="133"/>
      <c r="BJ51" s="133"/>
      <c r="BT51" s="133"/>
      <c r="CD51" s="133"/>
      <c r="CN51" s="133"/>
      <c r="CX51" s="133"/>
      <c r="DH51" s="133"/>
      <c r="DR51" s="133"/>
      <c r="EB51" s="133"/>
      <c r="EL51" s="133"/>
      <c r="EV51" s="133"/>
      <c r="FF51" s="133"/>
      <c r="FP51" s="133"/>
      <c r="FZ51" s="133"/>
      <c r="GJ51" s="133"/>
      <c r="GT51" s="133"/>
      <c r="HD51" s="133"/>
      <c r="HN51" s="133"/>
      <c r="HX51" s="133"/>
    </row>
    <row xmlns:x14ac="http://schemas.microsoft.com/office/spreadsheetml/2009/9/ac" r="52" s="3" customFormat="true" x14ac:dyDescent="0.25">
      <c r="A52" s="387" t="str">
        <f ca="true">IF(ISBLANK('Data Summary'!A54),"",'Data Summary'!A54)</f>
        <v/>
      </c>
      <c r="B52" s="133"/>
      <c r="L52" s="133"/>
      <c r="V52" s="133"/>
      <c r="AF52" s="133"/>
      <c r="AP52" s="133"/>
      <c r="AZ52" s="133"/>
      <c r="BJ52" s="133"/>
      <c r="BT52" s="133"/>
      <c r="CD52" s="133"/>
      <c r="CN52" s="133"/>
      <c r="CX52" s="133"/>
      <c r="DH52" s="133"/>
      <c r="DR52" s="133"/>
      <c r="EB52" s="133"/>
      <c r="EL52" s="133"/>
      <c r="EV52" s="133"/>
      <c r="FF52" s="133"/>
      <c r="FP52" s="133"/>
      <c r="FZ52" s="133"/>
      <c r="GJ52" s="133"/>
      <c r="GT52" s="133"/>
      <c r="HD52" s="133"/>
      <c r="HN52" s="133"/>
      <c r="HX52" s="133"/>
    </row>
    <row xmlns:x14ac="http://schemas.microsoft.com/office/spreadsheetml/2009/9/ac" r="53" s="3" customFormat="true" x14ac:dyDescent="0.25">
      <c r="A53" s="387" t="str">
        <f ca="true">IF(ISBLANK('Data Summary'!A55),"",'Data Summary'!A55)</f>
        <v/>
      </c>
      <c r="B53" s="133"/>
      <c r="L53" s="133"/>
      <c r="V53" s="133"/>
      <c r="AF53" s="133"/>
      <c r="AP53" s="133"/>
      <c r="AZ53" s="133"/>
      <c r="BJ53" s="133"/>
      <c r="BT53" s="133"/>
      <c r="CD53" s="133"/>
      <c r="CN53" s="133"/>
      <c r="CX53" s="133"/>
      <c r="DH53" s="133"/>
      <c r="DR53" s="133"/>
      <c r="EB53" s="133"/>
      <c r="EL53" s="133"/>
      <c r="EV53" s="133"/>
      <c r="FF53" s="133"/>
      <c r="FP53" s="133"/>
      <c r="FZ53" s="133"/>
      <c r="GJ53" s="133"/>
      <c r="GT53" s="133"/>
      <c r="HD53" s="133"/>
      <c r="HN53" s="133"/>
      <c r="HX53" s="133"/>
    </row>
    <row xmlns:x14ac="http://schemas.microsoft.com/office/spreadsheetml/2009/9/ac" r="54" s="3" customFormat="true" x14ac:dyDescent="0.25">
      <c r="A54" s="387" t="str">
        <f ca="true">IF(ISBLANK('Data Summary'!A56),"",'Data Summary'!A56)</f>
        <v/>
      </c>
      <c r="B54" s="133"/>
      <c r="L54" s="133"/>
      <c r="V54" s="133"/>
      <c r="AF54" s="133"/>
      <c r="AP54" s="133"/>
      <c r="AZ54" s="133"/>
      <c r="BJ54" s="133"/>
      <c r="BT54" s="133"/>
      <c r="CD54" s="133"/>
      <c r="CN54" s="133"/>
      <c r="CX54" s="133"/>
      <c r="DH54" s="133"/>
      <c r="DR54" s="133"/>
      <c r="EB54" s="133"/>
      <c r="EL54" s="133"/>
      <c r="EV54" s="133"/>
      <c r="FF54" s="133"/>
      <c r="FP54" s="133"/>
      <c r="FZ54" s="133"/>
      <c r="GJ54" s="133"/>
      <c r="GT54" s="133"/>
      <c r="HD54" s="133"/>
      <c r="HN54" s="133"/>
      <c r="HX54" s="133"/>
    </row>
    <row xmlns:x14ac="http://schemas.microsoft.com/office/spreadsheetml/2009/9/ac" r="55" s="3" customFormat="true" x14ac:dyDescent="0.25">
      <c r="A55" s="387" t="str">
        <f ca="true">IF(ISBLANK('Data Summary'!A57),"",'Data Summary'!A57)</f>
        <v/>
      </c>
      <c r="B55" s="133"/>
      <c r="L55" s="133"/>
      <c r="V55" s="133"/>
      <c r="AF55" s="133"/>
      <c r="AP55" s="133"/>
      <c r="AZ55" s="133"/>
      <c r="BJ55" s="133"/>
      <c r="BT55" s="133"/>
      <c r="CD55" s="133"/>
      <c r="CN55" s="133"/>
      <c r="CX55" s="133"/>
      <c r="DH55" s="133"/>
      <c r="DR55" s="133"/>
      <c r="EB55" s="133"/>
      <c r="EL55" s="133"/>
      <c r="EV55" s="133"/>
      <c r="FF55" s="133"/>
      <c r="FP55" s="133"/>
      <c r="FZ55" s="133"/>
      <c r="GJ55" s="133"/>
      <c r="GT55" s="133"/>
      <c r="HD55" s="133"/>
      <c r="HN55" s="133"/>
      <c r="HX55" s="133"/>
    </row>
    <row xmlns:x14ac="http://schemas.microsoft.com/office/spreadsheetml/2009/9/ac" r="56" s="3" customFormat="true" x14ac:dyDescent="0.25">
      <c r="A56" s="387" t="str">
        <f ca="true">IF(ISBLANK('Data Summary'!A58),"",'Data Summary'!A58)</f>
        <v/>
      </c>
      <c r="B56" s="133"/>
      <c r="L56" s="133"/>
      <c r="V56" s="133"/>
      <c r="AF56" s="133"/>
      <c r="AP56" s="133"/>
      <c r="AZ56" s="133"/>
      <c r="BJ56" s="133"/>
      <c r="BT56" s="133"/>
      <c r="CD56" s="133"/>
      <c r="CN56" s="133"/>
      <c r="CX56" s="133"/>
      <c r="DH56" s="133"/>
      <c r="DR56" s="133"/>
      <c r="EB56" s="133"/>
      <c r="EL56" s="133"/>
      <c r="EV56" s="133"/>
      <c r="FF56" s="133"/>
      <c r="FP56" s="133"/>
      <c r="FZ56" s="133"/>
      <c r="GJ56" s="133"/>
      <c r="GT56" s="133"/>
      <c r="HD56" s="133"/>
      <c r="HN56" s="133"/>
      <c r="HX56" s="133"/>
    </row>
    <row xmlns:x14ac="http://schemas.microsoft.com/office/spreadsheetml/2009/9/ac" r="57" s="3" customFormat="true" x14ac:dyDescent="0.25">
      <c r="A57" s="387" t="str">
        <f ca="true">IF(ISBLANK('Data Summary'!A59),"",'Data Summary'!A59)</f>
        <v/>
      </c>
      <c r="B57" s="133"/>
      <c r="L57" s="133"/>
      <c r="V57" s="133"/>
      <c r="AF57" s="133"/>
      <c r="AP57" s="133"/>
      <c r="AZ57" s="133"/>
      <c r="BJ57" s="133"/>
      <c r="BT57" s="133"/>
      <c r="CD57" s="133"/>
      <c r="CN57" s="133"/>
      <c r="CX57" s="133"/>
      <c r="DH57" s="133"/>
      <c r="DR57" s="133"/>
      <c r="EB57" s="133"/>
      <c r="EL57" s="133"/>
      <c r="EV57" s="133"/>
      <c r="FF57" s="133"/>
      <c r="FP57" s="133"/>
      <c r="FZ57" s="133"/>
      <c r="GJ57" s="133"/>
      <c r="GT57" s="133"/>
      <c r="HD57" s="133"/>
      <c r="HN57" s="133"/>
      <c r="HX57" s="133"/>
    </row>
    <row xmlns:x14ac="http://schemas.microsoft.com/office/spreadsheetml/2009/9/ac" r="58" s="3" customFormat="true" x14ac:dyDescent="0.25">
      <c r="A58" s="387" t="str">
        <f ca="true">IF(ISBLANK('Data Summary'!A60),"",'Data Summary'!A60)</f>
        <v/>
      </c>
      <c r="B58" s="133"/>
      <c r="L58" s="133"/>
      <c r="V58" s="133"/>
      <c r="AF58" s="133"/>
      <c r="AP58" s="133"/>
      <c r="AZ58" s="133"/>
      <c r="BJ58" s="133"/>
      <c r="BT58" s="133"/>
      <c r="CD58" s="133"/>
      <c r="CN58" s="133"/>
      <c r="CX58" s="133"/>
      <c r="DH58" s="133"/>
      <c r="DR58" s="133"/>
      <c r="EB58" s="133"/>
      <c r="EL58" s="133"/>
      <c r="EV58" s="133"/>
      <c r="FF58" s="133"/>
      <c r="FP58" s="133"/>
      <c r="FZ58" s="133"/>
      <c r="GJ58" s="133"/>
      <c r="GT58" s="133"/>
      <c r="HD58" s="133"/>
      <c r="HN58" s="133"/>
      <c r="HX58" s="133"/>
    </row>
    <row xmlns:x14ac="http://schemas.microsoft.com/office/spreadsheetml/2009/9/ac" r="59" s="3" customFormat="true" x14ac:dyDescent="0.25">
      <c r="A59" s="387" t="str">
        <f ca="true">IF(ISBLANK('Data Summary'!A61),"",'Data Summary'!A61)</f>
        <v/>
      </c>
      <c r="B59" s="133"/>
      <c r="L59" s="133"/>
      <c r="V59" s="133"/>
      <c r="AF59" s="133"/>
      <c r="AP59" s="133"/>
      <c r="AZ59" s="133"/>
      <c r="BJ59" s="133"/>
      <c r="BT59" s="133"/>
      <c r="CD59" s="133"/>
      <c r="CN59" s="133"/>
      <c r="CX59" s="133"/>
      <c r="DH59" s="133"/>
      <c r="DR59" s="133"/>
      <c r="EB59" s="133"/>
      <c r="EL59" s="133"/>
      <c r="EV59" s="133"/>
      <c r="FF59" s="133"/>
      <c r="FP59" s="133"/>
      <c r="FZ59" s="133"/>
      <c r="GJ59" s="133"/>
      <c r="GT59" s="133"/>
      <c r="HD59" s="133"/>
      <c r="HN59" s="133"/>
      <c r="HX59" s="133"/>
    </row>
    <row xmlns:x14ac="http://schemas.microsoft.com/office/spreadsheetml/2009/9/ac" r="60" s="3" customFormat="true" x14ac:dyDescent="0.25">
      <c r="A60" s="387" t="str">
        <f ca="true">IF(ISBLANK('Data Summary'!A62),"",'Data Summary'!A62)</f>
        <v/>
      </c>
      <c r="B60" s="133"/>
      <c r="L60" s="133"/>
      <c r="V60" s="133"/>
      <c r="AF60" s="133"/>
      <c r="AP60" s="133"/>
      <c r="AZ60" s="133"/>
      <c r="BJ60" s="133"/>
      <c r="BT60" s="133"/>
      <c r="CD60" s="133"/>
      <c r="CN60" s="133"/>
      <c r="CX60" s="133"/>
      <c r="DH60" s="133"/>
      <c r="DR60" s="133"/>
      <c r="EB60" s="133"/>
      <c r="EL60" s="133"/>
      <c r="EV60" s="133"/>
      <c r="FF60" s="133"/>
      <c r="FP60" s="133"/>
      <c r="FZ60" s="133"/>
      <c r="GJ60" s="133"/>
      <c r="GT60" s="133"/>
      <c r="HD60" s="133"/>
      <c r="HN60" s="133"/>
      <c r="HX60" s="133"/>
    </row>
    <row xmlns:x14ac="http://schemas.microsoft.com/office/spreadsheetml/2009/9/ac" r="61" s="3" customFormat="true" x14ac:dyDescent="0.25">
      <c r="A61" s="387" t="str">
        <f ca="true">IF(ISBLANK('Data Summary'!A63),"",'Data Summary'!A63)</f>
        <v/>
      </c>
      <c r="B61" s="133"/>
      <c r="L61" s="133"/>
      <c r="V61" s="133"/>
      <c r="AF61" s="133"/>
      <c r="AP61" s="133"/>
      <c r="AZ61" s="133"/>
      <c r="BJ61" s="133"/>
      <c r="BT61" s="133"/>
      <c r="CD61" s="133"/>
      <c r="CN61" s="133"/>
      <c r="CX61" s="133"/>
      <c r="DH61" s="133"/>
      <c r="DR61" s="133"/>
      <c r="EB61" s="133"/>
      <c r="EL61" s="133"/>
      <c r="EV61" s="133"/>
      <c r="FF61" s="133"/>
      <c r="FP61" s="133"/>
      <c r="FZ61" s="133"/>
      <c r="GJ61" s="133"/>
      <c r="GT61" s="133"/>
      <c r="HD61" s="133"/>
      <c r="HN61" s="133"/>
      <c r="HX61" s="133"/>
    </row>
    <row xmlns:x14ac="http://schemas.microsoft.com/office/spreadsheetml/2009/9/ac" r="62" s="3" customFormat="true" x14ac:dyDescent="0.25">
      <c r="A62" s="387" t="str">
        <f ca="true">IF(ISBLANK('Data Summary'!A64),"",'Data Summary'!A64)</f>
        <v/>
      </c>
      <c r="B62" s="133"/>
      <c r="L62" s="133"/>
      <c r="V62" s="133"/>
      <c r="AF62" s="133"/>
      <c r="AP62" s="133"/>
      <c r="AZ62" s="133"/>
      <c r="BJ62" s="133"/>
      <c r="BT62" s="133"/>
      <c r="CD62" s="133"/>
      <c r="CN62" s="133"/>
      <c r="CX62" s="133"/>
      <c r="DH62" s="133"/>
      <c r="DR62" s="133"/>
      <c r="EB62" s="133"/>
      <c r="EL62" s="133"/>
      <c r="EV62" s="133"/>
      <c r="FF62" s="133"/>
      <c r="FP62" s="133"/>
      <c r="FZ62" s="133"/>
      <c r="GJ62" s="133"/>
      <c r="GT62" s="133"/>
      <c r="HD62" s="133"/>
      <c r="HN62" s="133"/>
      <c r="HX62" s="133"/>
    </row>
    <row xmlns:x14ac="http://schemas.microsoft.com/office/spreadsheetml/2009/9/ac" r="63" s="3" customFormat="true" x14ac:dyDescent="0.25">
      <c r="A63" s="387" t="str">
        <f ca="true">IF(ISBLANK('Data Summary'!A65),"",'Data Summary'!A65)</f>
        <v/>
      </c>
      <c r="B63" s="133"/>
      <c r="L63" s="133"/>
      <c r="V63" s="133"/>
      <c r="AF63" s="133"/>
      <c r="AP63" s="133"/>
      <c r="AZ63" s="133"/>
      <c r="BJ63" s="133"/>
      <c r="BT63" s="133"/>
      <c r="CD63" s="133"/>
      <c r="CN63" s="133"/>
      <c r="CX63" s="133"/>
      <c r="DH63" s="133"/>
      <c r="DR63" s="133"/>
      <c r="EB63" s="133"/>
      <c r="EL63" s="133"/>
      <c r="EV63" s="133"/>
      <c r="FF63" s="133"/>
      <c r="FP63" s="133"/>
      <c r="FZ63" s="133"/>
      <c r="GJ63" s="133"/>
      <c r="GT63" s="133"/>
      <c r="HD63" s="133"/>
      <c r="HN63" s="133"/>
      <c r="HX63" s="133"/>
    </row>
    <row xmlns:x14ac="http://schemas.microsoft.com/office/spreadsheetml/2009/9/ac" r="64" s="3" customFormat="true" x14ac:dyDescent="0.25">
      <c r="A64" s="387" t="str">
        <f ca="true">IF(ISBLANK('Data Summary'!A66),"",'Data Summary'!A66)</f>
        <v/>
      </c>
      <c r="B64" s="133"/>
      <c r="L64" s="133"/>
      <c r="V64" s="133"/>
      <c r="AF64" s="133"/>
      <c r="AP64" s="133"/>
      <c r="AZ64" s="133"/>
      <c r="BJ64" s="133"/>
      <c r="BT64" s="133"/>
      <c r="CD64" s="133"/>
      <c r="CN64" s="133"/>
      <c r="CX64" s="133"/>
      <c r="DH64" s="133"/>
      <c r="DR64" s="133"/>
      <c r="EB64" s="133"/>
      <c r="EL64" s="133"/>
      <c r="EV64" s="133"/>
      <c r="FF64" s="133"/>
      <c r="FP64" s="133"/>
      <c r="FZ64" s="133"/>
      <c r="GJ64" s="133"/>
      <c r="GT64" s="133"/>
      <c r="HD64" s="133"/>
      <c r="HN64" s="133"/>
      <c r="HX64" s="133"/>
    </row>
    <row xmlns:x14ac="http://schemas.microsoft.com/office/spreadsheetml/2009/9/ac" r="65" s="3" customFormat="true" x14ac:dyDescent="0.25">
      <c r="A65" s="387" t="str">
        <f ca="true">IF(ISBLANK('Data Summary'!A67),"",'Data Summary'!A67)</f>
        <v/>
      </c>
      <c r="B65" s="133"/>
      <c r="L65" s="133"/>
      <c r="V65" s="133"/>
      <c r="AF65" s="133"/>
      <c r="AP65" s="133"/>
      <c r="AZ65" s="133"/>
      <c r="BJ65" s="133"/>
      <c r="BT65" s="133"/>
      <c r="CD65" s="133"/>
      <c r="CN65" s="133"/>
      <c r="CX65" s="133"/>
      <c r="DH65" s="133"/>
      <c r="DR65" s="133"/>
      <c r="EB65" s="133"/>
      <c r="EL65" s="133"/>
      <c r="EV65" s="133"/>
      <c r="FF65" s="133"/>
      <c r="FP65" s="133"/>
      <c r="FZ65" s="133"/>
      <c r="GJ65" s="133"/>
      <c r="GT65" s="133"/>
      <c r="HD65" s="133"/>
      <c r="HN65" s="133"/>
      <c r="HX65" s="133"/>
    </row>
    <row xmlns:x14ac="http://schemas.microsoft.com/office/spreadsheetml/2009/9/ac" r="66" s="3" customFormat="true" x14ac:dyDescent="0.25">
      <c r="A66" s="387" t="str">
        <f ca="true">IF(ISBLANK('Data Summary'!A68),"",'Data Summary'!A68)</f>
        <v/>
      </c>
      <c r="B66" s="133"/>
      <c r="L66" s="133"/>
      <c r="V66" s="133"/>
      <c r="AF66" s="133"/>
      <c r="AP66" s="133"/>
      <c r="AZ66" s="133"/>
      <c r="BJ66" s="133"/>
      <c r="BT66" s="133"/>
      <c r="CD66" s="133"/>
      <c r="CN66" s="133"/>
      <c r="CX66" s="133"/>
      <c r="DH66" s="133"/>
      <c r="DR66" s="133"/>
      <c r="EB66" s="133"/>
      <c r="EL66" s="133"/>
      <c r="EV66" s="133"/>
      <c r="FF66" s="133"/>
      <c r="FP66" s="133"/>
      <c r="FZ66" s="133"/>
      <c r="GJ66" s="133"/>
      <c r="GT66" s="133"/>
      <c r="HD66" s="133"/>
      <c r="HN66" s="133"/>
      <c r="HX66" s="133"/>
    </row>
    <row xmlns:x14ac="http://schemas.microsoft.com/office/spreadsheetml/2009/9/ac" r="67" s="3" customFormat="true" x14ac:dyDescent="0.25">
      <c r="A67" s="387" t="str">
        <f ca="true">IF(ISBLANK('Data Summary'!A69),"",'Data Summary'!A69)</f>
        <v/>
      </c>
      <c r="B67" s="133"/>
      <c r="L67" s="133"/>
      <c r="V67" s="133"/>
      <c r="AF67" s="133"/>
      <c r="AP67" s="133"/>
      <c r="AZ67" s="133"/>
      <c r="BJ67" s="133"/>
      <c r="BT67" s="133"/>
      <c r="CD67" s="133"/>
      <c r="CN67" s="133"/>
      <c r="CX67" s="133"/>
      <c r="DH67" s="133"/>
      <c r="DR67" s="133"/>
      <c r="EB67" s="133"/>
      <c r="EL67" s="133"/>
      <c r="EV67" s="133"/>
      <c r="FF67" s="133"/>
      <c r="FP67" s="133"/>
      <c r="FZ67" s="133"/>
      <c r="GJ67" s="133"/>
      <c r="GT67" s="133"/>
      <c r="HD67" s="133"/>
      <c r="HN67" s="133"/>
      <c r="HX67" s="133"/>
    </row>
    <row xmlns:x14ac="http://schemas.microsoft.com/office/spreadsheetml/2009/9/ac" r="68" s="3" customFormat="true" x14ac:dyDescent="0.25">
      <c r="A68" s="387" t="str">
        <f ca="true">IF(ISBLANK('Data Summary'!A70),"",'Data Summary'!A70)</f>
        <v/>
      </c>
      <c r="B68" s="133"/>
      <c r="L68" s="133"/>
      <c r="V68" s="133"/>
      <c r="AF68" s="133"/>
      <c r="AP68" s="133"/>
      <c r="AZ68" s="133"/>
      <c r="BJ68" s="133"/>
      <c r="BT68" s="133"/>
      <c r="CD68" s="133"/>
      <c r="CN68" s="133"/>
      <c r="CX68" s="133"/>
      <c r="DH68" s="133"/>
      <c r="DR68" s="133"/>
      <c r="EB68" s="133"/>
      <c r="EL68" s="133"/>
      <c r="EV68" s="133"/>
      <c r="FF68" s="133"/>
      <c r="FP68" s="133"/>
      <c r="FZ68" s="133"/>
      <c r="GJ68" s="133"/>
      <c r="GT68" s="133"/>
      <c r="HD68" s="133"/>
      <c r="HN68" s="133"/>
      <c r="HX68" s="133"/>
    </row>
    <row xmlns:x14ac="http://schemas.microsoft.com/office/spreadsheetml/2009/9/ac" r="69" s="3" customFormat="true" x14ac:dyDescent="0.25">
      <c r="A69" s="387" t="str">
        <f ca="true">IF(ISBLANK('Data Summary'!A71),"",'Data Summary'!A71)</f>
        <v/>
      </c>
      <c r="B69" s="133"/>
      <c r="L69" s="133"/>
      <c r="V69" s="133"/>
      <c r="AF69" s="133"/>
      <c r="AP69" s="133"/>
      <c r="AZ69" s="133"/>
      <c r="BJ69" s="133"/>
      <c r="BT69" s="133"/>
      <c r="CD69" s="133"/>
      <c r="CN69" s="133"/>
      <c r="CX69" s="133"/>
      <c r="DH69" s="133"/>
      <c r="DR69" s="133"/>
      <c r="EB69" s="133"/>
      <c r="EL69" s="133"/>
      <c r="EV69" s="133"/>
      <c r="FF69" s="133"/>
      <c r="FP69" s="133"/>
      <c r="FZ69" s="133"/>
      <c r="GJ69" s="133"/>
      <c r="GT69" s="133"/>
      <c r="HD69" s="133"/>
      <c r="HN69" s="133"/>
      <c r="HX69" s="133"/>
    </row>
    <row xmlns:x14ac="http://schemas.microsoft.com/office/spreadsheetml/2009/9/ac" r="70" s="3" customFormat="true" x14ac:dyDescent="0.25">
      <c r="A70" s="387" t="str">
        <f ca="true">IF(ISBLANK('Data Summary'!A72),"",'Data Summary'!A72)</f>
        <v/>
      </c>
      <c r="B70" s="133"/>
      <c r="L70" s="133"/>
      <c r="V70" s="133"/>
      <c r="AF70" s="133"/>
      <c r="AP70" s="133"/>
      <c r="AZ70" s="133"/>
      <c r="BJ70" s="133"/>
      <c r="BT70" s="133"/>
      <c r="CD70" s="133"/>
      <c r="CN70" s="133"/>
      <c r="CX70" s="133"/>
      <c r="DH70" s="133"/>
      <c r="DR70" s="133"/>
      <c r="EB70" s="133"/>
      <c r="EL70" s="133"/>
      <c r="EV70" s="133"/>
      <c r="FF70" s="133"/>
      <c r="FP70" s="133"/>
      <c r="FZ70" s="133"/>
      <c r="GJ70" s="133"/>
      <c r="GT70" s="133"/>
      <c r="HD70" s="133"/>
      <c r="HN70" s="133"/>
      <c r="HX70" s="133"/>
    </row>
    <row xmlns:x14ac="http://schemas.microsoft.com/office/spreadsheetml/2009/9/ac" r="71" s="3" customFormat="true" x14ac:dyDescent="0.25">
      <c r="A71" s="387" t="str">
        <f ca="true">IF(ISBLANK('Data Summary'!A73),"",'Data Summary'!A73)</f>
        <v/>
      </c>
      <c r="B71" s="133"/>
      <c r="L71" s="133"/>
      <c r="V71" s="133"/>
      <c r="AF71" s="133"/>
      <c r="AP71" s="133"/>
      <c r="AZ71" s="133"/>
      <c r="BJ71" s="133"/>
      <c r="BT71" s="133"/>
      <c r="CD71" s="133"/>
      <c r="CN71" s="133"/>
      <c r="CX71" s="133"/>
      <c r="DH71" s="133"/>
      <c r="DR71" s="133"/>
      <c r="EB71" s="133"/>
      <c r="EL71" s="133"/>
      <c r="EV71" s="133"/>
      <c r="FF71" s="133"/>
      <c r="FP71" s="133"/>
      <c r="FZ71" s="133"/>
      <c r="GJ71" s="133"/>
      <c r="GT71" s="133"/>
      <c r="HD71" s="133"/>
      <c r="HN71" s="133"/>
      <c r="HX71" s="133"/>
    </row>
    <row xmlns:x14ac="http://schemas.microsoft.com/office/spreadsheetml/2009/9/ac" r="72" s="3" customFormat="true" x14ac:dyDescent="0.25">
      <c r="A72" s="387" t="str">
        <f ca="true">IF(ISBLANK('Data Summary'!A74),"",'Data Summary'!A74)</f>
        <v/>
      </c>
      <c r="B72" s="133"/>
      <c r="L72" s="133"/>
      <c r="V72" s="133"/>
      <c r="AF72" s="133"/>
      <c r="AP72" s="133"/>
      <c r="AZ72" s="133"/>
      <c r="BJ72" s="133"/>
      <c r="BT72" s="133"/>
      <c r="CD72" s="133"/>
      <c r="CN72" s="133"/>
      <c r="CX72" s="133"/>
      <c r="DH72" s="133"/>
      <c r="DR72" s="133"/>
      <c r="EB72" s="133"/>
      <c r="EL72" s="133"/>
      <c r="EV72" s="133"/>
      <c r="FF72" s="133"/>
      <c r="FP72" s="133"/>
      <c r="FZ72" s="133"/>
      <c r="GJ72" s="133"/>
      <c r="GT72" s="133"/>
      <c r="HD72" s="133"/>
      <c r="HN72" s="133"/>
      <c r="HX72" s="133"/>
    </row>
    <row xmlns:x14ac="http://schemas.microsoft.com/office/spreadsheetml/2009/9/ac" r="73" s="3" customFormat="true" x14ac:dyDescent="0.25">
      <c r="A73" s="387" t="str">
        <f ca="true">IF(ISBLANK('Data Summary'!A75),"",'Data Summary'!A75)</f>
        <v/>
      </c>
      <c r="B73" s="133"/>
      <c r="L73" s="133"/>
      <c r="V73" s="133"/>
      <c r="AF73" s="133"/>
      <c r="AP73" s="133"/>
      <c r="AZ73" s="133"/>
      <c r="BJ73" s="133"/>
      <c r="BT73" s="133"/>
      <c r="CD73" s="133"/>
      <c r="CN73" s="133"/>
      <c r="CX73" s="133"/>
      <c r="DH73" s="133"/>
      <c r="DR73" s="133"/>
      <c r="EB73" s="133"/>
      <c r="EL73" s="133"/>
      <c r="EV73" s="133"/>
      <c r="FF73" s="133"/>
      <c r="FP73" s="133"/>
      <c r="FZ73" s="133"/>
      <c r="GJ73" s="133"/>
      <c r="GT73" s="133"/>
      <c r="HD73" s="133"/>
      <c r="HN73" s="133"/>
      <c r="HX73" s="133"/>
    </row>
    <row xmlns:x14ac="http://schemas.microsoft.com/office/spreadsheetml/2009/9/ac" r="74" s="3" customFormat="true" x14ac:dyDescent="0.25">
      <c r="A74" s="387" t="str">
        <f ca="true">IF(ISBLANK('Data Summary'!A76),"",'Data Summary'!A76)</f>
        <v/>
      </c>
      <c r="B74" s="133"/>
      <c r="L74" s="133"/>
      <c r="V74" s="133"/>
      <c r="AF74" s="133"/>
      <c r="AP74" s="133"/>
      <c r="AZ74" s="133"/>
      <c r="BJ74" s="133"/>
      <c r="BT74" s="133"/>
      <c r="CD74" s="133"/>
      <c r="CN74" s="133"/>
      <c r="CX74" s="133"/>
      <c r="DH74" s="133"/>
      <c r="DR74" s="133"/>
      <c r="EB74" s="133"/>
      <c r="EL74" s="133"/>
      <c r="EV74" s="133"/>
      <c r="FF74" s="133"/>
      <c r="FP74" s="133"/>
      <c r="FZ74" s="133"/>
      <c r="GJ74" s="133"/>
      <c r="GT74" s="133"/>
      <c r="HD74" s="133"/>
      <c r="HN74" s="133"/>
      <c r="HX74" s="133"/>
    </row>
    <row xmlns:x14ac="http://schemas.microsoft.com/office/spreadsheetml/2009/9/ac" r="75" s="3" customFormat="true" x14ac:dyDescent="0.25">
      <c r="A75" s="387" t="str">
        <f ca="true">IF(ISBLANK('Data Summary'!A77),"",'Data Summary'!A77)</f>
        <v/>
      </c>
      <c r="B75" s="133"/>
      <c r="L75" s="133"/>
      <c r="V75" s="133"/>
      <c r="AF75" s="133"/>
      <c r="AP75" s="133"/>
      <c r="AZ75" s="133"/>
      <c r="BJ75" s="133"/>
      <c r="BT75" s="133"/>
      <c r="CD75" s="133"/>
      <c r="CN75" s="133"/>
      <c r="CX75" s="133"/>
      <c r="DH75" s="133"/>
      <c r="DR75" s="133"/>
      <c r="EB75" s="133"/>
      <c r="EL75" s="133"/>
      <c r="EV75" s="133"/>
      <c r="FF75" s="133"/>
      <c r="FP75" s="133"/>
      <c r="FZ75" s="133"/>
      <c r="GJ75" s="133"/>
      <c r="GT75" s="133"/>
      <c r="HD75" s="133"/>
      <c r="HN75" s="133"/>
      <c r="HX75" s="133"/>
    </row>
    <row xmlns:x14ac="http://schemas.microsoft.com/office/spreadsheetml/2009/9/ac" r="76" s="3" customFormat="true" x14ac:dyDescent="0.25">
      <c r="A76" s="387" t="str">
        <f ca="true">IF(ISBLANK('Data Summary'!A78),"",'Data Summary'!A78)</f>
        <v/>
      </c>
      <c r="B76" s="133"/>
      <c r="L76" s="133"/>
      <c r="V76" s="133"/>
      <c r="AF76" s="133"/>
      <c r="AP76" s="133"/>
      <c r="AZ76" s="133"/>
      <c r="BJ76" s="133"/>
      <c r="BT76" s="133"/>
      <c r="CD76" s="133"/>
      <c r="CN76" s="133"/>
      <c r="CX76" s="133"/>
      <c r="DH76" s="133"/>
      <c r="DR76" s="133"/>
      <c r="EB76" s="133"/>
      <c r="EL76" s="133"/>
      <c r="EV76" s="133"/>
      <c r="FF76" s="133"/>
      <c r="FP76" s="133"/>
      <c r="FZ76" s="133"/>
      <c r="GJ76" s="133"/>
      <c r="GT76" s="133"/>
      <c r="HD76" s="133"/>
      <c r="HN76" s="133"/>
      <c r="HX76" s="133"/>
    </row>
    <row xmlns:x14ac="http://schemas.microsoft.com/office/spreadsheetml/2009/9/ac" r="77" s="3" customFormat="true" x14ac:dyDescent="0.25">
      <c r="A77" s="387" t="str">
        <f ca="true">IF(ISBLANK('Data Summary'!A79),"",'Data Summary'!A79)</f>
        <v/>
      </c>
      <c r="B77" s="133"/>
      <c r="L77" s="133"/>
      <c r="V77" s="133"/>
      <c r="AF77" s="133"/>
      <c r="AP77" s="133"/>
      <c r="AZ77" s="133"/>
      <c r="BJ77" s="133"/>
      <c r="BT77" s="133"/>
      <c r="CD77" s="133"/>
      <c r="CN77" s="133"/>
      <c r="CX77" s="133"/>
      <c r="DH77" s="133"/>
      <c r="DR77" s="133"/>
      <c r="EB77" s="133"/>
      <c r="EL77" s="133"/>
      <c r="EV77" s="133"/>
      <c r="FF77" s="133"/>
      <c r="FP77" s="133"/>
      <c r="FZ77" s="133"/>
      <c r="GJ77" s="133"/>
      <c r="GT77" s="133"/>
      <c r="HD77" s="133"/>
      <c r="HN77" s="133"/>
      <c r="HX77" s="133"/>
    </row>
    <row xmlns:x14ac="http://schemas.microsoft.com/office/spreadsheetml/2009/9/ac" r="78" s="3" customFormat="true" x14ac:dyDescent="0.25">
      <c r="A78" s="387" t="str">
        <f ca="true">IF(ISBLANK('Data Summary'!A80),"",'Data Summary'!A80)</f>
        <v/>
      </c>
      <c r="B78" s="133"/>
      <c r="L78" s="133"/>
      <c r="V78" s="133"/>
      <c r="AF78" s="133"/>
      <c r="AP78" s="133"/>
      <c r="AZ78" s="133"/>
      <c r="BJ78" s="133"/>
      <c r="BT78" s="133"/>
      <c r="CD78" s="133"/>
      <c r="CN78" s="133"/>
      <c r="CX78" s="133"/>
      <c r="DH78" s="133"/>
      <c r="DR78" s="133"/>
      <c r="EB78" s="133"/>
      <c r="EL78" s="133"/>
      <c r="EV78" s="133"/>
      <c r="FF78" s="133"/>
      <c r="FP78" s="133"/>
      <c r="FZ78" s="133"/>
      <c r="GJ78" s="133"/>
      <c r="GT78" s="133"/>
      <c r="HD78" s="133"/>
      <c r="HN78" s="133"/>
      <c r="HX78" s="133"/>
    </row>
    <row xmlns:x14ac="http://schemas.microsoft.com/office/spreadsheetml/2009/9/ac" r="79" s="3" customFormat="true" x14ac:dyDescent="0.25">
      <c r="A79" s="387" t="str">
        <f ca="true">IF(ISBLANK('Data Summary'!A81),"",'Data Summary'!A81)</f>
        <v/>
      </c>
      <c r="B79" s="133"/>
      <c r="L79" s="133"/>
      <c r="V79" s="133"/>
      <c r="AF79" s="133"/>
      <c r="AP79" s="133"/>
      <c r="AZ79" s="133"/>
      <c r="BJ79" s="133"/>
      <c r="BT79" s="133"/>
      <c r="CD79" s="133"/>
      <c r="CN79" s="133"/>
      <c r="CX79" s="133"/>
      <c r="DH79" s="133"/>
      <c r="DR79" s="133"/>
      <c r="EB79" s="133"/>
      <c r="EL79" s="133"/>
      <c r="EV79" s="133"/>
      <c r="FF79" s="133"/>
      <c r="FP79" s="133"/>
      <c r="FZ79" s="133"/>
      <c r="GJ79" s="133"/>
      <c r="GT79" s="133"/>
      <c r="HD79" s="133"/>
      <c r="HN79" s="133"/>
      <c r="HX79" s="133"/>
    </row>
    <row xmlns:x14ac="http://schemas.microsoft.com/office/spreadsheetml/2009/9/ac" r="80" s="3" customFormat="true" x14ac:dyDescent="0.25">
      <c r="A80" s="387" t="str">
        <f ca="true">IF(ISBLANK('Data Summary'!A82),"",'Data Summary'!A82)</f>
        <v/>
      </c>
      <c r="B80" s="133"/>
      <c r="L80" s="133"/>
      <c r="V80" s="133"/>
      <c r="AF80" s="133"/>
      <c r="AP80" s="133"/>
      <c r="AZ80" s="133"/>
      <c r="BJ80" s="133"/>
      <c r="BT80" s="133"/>
      <c r="CD80" s="133"/>
      <c r="CN80" s="133"/>
      <c r="CX80" s="133"/>
      <c r="DH80" s="133"/>
      <c r="DR80" s="133"/>
      <c r="EB80" s="133"/>
      <c r="EL80" s="133"/>
      <c r="EV80" s="133"/>
      <c r="FF80" s="133"/>
      <c r="FP80" s="133"/>
      <c r="FZ80" s="133"/>
      <c r="GJ80" s="133"/>
      <c r="GT80" s="133"/>
      <c r="HD80" s="133"/>
      <c r="HN80" s="133"/>
      <c r="HX80" s="133"/>
    </row>
    <row xmlns:x14ac="http://schemas.microsoft.com/office/spreadsheetml/2009/9/ac" r="81" s="3" customFormat="true" x14ac:dyDescent="0.25">
      <c r="A81" s="387" t="str">
        <f ca="true">IF(ISBLANK('Data Summary'!A83),"",'Data Summary'!A83)</f>
        <v/>
      </c>
      <c r="B81" s="133"/>
      <c r="L81" s="133"/>
      <c r="V81" s="133"/>
      <c r="AF81" s="133"/>
      <c r="AP81" s="133"/>
      <c r="AZ81" s="133"/>
      <c r="BJ81" s="133"/>
      <c r="BT81" s="133"/>
      <c r="CD81" s="133"/>
      <c r="CN81" s="133"/>
      <c r="CX81" s="133"/>
      <c r="DH81" s="133"/>
      <c r="DR81" s="133"/>
      <c r="EB81" s="133"/>
      <c r="EL81" s="133"/>
      <c r="EV81" s="133"/>
      <c r="FF81" s="133"/>
      <c r="FP81" s="133"/>
      <c r="FZ81" s="133"/>
      <c r="GJ81" s="133"/>
      <c r="GT81" s="133"/>
      <c r="HD81" s="133"/>
      <c r="HN81" s="133"/>
      <c r="HX81" s="133"/>
    </row>
    <row xmlns:x14ac="http://schemas.microsoft.com/office/spreadsheetml/2009/9/ac" r="82" s="3" customFormat="true" x14ac:dyDescent="0.25">
      <c r="A82" s="387" t="str">
        <f ca="true">IF(ISBLANK('Data Summary'!A84),"",'Data Summary'!A84)</f>
        <v/>
      </c>
      <c r="B82" s="133"/>
      <c r="L82" s="133"/>
      <c r="V82" s="133"/>
      <c r="AF82" s="133"/>
      <c r="AP82" s="133"/>
      <c r="AZ82" s="133"/>
      <c r="BJ82" s="133"/>
      <c r="BT82" s="133"/>
      <c r="CD82" s="133"/>
      <c r="CN82" s="133"/>
      <c r="CX82" s="133"/>
      <c r="DH82" s="133"/>
      <c r="DR82" s="133"/>
      <c r="EB82" s="133"/>
      <c r="EL82" s="133"/>
      <c r="EV82" s="133"/>
      <c r="FF82" s="133"/>
      <c r="FP82" s="133"/>
      <c r="FZ82" s="133"/>
      <c r="GJ82" s="133"/>
      <c r="GT82" s="133"/>
      <c r="HD82" s="133"/>
      <c r="HN82" s="133"/>
      <c r="HX82" s="133"/>
    </row>
    <row xmlns:x14ac="http://schemas.microsoft.com/office/spreadsheetml/2009/9/ac" r="83" s="3" customFormat="true" x14ac:dyDescent="0.25">
      <c r="A83" s="387" t="str">
        <f ca="true">IF(ISBLANK('Data Summary'!A85),"",'Data Summary'!A85)</f>
        <v/>
      </c>
      <c r="B83" s="133"/>
      <c r="L83" s="133"/>
      <c r="V83" s="133"/>
      <c r="AF83" s="133"/>
      <c r="AP83" s="133"/>
      <c r="AZ83" s="133"/>
      <c r="BJ83" s="133"/>
      <c r="BT83" s="133"/>
      <c r="CD83" s="133"/>
      <c r="CN83" s="133"/>
      <c r="CX83" s="133"/>
      <c r="DH83" s="133"/>
      <c r="DR83" s="133"/>
      <c r="EB83" s="133"/>
      <c r="EL83" s="133"/>
      <c r="EV83" s="133"/>
      <c r="FF83" s="133"/>
      <c r="FP83" s="133"/>
      <c r="FZ83" s="133"/>
      <c r="GJ83" s="133"/>
      <c r="GT83" s="133"/>
      <c r="HD83" s="133"/>
      <c r="HN83" s="133"/>
      <c r="HX83" s="133"/>
    </row>
    <row xmlns:x14ac="http://schemas.microsoft.com/office/spreadsheetml/2009/9/ac" r="84" s="3" customFormat="true" x14ac:dyDescent="0.25">
      <c r="A84" s="387" t="str">
        <f ca="true">IF(ISBLANK('Data Summary'!A86),"",'Data Summary'!A86)</f>
        <v/>
      </c>
      <c r="B84" s="133"/>
      <c r="L84" s="133"/>
      <c r="V84" s="133"/>
      <c r="AF84" s="133"/>
      <c r="AP84" s="133"/>
      <c r="AZ84" s="133"/>
      <c r="BJ84" s="133"/>
      <c r="BT84" s="133"/>
      <c r="CD84" s="133"/>
      <c r="CN84" s="133"/>
      <c r="CX84" s="133"/>
      <c r="DH84" s="133"/>
      <c r="DR84" s="133"/>
      <c r="EB84" s="133"/>
      <c r="EL84" s="133"/>
      <c r="EV84" s="133"/>
      <c r="FF84" s="133"/>
      <c r="FP84" s="133"/>
      <c r="FZ84" s="133"/>
      <c r="GJ84" s="133"/>
      <c r="GT84" s="133"/>
      <c r="HD84" s="133"/>
      <c r="HN84" s="133"/>
      <c r="HX84" s="133"/>
    </row>
    <row xmlns:x14ac="http://schemas.microsoft.com/office/spreadsheetml/2009/9/ac" r="85" s="3" customFormat="true" x14ac:dyDescent="0.25">
      <c r="A85" s="387" t="str">
        <f ca="true">IF(ISBLANK('Data Summary'!A87),"",'Data Summary'!A87)</f>
        <v/>
      </c>
      <c r="B85" s="133"/>
      <c r="L85" s="133"/>
      <c r="V85" s="133"/>
      <c r="AF85" s="133"/>
      <c r="AP85" s="133"/>
      <c r="AZ85" s="133"/>
      <c r="BJ85" s="133"/>
      <c r="BT85" s="133"/>
      <c r="CD85" s="133"/>
      <c r="CN85" s="133"/>
      <c r="CX85" s="133"/>
      <c r="DH85" s="133"/>
      <c r="DR85" s="133"/>
      <c r="EB85" s="133"/>
      <c r="EL85" s="133"/>
      <c r="EV85" s="133"/>
      <c r="FF85" s="133"/>
      <c r="FP85" s="133"/>
      <c r="FZ85" s="133"/>
      <c r="GJ85" s="133"/>
      <c r="GT85" s="133"/>
      <c r="HD85" s="133"/>
      <c r="HN85" s="133"/>
      <c r="HX85" s="133"/>
    </row>
    <row xmlns:x14ac="http://schemas.microsoft.com/office/spreadsheetml/2009/9/ac" r="86" s="3" customFormat="true" x14ac:dyDescent="0.25">
      <c r="A86" s="387" t="str">
        <f ca="true">IF(ISBLANK('Data Summary'!A88),"",'Data Summary'!A88)</f>
        <v/>
      </c>
      <c r="B86" s="133"/>
      <c r="L86" s="133"/>
      <c r="V86" s="133"/>
      <c r="AF86" s="133"/>
      <c r="AP86" s="133"/>
      <c r="AZ86" s="133"/>
      <c r="BJ86" s="133"/>
      <c r="BT86" s="133"/>
      <c r="CD86" s="133"/>
      <c r="CN86" s="133"/>
      <c r="CX86" s="133"/>
      <c r="DH86" s="133"/>
      <c r="DR86" s="133"/>
      <c r="EB86" s="133"/>
      <c r="EL86" s="133"/>
      <c r="EV86" s="133"/>
      <c r="FF86" s="133"/>
      <c r="FP86" s="133"/>
      <c r="FZ86" s="133"/>
      <c r="GJ86" s="133"/>
      <c r="GT86" s="133"/>
      <c r="HD86" s="133"/>
      <c r="HN86" s="133"/>
      <c r="HX86" s="133"/>
    </row>
    <row xmlns:x14ac="http://schemas.microsoft.com/office/spreadsheetml/2009/9/ac" r="87" s="3" customFormat="true" x14ac:dyDescent="0.25">
      <c r="A87" s="387" t="str">
        <f ca="true">IF(ISBLANK('Data Summary'!A89),"",'Data Summary'!A89)</f>
        <v/>
      </c>
      <c r="B87" s="133"/>
      <c r="L87" s="133"/>
      <c r="V87" s="133"/>
      <c r="AF87" s="133"/>
      <c r="AP87" s="133"/>
      <c r="AZ87" s="133"/>
      <c r="BJ87" s="133"/>
      <c r="BT87" s="133"/>
      <c r="CD87" s="133"/>
      <c r="CN87" s="133"/>
      <c r="CX87" s="133"/>
      <c r="DH87" s="133"/>
      <c r="DR87" s="133"/>
      <c r="EB87" s="133"/>
      <c r="EL87" s="133"/>
      <c r="EV87" s="133"/>
      <c r="FF87" s="133"/>
      <c r="FP87" s="133"/>
      <c r="FZ87" s="133"/>
      <c r="GJ87" s="133"/>
      <c r="GT87" s="133"/>
      <c r="HD87" s="133"/>
      <c r="HN87" s="133"/>
      <c r="HX87" s="133"/>
    </row>
    <row xmlns:x14ac="http://schemas.microsoft.com/office/spreadsheetml/2009/9/ac" r="88" s="3" customFormat="true" x14ac:dyDescent="0.25">
      <c r="A88" s="387" t="str">
        <f ca="true">IF(ISBLANK('Data Summary'!A90),"",'Data Summary'!A90)</f>
        <v/>
      </c>
      <c r="B88" s="133"/>
      <c r="L88" s="133"/>
      <c r="V88" s="133"/>
      <c r="AF88" s="133"/>
      <c r="AP88" s="133"/>
      <c r="AZ88" s="133"/>
      <c r="BJ88" s="133"/>
      <c r="BT88" s="133"/>
      <c r="CD88" s="133"/>
      <c r="CN88" s="133"/>
      <c r="CX88" s="133"/>
      <c r="DH88" s="133"/>
      <c r="DR88" s="133"/>
      <c r="EB88" s="133"/>
      <c r="EL88" s="133"/>
      <c r="EV88" s="133"/>
      <c r="FF88" s="133"/>
      <c r="FP88" s="133"/>
      <c r="FZ88" s="133"/>
      <c r="GJ88" s="133"/>
      <c r="GT88" s="133"/>
      <c r="HD88" s="133"/>
      <c r="HN88" s="133"/>
      <c r="HX88" s="133"/>
    </row>
    <row xmlns:x14ac="http://schemas.microsoft.com/office/spreadsheetml/2009/9/ac" r="89" s="3" customFormat="true" x14ac:dyDescent="0.25">
      <c r="A89" s="387" t="str">
        <f ca="true">IF(ISBLANK('Data Summary'!A91),"",'Data Summary'!A91)</f>
        <v/>
      </c>
      <c r="B89" s="133"/>
      <c r="L89" s="133"/>
      <c r="V89" s="133"/>
      <c r="AF89" s="133"/>
      <c r="AP89" s="133"/>
      <c r="AZ89" s="133"/>
      <c r="BJ89" s="133"/>
      <c r="BT89" s="133"/>
      <c r="CD89" s="133"/>
      <c r="CN89" s="133"/>
      <c r="CX89" s="133"/>
      <c r="DH89" s="133"/>
      <c r="DR89" s="133"/>
      <c r="EB89" s="133"/>
      <c r="EL89" s="133"/>
      <c r="EV89" s="133"/>
      <c r="FF89" s="133"/>
      <c r="FP89" s="133"/>
      <c r="FZ89" s="133"/>
      <c r="GJ89" s="133"/>
      <c r="GT89" s="133"/>
      <c r="HD89" s="133"/>
      <c r="HN89" s="133"/>
      <c r="HX89" s="133"/>
    </row>
    <row xmlns:x14ac="http://schemas.microsoft.com/office/spreadsheetml/2009/9/ac" r="90" s="3" customFormat="true" x14ac:dyDescent="0.25">
      <c r="A90" s="387" t="str">
        <f ca="true">IF(ISBLANK('Data Summary'!A92),"",'Data Summary'!A92)</f>
        <v/>
      </c>
      <c r="B90" s="133"/>
      <c r="L90" s="133"/>
      <c r="V90" s="133"/>
      <c r="AF90" s="133"/>
      <c r="AP90" s="133"/>
      <c r="AZ90" s="133"/>
      <c r="BJ90" s="133"/>
      <c r="BT90" s="133"/>
      <c r="CD90" s="133"/>
      <c r="CN90" s="133"/>
      <c r="CX90" s="133"/>
      <c r="DH90" s="133"/>
      <c r="DR90" s="133"/>
      <c r="EB90" s="133"/>
      <c r="EL90" s="133"/>
      <c r="EV90" s="133"/>
      <c r="FF90" s="133"/>
      <c r="FP90" s="133"/>
      <c r="FZ90" s="133"/>
      <c r="GJ90" s="133"/>
      <c r="GT90" s="133"/>
      <c r="HD90" s="133"/>
      <c r="HN90" s="133"/>
      <c r="HX90" s="133"/>
    </row>
    <row xmlns:x14ac="http://schemas.microsoft.com/office/spreadsheetml/2009/9/ac" r="91" s="3" customFormat="true" x14ac:dyDescent="0.25">
      <c r="A91" s="387" t="str">
        <f ca="true">IF(ISBLANK('Data Summary'!A93),"",'Data Summary'!A93)</f>
        <v/>
      </c>
      <c r="B91" s="133"/>
      <c r="L91" s="133"/>
      <c r="V91" s="133"/>
      <c r="AF91" s="133"/>
      <c r="AP91" s="133"/>
      <c r="AZ91" s="133"/>
      <c r="BJ91" s="133"/>
      <c r="BT91" s="133"/>
      <c r="CD91" s="133"/>
      <c r="CN91" s="133"/>
      <c r="CX91" s="133"/>
      <c r="DH91" s="133"/>
      <c r="DR91" s="133"/>
      <c r="EB91" s="133"/>
      <c r="EL91" s="133"/>
      <c r="EV91" s="133"/>
      <c r="FF91" s="133"/>
      <c r="FP91" s="133"/>
      <c r="FZ91" s="133"/>
      <c r="GJ91" s="133"/>
      <c r="GT91" s="133"/>
      <c r="HD91" s="133"/>
      <c r="HN91" s="133"/>
      <c r="HX91" s="133"/>
    </row>
    <row xmlns:x14ac="http://schemas.microsoft.com/office/spreadsheetml/2009/9/ac" r="92" s="3" customFormat="true" x14ac:dyDescent="0.25">
      <c r="A92" s="387" t="str">
        <f ca="true">IF(ISBLANK('Data Summary'!A94),"",'Data Summary'!A94)</f>
        <v/>
      </c>
      <c r="B92" s="133"/>
      <c r="L92" s="133"/>
      <c r="V92" s="133"/>
      <c r="AF92" s="133"/>
      <c r="AP92" s="133"/>
      <c r="AZ92" s="133"/>
      <c r="BJ92" s="133"/>
      <c r="BT92" s="133"/>
      <c r="CD92" s="133"/>
      <c r="CN92" s="133"/>
      <c r="CX92" s="133"/>
      <c r="DH92" s="133"/>
      <c r="DR92" s="133"/>
      <c r="EB92" s="133"/>
      <c r="EL92" s="133"/>
      <c r="EV92" s="133"/>
      <c r="FF92" s="133"/>
      <c r="FP92" s="133"/>
      <c r="FZ92" s="133"/>
      <c r="GJ92" s="133"/>
      <c r="GT92" s="133"/>
      <c r="HD92" s="133"/>
      <c r="HN92" s="133"/>
      <c r="HX92" s="133"/>
    </row>
    <row xmlns:x14ac="http://schemas.microsoft.com/office/spreadsheetml/2009/9/ac" r="93" s="3" customFormat="true" x14ac:dyDescent="0.25">
      <c r="A93" s="387" t="str">
        <f ca="true">IF(ISBLANK('Data Summary'!A95),"",'Data Summary'!A95)</f>
        <v/>
      </c>
      <c r="B93" s="133"/>
      <c r="L93" s="133"/>
      <c r="V93" s="133"/>
      <c r="AF93" s="133"/>
      <c r="AP93" s="133"/>
      <c r="AZ93" s="133"/>
      <c r="BJ93" s="133"/>
      <c r="BT93" s="133"/>
      <c r="CD93" s="133"/>
      <c r="CN93" s="133"/>
      <c r="CX93" s="133"/>
      <c r="DH93" s="133"/>
      <c r="DR93" s="133"/>
      <c r="EB93" s="133"/>
      <c r="EL93" s="133"/>
      <c r="EV93" s="133"/>
      <c r="FF93" s="133"/>
      <c r="FP93" s="133"/>
      <c r="FZ93" s="133"/>
      <c r="GJ93" s="133"/>
      <c r="GT93" s="133"/>
      <c r="HD93" s="133"/>
      <c r="HN93" s="133"/>
      <c r="HX93" s="133"/>
    </row>
    <row xmlns:x14ac="http://schemas.microsoft.com/office/spreadsheetml/2009/9/ac" r="94" s="3" customFormat="true" x14ac:dyDescent="0.25">
      <c r="A94" s="387" t="str">
        <f ca="true">IF(ISBLANK('Data Summary'!A96),"",'Data Summary'!A96)</f>
        <v/>
      </c>
      <c r="B94" s="133"/>
      <c r="L94" s="133"/>
      <c r="V94" s="133"/>
      <c r="AF94" s="133"/>
      <c r="AP94" s="133"/>
      <c r="AZ94" s="133"/>
      <c r="BJ94" s="133"/>
      <c r="BT94" s="133"/>
      <c r="CD94" s="133"/>
      <c r="CN94" s="133"/>
      <c r="CX94" s="133"/>
      <c r="DH94" s="133"/>
      <c r="DR94" s="133"/>
      <c r="EB94" s="133"/>
      <c r="EL94" s="133"/>
      <c r="EV94" s="133"/>
      <c r="FF94" s="133"/>
      <c r="FP94" s="133"/>
      <c r="FZ94" s="133"/>
      <c r="GJ94" s="133"/>
      <c r="GT94" s="133"/>
      <c r="HD94" s="133"/>
      <c r="HN94" s="133"/>
      <c r="HX94" s="133"/>
    </row>
    <row xmlns:x14ac="http://schemas.microsoft.com/office/spreadsheetml/2009/9/ac" r="95" s="3" customFormat="true" x14ac:dyDescent="0.25">
      <c r="A95" s="387" t="str">
        <f ca="true">IF(ISBLANK('Data Summary'!A97),"",'Data Summary'!A97)</f>
        <v/>
      </c>
      <c r="B95" s="133"/>
      <c r="L95" s="133"/>
      <c r="V95" s="133"/>
      <c r="AF95" s="133"/>
      <c r="AP95" s="133"/>
      <c r="AZ95" s="133"/>
      <c r="BJ95" s="133"/>
      <c r="BT95" s="133"/>
      <c r="CD95" s="133"/>
      <c r="CN95" s="133"/>
      <c r="CX95" s="133"/>
      <c r="DH95" s="133"/>
      <c r="DR95" s="133"/>
      <c r="EB95" s="133"/>
      <c r="EL95" s="133"/>
      <c r="EV95" s="133"/>
      <c r="FF95" s="133"/>
      <c r="FP95" s="133"/>
      <c r="FZ95" s="133"/>
      <c r="GJ95" s="133"/>
      <c r="GT95" s="133"/>
      <c r="HD95" s="133"/>
      <c r="HN95" s="133"/>
      <c r="HX95" s="133"/>
    </row>
    <row xmlns:x14ac="http://schemas.microsoft.com/office/spreadsheetml/2009/9/ac" r="96" s="3" customFormat="true" x14ac:dyDescent="0.25">
      <c r="A96" s="387" t="str">
        <f ca="true">IF(ISBLANK('Data Summary'!A98),"",'Data Summary'!A98)</f>
        <v/>
      </c>
      <c r="B96" s="133"/>
      <c r="L96" s="133"/>
      <c r="V96" s="133"/>
      <c r="AF96" s="133"/>
      <c r="AP96" s="133"/>
      <c r="AZ96" s="133"/>
      <c r="BJ96" s="133"/>
      <c r="BT96" s="133"/>
      <c r="CD96" s="133"/>
      <c r="CN96" s="133"/>
      <c r="CX96" s="133"/>
      <c r="DH96" s="133"/>
      <c r="DR96" s="133"/>
      <c r="EB96" s="133"/>
      <c r="EL96" s="133"/>
      <c r="EV96" s="133"/>
      <c r="FF96" s="133"/>
      <c r="FP96" s="133"/>
      <c r="FZ96" s="133"/>
      <c r="GJ96" s="133"/>
      <c r="GT96" s="133"/>
      <c r="HD96" s="133"/>
      <c r="HN96" s="133"/>
      <c r="HX96" s="133"/>
    </row>
    <row xmlns:x14ac="http://schemas.microsoft.com/office/spreadsheetml/2009/9/ac" r="97" s="3" customFormat="true" x14ac:dyDescent="0.25">
      <c r="A97" s="387" t="str">
        <f ca="true">IF(ISBLANK('Data Summary'!A99),"",'Data Summary'!A99)</f>
        <v/>
      </c>
      <c r="B97" s="133"/>
      <c r="L97" s="133"/>
      <c r="V97" s="133"/>
      <c r="AF97" s="133"/>
      <c r="AP97" s="133"/>
      <c r="AZ97" s="133"/>
      <c r="BJ97" s="133"/>
      <c r="BT97" s="133"/>
      <c r="CD97" s="133"/>
      <c r="CN97" s="133"/>
      <c r="CX97" s="133"/>
      <c r="DH97" s="133"/>
      <c r="DR97" s="133"/>
      <c r="EB97" s="133"/>
      <c r="EL97" s="133"/>
      <c r="EV97" s="133"/>
      <c r="FF97" s="133"/>
      <c r="FP97" s="133"/>
      <c r="FZ97" s="133"/>
      <c r="GJ97" s="133"/>
      <c r="GT97" s="133"/>
      <c r="HD97" s="133"/>
      <c r="HN97" s="133"/>
      <c r="HX97" s="133"/>
    </row>
    <row xmlns:x14ac="http://schemas.microsoft.com/office/spreadsheetml/2009/9/ac" r="98" s="3" customFormat="true" x14ac:dyDescent="0.25">
      <c r="A98" s="387" t="str">
        <f ca="true">IF(ISBLANK('Data Summary'!A100),"",'Data Summary'!A100)</f>
        <v/>
      </c>
      <c r="B98" s="133"/>
      <c r="L98" s="133"/>
      <c r="V98" s="133"/>
      <c r="AF98" s="133"/>
      <c r="AP98" s="133"/>
      <c r="AZ98" s="133"/>
      <c r="BJ98" s="133"/>
      <c r="BT98" s="133"/>
      <c r="CD98" s="133"/>
      <c r="CN98" s="133"/>
      <c r="CX98" s="133"/>
      <c r="DH98" s="133"/>
      <c r="DR98" s="133"/>
      <c r="EB98" s="133"/>
      <c r="EL98" s="133"/>
      <c r="EV98" s="133"/>
      <c r="FF98" s="133"/>
      <c r="FP98" s="133"/>
      <c r="FZ98" s="133"/>
      <c r="GJ98" s="133"/>
      <c r="GT98" s="133"/>
      <c r="HD98" s="133"/>
      <c r="HN98" s="133"/>
      <c r="HX98" s="133"/>
    </row>
    <row xmlns:x14ac="http://schemas.microsoft.com/office/spreadsheetml/2009/9/ac" r="99" s="3" customFormat="true" x14ac:dyDescent="0.25">
      <c r="A99" s="387" t="str">
        <f ca="true">IF(ISBLANK('Data Summary'!A101),"",'Data Summary'!A101)</f>
        <v/>
      </c>
      <c r="B99" s="133"/>
      <c r="L99" s="133"/>
      <c r="V99" s="133"/>
      <c r="AF99" s="133"/>
      <c r="AP99" s="133"/>
      <c r="AZ99" s="133"/>
      <c r="BJ99" s="133"/>
      <c r="BT99" s="133"/>
      <c r="CD99" s="133"/>
      <c r="CN99" s="133"/>
      <c r="CX99" s="133"/>
      <c r="DH99" s="133"/>
      <c r="DR99" s="133"/>
      <c r="EB99" s="133"/>
      <c r="EL99" s="133"/>
      <c r="EV99" s="133"/>
      <c r="FF99" s="133"/>
      <c r="FP99" s="133"/>
      <c r="FZ99" s="133"/>
      <c r="GJ99" s="133"/>
      <c r="GT99" s="133"/>
      <c r="HD99" s="133"/>
      <c r="HN99" s="133"/>
      <c r="HX99" s="133"/>
    </row>
    <row xmlns:x14ac="http://schemas.microsoft.com/office/spreadsheetml/2009/9/ac" r="100" s="3" customFormat="true" x14ac:dyDescent="0.25">
      <c r="A100" s="387" t="str">
        <f ca="true">IF(ISBLANK('Data Summary'!A102),"",'Data Summary'!A102)</f>
        <v/>
      </c>
      <c r="B100" s="133"/>
      <c r="L100" s="133"/>
      <c r="V100" s="133"/>
      <c r="AF100" s="133"/>
      <c r="AP100" s="133"/>
      <c r="AZ100" s="133"/>
      <c r="BJ100" s="133"/>
      <c r="BT100" s="133"/>
      <c r="CD100" s="133"/>
      <c r="CN100" s="133"/>
      <c r="CX100" s="133"/>
      <c r="DH100" s="133"/>
      <c r="DR100" s="133"/>
      <c r="EB100" s="133"/>
      <c r="EL100" s="133"/>
      <c r="EV100" s="133"/>
      <c r="FF100" s="133"/>
      <c r="FP100" s="133"/>
      <c r="FZ100" s="133"/>
      <c r="GJ100" s="133"/>
      <c r="GT100" s="133"/>
      <c r="HD100" s="133"/>
      <c r="HN100" s="133"/>
      <c r="HX100" s="133"/>
    </row>
    <row xmlns:x14ac="http://schemas.microsoft.com/office/spreadsheetml/2009/9/ac" r="101" s="3" customFormat="true" x14ac:dyDescent="0.25">
      <c r="A101" s="387" t="str">
        <f ca="true">IF(ISBLANK('Data Summary'!A103),"",'Data Summary'!A103)</f>
        <v/>
      </c>
      <c r="B101" s="133"/>
      <c r="L101" s="133"/>
      <c r="V101" s="133"/>
      <c r="AF101" s="133"/>
      <c r="AP101" s="133"/>
      <c r="AZ101" s="133"/>
      <c r="BJ101" s="133"/>
      <c r="BT101" s="133"/>
      <c r="CD101" s="133"/>
      <c r="CN101" s="133"/>
      <c r="CX101" s="133"/>
      <c r="DH101" s="133"/>
      <c r="DR101" s="133"/>
      <c r="EB101" s="133"/>
      <c r="EL101" s="133"/>
      <c r="EV101" s="133"/>
      <c r="FF101" s="133"/>
      <c r="FP101" s="133"/>
      <c r="FZ101" s="133"/>
      <c r="GJ101" s="133"/>
      <c r="GT101" s="133"/>
      <c r="HD101" s="133"/>
      <c r="HN101" s="133"/>
      <c r="HX101" s="133"/>
    </row>
    <row xmlns:x14ac="http://schemas.microsoft.com/office/spreadsheetml/2009/9/ac" r="102" s="3" customFormat="true" x14ac:dyDescent="0.25">
      <c r="A102" s="387" t="str">
        <f ca="true">IF(ISBLANK('Data Summary'!A104),"",'Data Summary'!A104)</f>
        <v/>
      </c>
      <c r="B102" s="133"/>
      <c r="L102" s="133"/>
      <c r="V102" s="133"/>
      <c r="AF102" s="133"/>
      <c r="AP102" s="133"/>
      <c r="AZ102" s="133"/>
      <c r="BJ102" s="133"/>
      <c r="BT102" s="133"/>
      <c r="CD102" s="133"/>
      <c r="CN102" s="133"/>
      <c r="CX102" s="133"/>
      <c r="DH102" s="133"/>
      <c r="DR102" s="133"/>
      <c r="EB102" s="133"/>
      <c r="EL102" s="133"/>
      <c r="EV102" s="133"/>
      <c r="FF102" s="133"/>
      <c r="FP102" s="133"/>
      <c r="FZ102" s="133"/>
      <c r="GJ102" s="133"/>
      <c r="GT102" s="133"/>
      <c r="HD102" s="133"/>
      <c r="HN102" s="133"/>
      <c r="HX102" s="133"/>
    </row>
    <row xmlns:x14ac="http://schemas.microsoft.com/office/spreadsheetml/2009/9/ac" r="103" s="3" customFormat="true" x14ac:dyDescent="0.25">
      <c r="A103" s="387" t="str">
        <f ca="true">IF(ISBLANK('Data Summary'!A105),"",'Data Summary'!A105)</f>
        <v/>
      </c>
      <c r="B103" s="133"/>
      <c r="L103" s="133"/>
      <c r="V103" s="133"/>
      <c r="AF103" s="133"/>
      <c r="AP103" s="133"/>
      <c r="AZ103" s="133"/>
      <c r="BJ103" s="133"/>
      <c r="BT103" s="133"/>
      <c r="CD103" s="133"/>
      <c r="CN103" s="133"/>
      <c r="CX103" s="133"/>
      <c r="DH103" s="133"/>
      <c r="DR103" s="133"/>
      <c r="EB103" s="133"/>
      <c r="EL103" s="133"/>
      <c r="EV103" s="133"/>
      <c r="FF103" s="133"/>
      <c r="FP103" s="133"/>
      <c r="FZ103" s="133"/>
      <c r="GJ103" s="133"/>
      <c r="GT103" s="133"/>
      <c r="HD103" s="133"/>
      <c r="HN103" s="133"/>
      <c r="HX103" s="133"/>
    </row>
    <row xmlns:x14ac="http://schemas.microsoft.com/office/spreadsheetml/2009/9/ac" r="104" s="3" customFormat="true" x14ac:dyDescent="0.25">
      <c r="A104" s="387" t="str">
        <f ca="true">IF(ISBLANK('Data Summary'!A106),"",'Data Summary'!A106)</f>
        <v/>
      </c>
      <c r="B104" s="133"/>
      <c r="L104" s="133"/>
      <c r="V104" s="133"/>
      <c r="AF104" s="133"/>
      <c r="AP104" s="133"/>
      <c r="AZ104" s="133"/>
      <c r="BJ104" s="133"/>
      <c r="BT104" s="133"/>
      <c r="CD104" s="133"/>
      <c r="CN104" s="133"/>
      <c r="CX104" s="133"/>
      <c r="DH104" s="133"/>
      <c r="DR104" s="133"/>
      <c r="EB104" s="133"/>
      <c r="EL104" s="133"/>
      <c r="EV104" s="133"/>
      <c r="FF104" s="133"/>
      <c r="FP104" s="133"/>
      <c r="FZ104" s="133"/>
      <c r="GJ104" s="133"/>
      <c r="GT104" s="133"/>
      <c r="HD104" s="133"/>
      <c r="HN104" s="133"/>
      <c r="HX104" s="133"/>
    </row>
    <row xmlns:x14ac="http://schemas.microsoft.com/office/spreadsheetml/2009/9/ac" r="105" s="3" customFormat="true" x14ac:dyDescent="0.25">
      <c r="A105" s="387" t="str">
        <f ca="true">IF(ISBLANK('Data Summary'!A107),"",'Data Summary'!A107)</f>
        <v/>
      </c>
      <c r="B105" s="133"/>
      <c r="L105" s="133"/>
      <c r="V105" s="133"/>
      <c r="AF105" s="133"/>
      <c r="AP105" s="133"/>
      <c r="AZ105" s="133"/>
      <c r="BJ105" s="133"/>
      <c r="BT105" s="133"/>
      <c r="CD105" s="133"/>
      <c r="CN105" s="133"/>
      <c r="CX105" s="133"/>
      <c r="DH105" s="133"/>
      <c r="DR105" s="133"/>
      <c r="EB105" s="133"/>
      <c r="EL105" s="133"/>
      <c r="EV105" s="133"/>
      <c r="FF105" s="133"/>
      <c r="FP105" s="133"/>
      <c r="FZ105" s="133"/>
      <c r="GJ105" s="133"/>
      <c r="GT105" s="133"/>
      <c r="HD105" s="133"/>
      <c r="HN105" s="133"/>
      <c r="HX105" s="133"/>
    </row>
    <row xmlns:x14ac="http://schemas.microsoft.com/office/spreadsheetml/2009/9/ac" r="106" s="3" customFormat="true" x14ac:dyDescent="0.25">
      <c r="A106" s="387" t="str">
        <f ca="true">IF(ISBLANK('Data Summary'!A108),"",'Data Summary'!A108)</f>
        <v/>
      </c>
      <c r="B106" s="133"/>
      <c r="L106" s="133"/>
      <c r="V106" s="133"/>
      <c r="AF106" s="133"/>
      <c r="AP106" s="133"/>
      <c r="AZ106" s="133"/>
      <c r="BJ106" s="133"/>
      <c r="BT106" s="133"/>
      <c r="CD106" s="133"/>
      <c r="CN106" s="133"/>
      <c r="CX106" s="133"/>
      <c r="DH106" s="133"/>
      <c r="DR106" s="133"/>
      <c r="EB106" s="133"/>
      <c r="EL106" s="133"/>
      <c r="EV106" s="133"/>
      <c r="FF106" s="133"/>
      <c r="FP106" s="133"/>
      <c r="FZ106" s="133"/>
      <c r="GJ106" s="133"/>
      <c r="GT106" s="133"/>
      <c r="HD106" s="133"/>
      <c r="HN106" s="133"/>
      <c r="HX106" s="133"/>
    </row>
    <row xmlns:x14ac="http://schemas.microsoft.com/office/spreadsheetml/2009/9/ac" r="107" s="3" customFormat="true" x14ac:dyDescent="0.25">
      <c r="A107" s="387" t="str">
        <f ca="true">IF(ISBLANK('Data Summary'!A109),"",'Data Summary'!A109)</f>
        <v/>
      </c>
      <c r="B107" s="133"/>
      <c r="L107" s="133"/>
      <c r="V107" s="133"/>
      <c r="AF107" s="133"/>
      <c r="AP107" s="133"/>
      <c r="AZ107" s="133"/>
      <c r="BJ107" s="133"/>
      <c r="BT107" s="133"/>
      <c r="CD107" s="133"/>
      <c r="CN107" s="133"/>
      <c r="CX107" s="133"/>
      <c r="DH107" s="133"/>
      <c r="DR107" s="133"/>
      <c r="EB107" s="133"/>
      <c r="EL107" s="133"/>
      <c r="EV107" s="133"/>
      <c r="FF107" s="133"/>
      <c r="FP107" s="133"/>
      <c r="FZ107" s="133"/>
      <c r="GJ107" s="133"/>
      <c r="GT107" s="133"/>
      <c r="HD107" s="133"/>
      <c r="HN107" s="133"/>
      <c r="HX107" s="133"/>
    </row>
    <row xmlns:x14ac="http://schemas.microsoft.com/office/spreadsheetml/2009/9/ac" r="108" s="3" customFormat="true" x14ac:dyDescent="0.25">
      <c r="A108" s="387" t="str">
        <f ca="true">IF(ISBLANK('Data Summary'!A110),"",'Data Summary'!A110)</f>
        <v/>
      </c>
      <c r="B108" s="133"/>
      <c r="L108" s="133"/>
      <c r="V108" s="133"/>
      <c r="AF108" s="133"/>
      <c r="AP108" s="133"/>
      <c r="AZ108" s="133"/>
      <c r="BJ108" s="133"/>
      <c r="BT108" s="133"/>
      <c r="CD108" s="133"/>
      <c r="CN108" s="133"/>
      <c r="CX108" s="133"/>
      <c r="DH108" s="133"/>
      <c r="DR108" s="133"/>
      <c r="EB108" s="133"/>
      <c r="EL108" s="133"/>
      <c r="EV108" s="133"/>
      <c r="FF108" s="133"/>
      <c r="FP108" s="133"/>
      <c r="FZ108" s="133"/>
      <c r="GJ108" s="133"/>
      <c r="GT108" s="133"/>
      <c r="HD108" s="133"/>
      <c r="HN108" s="133"/>
      <c r="HX108" s="133"/>
    </row>
    <row xmlns:x14ac="http://schemas.microsoft.com/office/spreadsheetml/2009/9/ac" r="109" s="3" customFormat="true" x14ac:dyDescent="0.25">
      <c r="A109" s="387" t="str">
        <f ca="true">IF(ISBLANK('Data Summary'!A111),"",'Data Summary'!A111)</f>
        <v/>
      </c>
      <c r="B109" s="133"/>
      <c r="L109" s="133"/>
      <c r="V109" s="133"/>
      <c r="AF109" s="133"/>
      <c r="AP109" s="133"/>
      <c r="AZ109" s="133"/>
      <c r="BJ109" s="133"/>
      <c r="BT109" s="133"/>
      <c r="CD109" s="133"/>
      <c r="CN109" s="133"/>
      <c r="CX109" s="133"/>
      <c r="DH109" s="133"/>
      <c r="DR109" s="133"/>
      <c r="EB109" s="133"/>
      <c r="EL109" s="133"/>
      <c r="EV109" s="133"/>
      <c r="FF109" s="133"/>
      <c r="FP109" s="133"/>
      <c r="FZ109" s="133"/>
      <c r="GJ109" s="133"/>
      <c r="GT109" s="133"/>
      <c r="HD109" s="133"/>
      <c r="HN109" s="133"/>
      <c r="HX109" s="133"/>
    </row>
    <row xmlns:x14ac="http://schemas.microsoft.com/office/spreadsheetml/2009/9/ac" r="110" s="3" customFormat="true" x14ac:dyDescent="0.25">
      <c r="A110" s="387" t="str">
        <f ca="true">IF(ISBLANK('Data Summary'!A112),"",'Data Summary'!A112)</f>
        <v/>
      </c>
      <c r="B110" s="133"/>
      <c r="L110" s="133"/>
      <c r="V110" s="133"/>
      <c r="AF110" s="133"/>
      <c r="AP110" s="133"/>
      <c r="AZ110" s="133"/>
      <c r="BJ110" s="133"/>
      <c r="BT110" s="133"/>
      <c r="CD110" s="133"/>
      <c r="CN110" s="133"/>
      <c r="CX110" s="133"/>
      <c r="DH110" s="133"/>
      <c r="DR110" s="133"/>
      <c r="EB110" s="133"/>
      <c r="EL110" s="133"/>
      <c r="EV110" s="133"/>
      <c r="FF110" s="133"/>
      <c r="FP110" s="133"/>
      <c r="FZ110" s="133"/>
      <c r="GJ110" s="133"/>
      <c r="GT110" s="133"/>
      <c r="HD110" s="133"/>
      <c r="HN110" s="133"/>
      <c r="HX110" s="133"/>
    </row>
    <row xmlns:x14ac="http://schemas.microsoft.com/office/spreadsheetml/2009/9/ac" r="111" s="3" customFormat="true" x14ac:dyDescent="0.25">
      <c r="A111" s="387" t="str">
        <f ca="true">IF(ISBLANK('Data Summary'!A113),"",'Data Summary'!A113)</f>
        <v/>
      </c>
      <c r="B111" s="133"/>
      <c r="L111" s="133"/>
      <c r="V111" s="133"/>
      <c r="AF111" s="133"/>
      <c r="AP111" s="133"/>
      <c r="AZ111" s="133"/>
      <c r="BJ111" s="133"/>
      <c r="BT111" s="133"/>
      <c r="CD111" s="133"/>
      <c r="CN111" s="133"/>
      <c r="CX111" s="133"/>
      <c r="DH111" s="133"/>
      <c r="DR111" s="133"/>
      <c r="EB111" s="133"/>
      <c r="EL111" s="133"/>
      <c r="EV111" s="133"/>
      <c r="FF111" s="133"/>
      <c r="FP111" s="133"/>
      <c r="FZ111" s="133"/>
      <c r="GJ111" s="133"/>
      <c r="GT111" s="133"/>
      <c r="HD111" s="133"/>
      <c r="HN111" s="133"/>
      <c r="HX111" s="133"/>
    </row>
    <row xmlns:x14ac="http://schemas.microsoft.com/office/spreadsheetml/2009/9/ac" r="112" s="3" customFormat="true" x14ac:dyDescent="0.25">
      <c r="A112" s="387" t="str">
        <f ca="true">IF(ISBLANK('Data Summary'!A114),"",'Data Summary'!A114)</f>
        <v/>
      </c>
      <c r="B112" s="133"/>
      <c r="L112" s="133"/>
      <c r="V112" s="133"/>
      <c r="AF112" s="133"/>
      <c r="AP112" s="133"/>
      <c r="AZ112" s="133"/>
      <c r="BJ112" s="133"/>
      <c r="BT112" s="133"/>
      <c r="CD112" s="133"/>
      <c r="CN112" s="133"/>
      <c r="CX112" s="133"/>
      <c r="DH112" s="133"/>
      <c r="DR112" s="133"/>
      <c r="EB112" s="133"/>
      <c r="EL112" s="133"/>
      <c r="EV112" s="133"/>
      <c r="FF112" s="133"/>
      <c r="FP112" s="133"/>
      <c r="FZ112" s="133"/>
      <c r="GJ112" s="133"/>
      <c r="GT112" s="133"/>
      <c r="HD112" s="133"/>
      <c r="HN112" s="133"/>
      <c r="HX112" s="133"/>
    </row>
    <row xmlns:x14ac="http://schemas.microsoft.com/office/spreadsheetml/2009/9/ac" r="113" s="3" customFormat="true" x14ac:dyDescent="0.25">
      <c r="A113" s="387" t="str">
        <f ca="true">IF(ISBLANK('Data Summary'!A115),"",'Data Summary'!A115)</f>
        <v/>
      </c>
      <c r="B113" s="133"/>
      <c r="L113" s="133"/>
      <c r="V113" s="133"/>
      <c r="AF113" s="133"/>
      <c r="AP113" s="133"/>
      <c r="AZ113" s="133"/>
      <c r="BJ113" s="133"/>
      <c r="BT113" s="133"/>
      <c r="CD113" s="133"/>
      <c r="CN113" s="133"/>
      <c r="CX113" s="133"/>
      <c r="DH113" s="133"/>
      <c r="DR113" s="133"/>
      <c r="EB113" s="133"/>
      <c r="EL113" s="133"/>
      <c r="EV113" s="133"/>
      <c r="FF113" s="133"/>
      <c r="FP113" s="133"/>
      <c r="FZ113" s="133"/>
      <c r="GJ113" s="133"/>
      <c r="GT113" s="133"/>
      <c r="HD113" s="133"/>
      <c r="HN113" s="133"/>
      <c r="HX113" s="133"/>
    </row>
    <row xmlns:x14ac="http://schemas.microsoft.com/office/spreadsheetml/2009/9/ac" r="114" s="3" customFormat="true" x14ac:dyDescent="0.25">
      <c r="A114" s="387" t="str">
        <f ca="true">IF(ISBLANK('Data Summary'!A116),"",'Data Summary'!A116)</f>
        <v/>
      </c>
      <c r="B114" s="133"/>
      <c r="L114" s="133"/>
      <c r="V114" s="133"/>
      <c r="AF114" s="133"/>
      <c r="AP114" s="133"/>
      <c r="AZ114" s="133"/>
      <c r="BJ114" s="133"/>
      <c r="BT114" s="133"/>
      <c r="CD114" s="133"/>
      <c r="CN114" s="133"/>
      <c r="CX114" s="133"/>
      <c r="DH114" s="133"/>
      <c r="DR114" s="133"/>
      <c r="EB114" s="133"/>
      <c r="EL114" s="133"/>
      <c r="EV114" s="133"/>
      <c r="FF114" s="133"/>
      <c r="FP114" s="133"/>
      <c r="FZ114" s="133"/>
      <c r="GJ114" s="133"/>
      <c r="GT114" s="133"/>
      <c r="HD114" s="133"/>
      <c r="HN114" s="133"/>
      <c r="HX114" s="133"/>
    </row>
    <row xmlns:x14ac="http://schemas.microsoft.com/office/spreadsheetml/2009/9/ac" r="115" s="3" customFormat="true" x14ac:dyDescent="0.25">
      <c r="A115" s="387" t="str">
        <f ca="true">IF(ISBLANK('Data Summary'!A117),"",'Data Summary'!A117)</f>
        <v/>
      </c>
      <c r="B115" s="133"/>
      <c r="L115" s="133"/>
      <c r="V115" s="133"/>
      <c r="AF115" s="133"/>
      <c r="AP115" s="133"/>
      <c r="AZ115" s="133"/>
      <c r="BJ115" s="133"/>
      <c r="BT115" s="133"/>
      <c r="CD115" s="133"/>
      <c r="CN115" s="133"/>
      <c r="CX115" s="133"/>
      <c r="DH115" s="133"/>
      <c r="DR115" s="133"/>
      <c r="EB115" s="133"/>
      <c r="EL115" s="133"/>
      <c r="EV115" s="133"/>
      <c r="FF115" s="133"/>
      <c r="FP115" s="133"/>
      <c r="FZ115" s="133"/>
      <c r="GJ115" s="133"/>
      <c r="GT115" s="133"/>
      <c r="HD115" s="133"/>
      <c r="HN115" s="133"/>
      <c r="HX115" s="133"/>
    </row>
    <row xmlns:x14ac="http://schemas.microsoft.com/office/spreadsheetml/2009/9/ac" r="116" s="3" customFormat="true" x14ac:dyDescent="0.25">
      <c r="A116" s="387" t="str">
        <f ca="true">IF(ISBLANK('Data Summary'!A118),"",'Data Summary'!A118)</f>
        <v/>
      </c>
      <c r="B116" s="133"/>
      <c r="L116" s="133"/>
      <c r="V116" s="133"/>
      <c r="AF116" s="133"/>
      <c r="AP116" s="133"/>
      <c r="AZ116" s="133"/>
      <c r="BJ116" s="133"/>
      <c r="BT116" s="133"/>
      <c r="CD116" s="133"/>
      <c r="CN116" s="133"/>
      <c r="CX116" s="133"/>
      <c r="DH116" s="133"/>
      <c r="DR116" s="133"/>
      <c r="EB116" s="133"/>
      <c r="EL116" s="133"/>
      <c r="EV116" s="133"/>
      <c r="FF116" s="133"/>
      <c r="FP116" s="133"/>
      <c r="FZ116" s="133"/>
      <c r="GJ116" s="133"/>
      <c r="GT116" s="133"/>
      <c r="HD116" s="133"/>
      <c r="HN116" s="133"/>
      <c r="HX116" s="133"/>
    </row>
    <row xmlns:x14ac="http://schemas.microsoft.com/office/spreadsheetml/2009/9/ac" r="117" s="3" customFormat="true" x14ac:dyDescent="0.25">
      <c r="A117" s="387" t="str">
        <f ca="true">IF(ISBLANK('Data Summary'!A119),"",'Data Summary'!A119)</f>
        <v/>
      </c>
      <c r="B117" s="133"/>
      <c r="L117" s="133"/>
      <c r="V117" s="133"/>
      <c r="AF117" s="133"/>
      <c r="AP117" s="133"/>
      <c r="AZ117" s="133"/>
      <c r="BJ117" s="133"/>
      <c r="BT117" s="133"/>
      <c r="CD117" s="133"/>
      <c r="CN117" s="133"/>
      <c r="CX117" s="133"/>
      <c r="DH117" s="133"/>
      <c r="DR117" s="133"/>
      <c r="EB117" s="133"/>
      <c r="EL117" s="133"/>
      <c r="EV117" s="133"/>
      <c r="FF117" s="133"/>
      <c r="FP117" s="133"/>
      <c r="FZ117" s="133"/>
      <c r="GJ117" s="133"/>
      <c r="GT117" s="133"/>
      <c r="HD117" s="133"/>
      <c r="HN117" s="133"/>
      <c r="HX117" s="133"/>
    </row>
    <row xmlns:x14ac="http://schemas.microsoft.com/office/spreadsheetml/2009/9/ac" r="118" s="3" customFormat="true" x14ac:dyDescent="0.25">
      <c r="A118" s="387" t="str">
        <f ca="true">IF(ISBLANK('Data Summary'!A120),"",'Data Summary'!A120)</f>
        <v/>
      </c>
      <c r="B118" s="133"/>
      <c r="L118" s="133"/>
      <c r="V118" s="133"/>
      <c r="AF118" s="133"/>
      <c r="AP118" s="133"/>
      <c r="AZ118" s="133"/>
      <c r="BJ118" s="133"/>
      <c r="BT118" s="133"/>
      <c r="CD118" s="133"/>
      <c r="CN118" s="133"/>
      <c r="CX118" s="133"/>
      <c r="DH118" s="133"/>
      <c r="DR118" s="133"/>
      <c r="EB118" s="133"/>
      <c r="EL118" s="133"/>
      <c r="EV118" s="133"/>
      <c r="FF118" s="133"/>
      <c r="FP118" s="133"/>
      <c r="FZ118" s="133"/>
      <c r="GJ118" s="133"/>
      <c r="GT118" s="133"/>
      <c r="HD118" s="133"/>
      <c r="HN118" s="133"/>
      <c r="HX118" s="133"/>
    </row>
    <row xmlns:x14ac="http://schemas.microsoft.com/office/spreadsheetml/2009/9/ac" r="119" s="3" customFormat="true" x14ac:dyDescent="0.25">
      <c r="A119" s="387" t="str">
        <f ca="true">IF(ISBLANK('Data Summary'!A121),"",'Data Summary'!A121)</f>
        <v/>
      </c>
      <c r="B119" s="133"/>
      <c r="L119" s="133"/>
      <c r="V119" s="133"/>
      <c r="AF119" s="133"/>
      <c r="AP119" s="133"/>
      <c r="AZ119" s="133"/>
      <c r="BJ119" s="133"/>
      <c r="BT119" s="133"/>
      <c r="CD119" s="133"/>
      <c r="CN119" s="133"/>
      <c r="CX119" s="133"/>
      <c r="DH119" s="133"/>
      <c r="DR119" s="133"/>
      <c r="EB119" s="133"/>
      <c r="EL119" s="133"/>
      <c r="EV119" s="133"/>
      <c r="FF119" s="133"/>
      <c r="FP119" s="133"/>
      <c r="FZ119" s="133"/>
      <c r="GJ119" s="133"/>
      <c r="GT119" s="133"/>
      <c r="HD119" s="133"/>
      <c r="HN119" s="133"/>
      <c r="HX119" s="133"/>
    </row>
    <row xmlns:x14ac="http://schemas.microsoft.com/office/spreadsheetml/2009/9/ac" r="120" s="3" customFormat="true" x14ac:dyDescent="0.25">
      <c r="A120" s="387" t="str">
        <f ca="true">IF(ISBLANK('Data Summary'!A122),"",'Data Summary'!A122)</f>
        <v/>
      </c>
      <c r="B120" s="133"/>
      <c r="L120" s="133"/>
      <c r="V120" s="133"/>
      <c r="AF120" s="133"/>
      <c r="AP120" s="133"/>
      <c r="AZ120" s="133"/>
      <c r="BJ120" s="133"/>
      <c r="BT120" s="133"/>
      <c r="CD120" s="133"/>
      <c r="CN120" s="133"/>
      <c r="CX120" s="133"/>
      <c r="DH120" s="133"/>
      <c r="DR120" s="133"/>
      <c r="EB120" s="133"/>
      <c r="EL120" s="133"/>
      <c r="EV120" s="133"/>
      <c r="FF120" s="133"/>
      <c r="FP120" s="133"/>
      <c r="FZ120" s="133"/>
      <c r="GJ120" s="133"/>
      <c r="GT120" s="133"/>
      <c r="HD120" s="133"/>
      <c r="HN120" s="133"/>
      <c r="HX120" s="133"/>
    </row>
    <row xmlns:x14ac="http://schemas.microsoft.com/office/spreadsheetml/2009/9/ac" r="121" s="3" customFormat="true" x14ac:dyDescent="0.25">
      <c r="A121" s="387" t="str">
        <f ca="true">IF(ISBLANK('Data Summary'!A123),"",'Data Summary'!A123)</f>
        <v/>
      </c>
      <c r="B121" s="133"/>
      <c r="L121" s="133"/>
      <c r="V121" s="133"/>
      <c r="AF121" s="133"/>
      <c r="AP121" s="133"/>
      <c r="AZ121" s="133"/>
      <c r="BJ121" s="133"/>
      <c r="BT121" s="133"/>
      <c r="CD121" s="133"/>
      <c r="CN121" s="133"/>
      <c r="CX121" s="133"/>
      <c r="DH121" s="133"/>
      <c r="DR121" s="133"/>
      <c r="EB121" s="133"/>
      <c r="EL121" s="133"/>
      <c r="EV121" s="133"/>
      <c r="FF121" s="133"/>
      <c r="FP121" s="133"/>
      <c r="FZ121" s="133"/>
      <c r="GJ121" s="133"/>
      <c r="GT121" s="133"/>
      <c r="HD121" s="133"/>
      <c r="HN121" s="133"/>
      <c r="HX121" s="133"/>
    </row>
    <row xmlns:x14ac="http://schemas.microsoft.com/office/spreadsheetml/2009/9/ac" r="122" s="3" customFormat="true" x14ac:dyDescent="0.25">
      <c r="A122" s="387" t="str">
        <f ca="true">IF(ISBLANK('Data Summary'!A124),"",'Data Summary'!A124)</f>
        <v/>
      </c>
      <c r="B122" s="133"/>
      <c r="L122" s="133"/>
      <c r="V122" s="133"/>
      <c r="AF122" s="133"/>
      <c r="AP122" s="133"/>
      <c r="AZ122" s="133"/>
      <c r="BJ122" s="133"/>
      <c r="BT122" s="133"/>
      <c r="CD122" s="133"/>
      <c r="CN122" s="133"/>
      <c r="CX122" s="133"/>
      <c r="DH122" s="133"/>
      <c r="DR122" s="133"/>
      <c r="EB122" s="133"/>
      <c r="EL122" s="133"/>
      <c r="EV122" s="133"/>
      <c r="FF122" s="133"/>
      <c r="FP122" s="133"/>
      <c r="FZ122" s="133"/>
      <c r="GJ122" s="133"/>
      <c r="GT122" s="133"/>
      <c r="HD122" s="133"/>
      <c r="HN122" s="133"/>
      <c r="HX122" s="133"/>
    </row>
    <row xmlns:x14ac="http://schemas.microsoft.com/office/spreadsheetml/2009/9/ac" r="123" s="3" customFormat="true" x14ac:dyDescent="0.25">
      <c r="A123" s="387" t="str">
        <f ca="true">IF(ISBLANK('Data Summary'!A125),"",'Data Summary'!A125)</f>
        <v/>
      </c>
      <c r="B123" s="133"/>
      <c r="L123" s="133"/>
      <c r="V123" s="133"/>
      <c r="AF123" s="133"/>
      <c r="AP123" s="133"/>
      <c r="AZ123" s="133"/>
      <c r="BJ123" s="133"/>
      <c r="BT123" s="133"/>
      <c r="CD123" s="133"/>
      <c r="CN123" s="133"/>
      <c r="CX123" s="133"/>
      <c r="DH123" s="133"/>
      <c r="DR123" s="133"/>
      <c r="EB123" s="133"/>
      <c r="EL123" s="133"/>
      <c r="EV123" s="133"/>
      <c r="FF123" s="133"/>
      <c r="FP123" s="133"/>
      <c r="FZ123" s="133"/>
      <c r="GJ123" s="133"/>
      <c r="GT123" s="133"/>
      <c r="HD123" s="133"/>
      <c r="HN123" s="133"/>
      <c r="HX123" s="133"/>
    </row>
    <row xmlns:x14ac="http://schemas.microsoft.com/office/spreadsheetml/2009/9/ac" r="124" s="3" customFormat="true" x14ac:dyDescent="0.25">
      <c r="A124" s="387" t="str">
        <f ca="true">IF(ISBLANK('Data Summary'!A126),"",'Data Summary'!A126)</f>
        <v/>
      </c>
      <c r="B124" s="133"/>
      <c r="L124" s="133"/>
      <c r="V124" s="133"/>
      <c r="AF124" s="133"/>
      <c r="AP124" s="133"/>
      <c r="AZ124" s="133"/>
      <c r="BJ124" s="133"/>
      <c r="BT124" s="133"/>
      <c r="CD124" s="133"/>
      <c r="CN124" s="133"/>
      <c r="CX124" s="133"/>
      <c r="DH124" s="133"/>
      <c r="DR124" s="133"/>
      <c r="EB124" s="133"/>
      <c r="EL124" s="133"/>
      <c r="EV124" s="133"/>
      <c r="FF124" s="133"/>
      <c r="FP124" s="133"/>
      <c r="FZ124" s="133"/>
      <c r="GJ124" s="133"/>
      <c r="GT124" s="133"/>
      <c r="HD124" s="133"/>
      <c r="HN124" s="133"/>
      <c r="HX124" s="133"/>
    </row>
    <row xmlns:x14ac="http://schemas.microsoft.com/office/spreadsheetml/2009/9/ac" r="125" s="3" customFormat="true" x14ac:dyDescent="0.25">
      <c r="A125" s="387" t="str">
        <f ca="true">IF(ISBLANK('Data Summary'!A127),"",'Data Summary'!A127)</f>
        <v/>
      </c>
      <c r="B125" s="133"/>
      <c r="L125" s="133"/>
      <c r="V125" s="133"/>
      <c r="AF125" s="133"/>
      <c r="AP125" s="133"/>
      <c r="AZ125" s="133"/>
      <c r="BJ125" s="133"/>
      <c r="BT125" s="133"/>
      <c r="CD125" s="133"/>
      <c r="CN125" s="133"/>
      <c r="CX125" s="133"/>
      <c r="DH125" s="133"/>
      <c r="DR125" s="133"/>
      <c r="EB125" s="133"/>
      <c r="EL125" s="133"/>
      <c r="EV125" s="133"/>
      <c r="FF125" s="133"/>
      <c r="FP125" s="133"/>
      <c r="FZ125" s="133"/>
      <c r="GJ125" s="133"/>
      <c r="GT125" s="133"/>
      <c r="HD125" s="133"/>
      <c r="HN125" s="133"/>
      <c r="HX125" s="133"/>
    </row>
    <row xmlns:x14ac="http://schemas.microsoft.com/office/spreadsheetml/2009/9/ac" r="126" s="3" customFormat="true" x14ac:dyDescent="0.25">
      <c r="A126" s="387" t="str">
        <f ca="true">IF(ISBLANK('Data Summary'!A128),"",'Data Summary'!A128)</f>
        <v/>
      </c>
      <c r="B126" s="133"/>
      <c r="L126" s="133"/>
      <c r="V126" s="133"/>
      <c r="AF126" s="133"/>
      <c r="AP126" s="133"/>
      <c r="AZ126" s="133"/>
      <c r="BJ126" s="133"/>
      <c r="BT126" s="133"/>
      <c r="CD126" s="133"/>
      <c r="CN126" s="133"/>
      <c r="CX126" s="133"/>
      <c r="DH126" s="133"/>
      <c r="DR126" s="133"/>
      <c r="EB126" s="133"/>
      <c r="EL126" s="133"/>
      <c r="EV126" s="133"/>
      <c r="FF126" s="133"/>
      <c r="FP126" s="133"/>
      <c r="FZ126" s="133"/>
      <c r="GJ126" s="133"/>
      <c r="GT126" s="133"/>
      <c r="HD126" s="133"/>
      <c r="HN126" s="133"/>
      <c r="HX126" s="133"/>
    </row>
    <row xmlns:x14ac="http://schemas.microsoft.com/office/spreadsheetml/2009/9/ac" r="127" s="3" customFormat="true" x14ac:dyDescent="0.25">
      <c r="A127" s="387" t="str">
        <f ca="true">IF(ISBLANK('Data Summary'!A129),"",'Data Summary'!A129)</f>
        <v/>
      </c>
      <c r="B127" s="133"/>
      <c r="L127" s="133"/>
      <c r="V127" s="133"/>
      <c r="AF127" s="133"/>
      <c r="AP127" s="133"/>
      <c r="AZ127" s="133"/>
      <c r="BJ127" s="133"/>
      <c r="BT127" s="133"/>
      <c r="CD127" s="133"/>
      <c r="CN127" s="133"/>
      <c r="CX127" s="133"/>
      <c r="DH127" s="133"/>
      <c r="DR127" s="133"/>
      <c r="EB127" s="133"/>
      <c r="EL127" s="133"/>
      <c r="EV127" s="133"/>
      <c r="FF127" s="133"/>
      <c r="FP127" s="133"/>
      <c r="FZ127" s="133"/>
      <c r="GJ127" s="133"/>
      <c r="GT127" s="133"/>
      <c r="HD127" s="133"/>
      <c r="HN127" s="133"/>
      <c r="HX127" s="133"/>
    </row>
    <row xmlns:x14ac="http://schemas.microsoft.com/office/spreadsheetml/2009/9/ac" r="128" s="3" customFormat="true" x14ac:dyDescent="0.25">
      <c r="A128" s="387" t="str">
        <f ca="true">IF(ISBLANK('Data Summary'!A130),"",'Data Summary'!A130)</f>
        <v/>
      </c>
      <c r="B128" s="133"/>
      <c r="L128" s="133"/>
      <c r="V128" s="133"/>
      <c r="AF128" s="133"/>
      <c r="AP128" s="133"/>
      <c r="AZ128" s="133"/>
      <c r="BJ128" s="133"/>
      <c r="BT128" s="133"/>
      <c r="CD128" s="133"/>
      <c r="CN128" s="133"/>
      <c r="CX128" s="133"/>
      <c r="DH128" s="133"/>
      <c r="DR128" s="133"/>
      <c r="EB128" s="133"/>
      <c r="EL128" s="133"/>
      <c r="EV128" s="133"/>
      <c r="FF128" s="133"/>
      <c r="FP128" s="133"/>
      <c r="FZ128" s="133"/>
      <c r="GJ128" s="133"/>
      <c r="GT128" s="133"/>
      <c r="HD128" s="133"/>
      <c r="HN128" s="133"/>
      <c r="HX128" s="133"/>
    </row>
    <row xmlns:x14ac="http://schemas.microsoft.com/office/spreadsheetml/2009/9/ac" r="129" s="3" customFormat="true" x14ac:dyDescent="0.25">
      <c r="A129" s="387" t="str">
        <f ca="true">IF(ISBLANK('Data Summary'!A131),"",'Data Summary'!A131)</f>
        <v/>
      </c>
      <c r="B129" s="133"/>
      <c r="L129" s="133"/>
      <c r="V129" s="133"/>
      <c r="AF129" s="133"/>
      <c r="AP129" s="133"/>
      <c r="AZ129" s="133"/>
      <c r="BJ129" s="133"/>
      <c r="BT129" s="133"/>
      <c r="CD129" s="133"/>
      <c r="CN129" s="133"/>
      <c r="CX129" s="133"/>
      <c r="DH129" s="133"/>
      <c r="DR129" s="133"/>
      <c r="EB129" s="133"/>
      <c r="EL129" s="133"/>
      <c r="EV129" s="133"/>
      <c r="FF129" s="133"/>
      <c r="FP129" s="133"/>
      <c r="FZ129" s="133"/>
      <c r="GJ129" s="133"/>
      <c r="GT129" s="133"/>
      <c r="HD129" s="133"/>
      <c r="HN129" s="133"/>
      <c r="HX129" s="133"/>
    </row>
    <row xmlns:x14ac="http://schemas.microsoft.com/office/spreadsheetml/2009/9/ac" r="130" s="3" customFormat="true" x14ac:dyDescent="0.25">
      <c r="A130" s="387" t="str">
        <f ca="true">IF(ISBLANK('Data Summary'!A132),"",'Data Summary'!A132)</f>
        <v/>
      </c>
      <c r="B130" s="133"/>
      <c r="L130" s="133"/>
      <c r="V130" s="133"/>
      <c r="AF130" s="133"/>
      <c r="AP130" s="133"/>
      <c r="AZ130" s="133"/>
      <c r="BJ130" s="133"/>
      <c r="BT130" s="133"/>
      <c r="CD130" s="133"/>
      <c r="CN130" s="133"/>
      <c r="CX130" s="133"/>
      <c r="DH130" s="133"/>
      <c r="DR130" s="133"/>
      <c r="EB130" s="133"/>
      <c r="EL130" s="133"/>
      <c r="EV130" s="133"/>
      <c r="FF130" s="133"/>
      <c r="FP130" s="133"/>
      <c r="FZ130" s="133"/>
      <c r="GJ130" s="133"/>
      <c r="GT130" s="133"/>
      <c r="HD130" s="133"/>
      <c r="HN130" s="133"/>
      <c r="HX130" s="133"/>
    </row>
    <row xmlns:x14ac="http://schemas.microsoft.com/office/spreadsheetml/2009/9/ac" r="131" s="3" customFormat="true" x14ac:dyDescent="0.25">
      <c r="A131" s="387" t="str">
        <f ca="true">IF(ISBLANK('Data Summary'!A133),"",'Data Summary'!A133)</f>
        <v/>
      </c>
      <c r="B131" s="133"/>
      <c r="L131" s="133"/>
      <c r="V131" s="133"/>
      <c r="AF131" s="133"/>
      <c r="AP131" s="133"/>
      <c r="AZ131" s="133"/>
      <c r="BJ131" s="133"/>
      <c r="BT131" s="133"/>
      <c r="CD131" s="133"/>
      <c r="CN131" s="133"/>
      <c r="CX131" s="133"/>
      <c r="DH131" s="133"/>
      <c r="DR131" s="133"/>
      <c r="EB131" s="133"/>
      <c r="EL131" s="133"/>
      <c r="EV131" s="133"/>
      <c r="FF131" s="133"/>
      <c r="FP131" s="133"/>
      <c r="FZ131" s="133"/>
      <c r="GJ131" s="133"/>
      <c r="GT131" s="133"/>
      <c r="HD131" s="133"/>
      <c r="HN131" s="133"/>
      <c r="HX131" s="133"/>
    </row>
    <row xmlns:x14ac="http://schemas.microsoft.com/office/spreadsheetml/2009/9/ac" r="132" s="3" customFormat="true" x14ac:dyDescent="0.25">
      <c r="A132" s="387" t="str">
        <f ca="true">IF(ISBLANK('Data Summary'!A134),"",'Data Summary'!A134)</f>
        <v/>
      </c>
      <c r="B132" s="133"/>
      <c r="L132" s="133"/>
      <c r="V132" s="133"/>
      <c r="AF132" s="133"/>
      <c r="AP132" s="133"/>
      <c r="AZ132" s="133"/>
      <c r="BJ132" s="133"/>
      <c r="BT132" s="133"/>
      <c r="CD132" s="133"/>
      <c r="CN132" s="133"/>
      <c r="CX132" s="133"/>
      <c r="DH132" s="133"/>
      <c r="DR132" s="133"/>
      <c r="EB132" s="133"/>
      <c r="EL132" s="133"/>
      <c r="EV132" s="133"/>
      <c r="FF132" s="133"/>
      <c r="FP132" s="133"/>
      <c r="FZ132" s="133"/>
      <c r="GJ132" s="133"/>
      <c r="GT132" s="133"/>
      <c r="HD132" s="133"/>
      <c r="HN132" s="133"/>
      <c r="HX132" s="133"/>
    </row>
    <row xmlns:x14ac="http://schemas.microsoft.com/office/spreadsheetml/2009/9/ac" r="133" s="3" customFormat="true" x14ac:dyDescent="0.25">
      <c r="A133" s="387" t="str">
        <f ca="true">IF(ISBLANK('Data Summary'!A135),"",'Data Summary'!A135)</f>
        <v/>
      </c>
      <c r="B133" s="133"/>
      <c r="L133" s="133"/>
      <c r="V133" s="133"/>
      <c r="AF133" s="133"/>
      <c r="AP133" s="133"/>
      <c r="AZ133" s="133"/>
      <c r="BJ133" s="133"/>
      <c r="BT133" s="133"/>
      <c r="CD133" s="133"/>
      <c r="CN133" s="133"/>
      <c r="CX133" s="133"/>
      <c r="DH133" s="133"/>
      <c r="DR133" s="133"/>
      <c r="EB133" s="133"/>
      <c r="EL133" s="133"/>
      <c r="EV133" s="133"/>
      <c r="FF133" s="133"/>
      <c r="FP133" s="133"/>
      <c r="FZ133" s="133"/>
      <c r="GJ133" s="133"/>
      <c r="GT133" s="133"/>
      <c r="HD133" s="133"/>
      <c r="HN133" s="133"/>
      <c r="HX133" s="133"/>
    </row>
    <row xmlns:x14ac="http://schemas.microsoft.com/office/spreadsheetml/2009/9/ac" r="134" s="3" customFormat="true" x14ac:dyDescent="0.25">
      <c r="A134" s="387" t="str">
        <f ca="true">IF(ISBLANK('Data Summary'!A136),"",'Data Summary'!A136)</f>
        <v/>
      </c>
      <c r="B134" s="133"/>
      <c r="L134" s="133"/>
      <c r="V134" s="133"/>
      <c r="AF134" s="133"/>
      <c r="AP134" s="133"/>
      <c r="AZ134" s="133"/>
      <c r="BJ134" s="133"/>
      <c r="BT134" s="133"/>
      <c r="CD134" s="133"/>
      <c r="CN134" s="133"/>
      <c r="CX134" s="133"/>
      <c r="DH134" s="133"/>
      <c r="DR134" s="133"/>
      <c r="EB134" s="133"/>
      <c r="EL134" s="133"/>
      <c r="EV134" s="133"/>
      <c r="FF134" s="133"/>
      <c r="FP134" s="133"/>
      <c r="FZ134" s="133"/>
      <c r="GJ134" s="133"/>
      <c r="GT134" s="133"/>
      <c r="HD134" s="133"/>
      <c r="HN134" s="133"/>
      <c r="HX134" s="133"/>
    </row>
    <row xmlns:x14ac="http://schemas.microsoft.com/office/spreadsheetml/2009/9/ac" r="135" s="3" customFormat="true" x14ac:dyDescent="0.25">
      <c r="A135" s="387" t="str">
        <f ca="true">IF(ISBLANK('Data Summary'!A137),"",'Data Summary'!A137)</f>
        <v/>
      </c>
      <c r="B135" s="133"/>
      <c r="L135" s="133"/>
      <c r="V135" s="133"/>
      <c r="AF135" s="133"/>
      <c r="AP135" s="133"/>
      <c r="AZ135" s="133"/>
      <c r="BJ135" s="133"/>
      <c r="BT135" s="133"/>
      <c r="CD135" s="133"/>
      <c r="CN135" s="133"/>
      <c r="CX135" s="133"/>
      <c r="DH135" s="133"/>
      <c r="DR135" s="133"/>
      <c r="EB135" s="133"/>
      <c r="EL135" s="133"/>
      <c r="EV135" s="133"/>
      <c r="FF135" s="133"/>
      <c r="FP135" s="133"/>
      <c r="FZ135" s="133"/>
      <c r="GJ135" s="133"/>
      <c r="GT135" s="133"/>
      <c r="HD135" s="133"/>
      <c r="HN135" s="133"/>
      <c r="HX135" s="133"/>
    </row>
    <row xmlns:x14ac="http://schemas.microsoft.com/office/spreadsheetml/2009/9/ac" r="136" s="3" customFormat="true" x14ac:dyDescent="0.25">
      <c r="A136" s="387" t="str">
        <f ca="true">IF(ISBLANK('Data Summary'!A138),"",'Data Summary'!A138)</f>
        <v/>
      </c>
      <c r="B136" s="133"/>
      <c r="L136" s="133"/>
      <c r="V136" s="133"/>
      <c r="AF136" s="133"/>
      <c r="AP136" s="133"/>
      <c r="AZ136" s="133"/>
      <c r="BJ136" s="133"/>
      <c r="BT136" s="133"/>
      <c r="CD136" s="133"/>
      <c r="CN136" s="133"/>
      <c r="CX136" s="133"/>
      <c r="DH136" s="133"/>
      <c r="DR136" s="133"/>
      <c r="EB136" s="133"/>
      <c r="EL136" s="133"/>
      <c r="EV136" s="133"/>
      <c r="FF136" s="133"/>
      <c r="FP136" s="133"/>
      <c r="FZ136" s="133"/>
      <c r="GJ136" s="133"/>
      <c r="GT136" s="133"/>
      <c r="HD136" s="133"/>
      <c r="HN136" s="133"/>
      <c r="HX136" s="133"/>
    </row>
    <row xmlns:x14ac="http://schemas.microsoft.com/office/spreadsheetml/2009/9/ac" r="137" s="3" customFormat="true" x14ac:dyDescent="0.25">
      <c r="A137" s="387" t="str">
        <f ca="true">IF(ISBLANK('Data Summary'!A139),"",'Data Summary'!A139)</f>
        <v/>
      </c>
      <c r="B137" s="133"/>
      <c r="L137" s="133"/>
      <c r="V137" s="133"/>
      <c r="AF137" s="133"/>
      <c r="AP137" s="133"/>
      <c r="AZ137" s="133"/>
      <c r="BJ137" s="133"/>
      <c r="BT137" s="133"/>
      <c r="CD137" s="133"/>
      <c r="CN137" s="133"/>
      <c r="CX137" s="133"/>
      <c r="DH137" s="133"/>
      <c r="DR137" s="133"/>
      <c r="EB137" s="133"/>
      <c r="EL137" s="133"/>
      <c r="EV137" s="133"/>
      <c r="FF137" s="133"/>
      <c r="FP137" s="133"/>
      <c r="FZ137" s="133"/>
      <c r="GJ137" s="133"/>
      <c r="GT137" s="133"/>
      <c r="HD137" s="133"/>
      <c r="HN137" s="133"/>
      <c r="HX137" s="133"/>
    </row>
    <row xmlns:x14ac="http://schemas.microsoft.com/office/spreadsheetml/2009/9/ac" r="138" s="3" customFormat="true" x14ac:dyDescent="0.25">
      <c r="A138" s="387" t="str">
        <f ca="true">IF(ISBLANK('Data Summary'!A140),"",'Data Summary'!A140)</f>
        <v/>
      </c>
      <c r="B138" s="133"/>
      <c r="L138" s="133"/>
      <c r="V138" s="133"/>
      <c r="AF138" s="133"/>
      <c r="AP138" s="133"/>
      <c r="AZ138" s="133"/>
      <c r="BJ138" s="133"/>
      <c r="BT138" s="133"/>
      <c r="CD138" s="133"/>
      <c r="CN138" s="133"/>
      <c r="CX138" s="133"/>
      <c r="DH138" s="133"/>
      <c r="DR138" s="133"/>
      <c r="EB138" s="133"/>
      <c r="EL138" s="133"/>
      <c r="EV138" s="133"/>
      <c r="FF138" s="133"/>
      <c r="FP138" s="133"/>
      <c r="FZ138" s="133"/>
      <c r="GJ138" s="133"/>
      <c r="GT138" s="133"/>
      <c r="HD138" s="133"/>
      <c r="HN138" s="133"/>
      <c r="HX138" s="133"/>
    </row>
    <row xmlns:x14ac="http://schemas.microsoft.com/office/spreadsheetml/2009/9/ac" r="139" s="3" customFormat="true" x14ac:dyDescent="0.25">
      <c r="A139" s="387" t="str">
        <f ca="true">IF(ISBLANK('Data Summary'!A141),"",'Data Summary'!A141)</f>
        <v/>
      </c>
      <c r="B139" s="133"/>
      <c r="L139" s="133"/>
      <c r="V139" s="133"/>
      <c r="AF139" s="133"/>
      <c r="AP139" s="133"/>
      <c r="AZ139" s="133"/>
      <c r="BJ139" s="133"/>
      <c r="BT139" s="133"/>
      <c r="CD139" s="133"/>
      <c r="CN139" s="133"/>
      <c r="CX139" s="133"/>
      <c r="DH139" s="133"/>
      <c r="DR139" s="133"/>
      <c r="EB139" s="133"/>
      <c r="EL139" s="133"/>
      <c r="EV139" s="133"/>
      <c r="FF139" s="133"/>
      <c r="FP139" s="133"/>
      <c r="FZ139" s="133"/>
      <c r="GJ139" s="133"/>
      <c r="GT139" s="133"/>
      <c r="HD139" s="133"/>
      <c r="HN139" s="133"/>
      <c r="HX139" s="133"/>
    </row>
    <row xmlns:x14ac="http://schemas.microsoft.com/office/spreadsheetml/2009/9/ac" r="140" s="3" customFormat="true" x14ac:dyDescent="0.25">
      <c r="A140" s="387" t="str">
        <f ca="true">IF(ISBLANK('Data Summary'!A142),"",'Data Summary'!A142)</f>
        <v/>
      </c>
      <c r="B140" s="133"/>
      <c r="L140" s="133"/>
      <c r="V140" s="133"/>
      <c r="AF140" s="133"/>
      <c r="AP140" s="133"/>
      <c r="AZ140" s="133"/>
      <c r="BJ140" s="133"/>
      <c r="BT140" s="133"/>
      <c r="CD140" s="133"/>
      <c r="CN140" s="133"/>
      <c r="CX140" s="133"/>
      <c r="DH140" s="133"/>
      <c r="DR140" s="133"/>
      <c r="EB140" s="133"/>
      <c r="EL140" s="133"/>
      <c r="EV140" s="133"/>
      <c r="FF140" s="133"/>
      <c r="FP140" s="133"/>
      <c r="FZ140" s="133"/>
      <c r="GJ140" s="133"/>
      <c r="GT140" s="133"/>
      <c r="HD140" s="133"/>
      <c r="HN140" s="133"/>
      <c r="HX140" s="133"/>
    </row>
    <row xmlns:x14ac="http://schemas.microsoft.com/office/spreadsheetml/2009/9/ac" r="141" s="3" customFormat="true" x14ac:dyDescent="0.25">
      <c r="A141" s="387" t="str">
        <f ca="true">IF(ISBLANK('Data Summary'!A143),"",'Data Summary'!A143)</f>
        <v/>
      </c>
      <c r="B141" s="133"/>
      <c r="L141" s="133"/>
      <c r="V141" s="133"/>
      <c r="AF141" s="133"/>
      <c r="AP141" s="133"/>
      <c r="AZ141" s="133"/>
      <c r="BJ141" s="133"/>
      <c r="BT141" s="133"/>
      <c r="CD141" s="133"/>
      <c r="CN141" s="133"/>
      <c r="CX141" s="133"/>
      <c r="DH141" s="133"/>
      <c r="DR141" s="133"/>
      <c r="EB141" s="133"/>
      <c r="EL141" s="133"/>
      <c r="EV141" s="133"/>
      <c r="FF141" s="133"/>
      <c r="FP141" s="133"/>
      <c r="FZ141" s="133"/>
      <c r="GJ141" s="133"/>
      <c r="GT141" s="133"/>
      <c r="HD141" s="133"/>
      <c r="HN141" s="133"/>
      <c r="HX141" s="133"/>
    </row>
    <row xmlns:x14ac="http://schemas.microsoft.com/office/spreadsheetml/2009/9/ac" r="142" s="3" customFormat="true" x14ac:dyDescent="0.25">
      <c r="A142" s="387" t="str">
        <f ca="true">IF(ISBLANK('Data Summary'!A144),"",'Data Summary'!A144)</f>
        <v/>
      </c>
      <c r="B142" s="133"/>
      <c r="L142" s="133"/>
      <c r="V142" s="133"/>
      <c r="AF142" s="133"/>
      <c r="AP142" s="133"/>
      <c r="AZ142" s="133"/>
      <c r="BJ142" s="133"/>
      <c r="BT142" s="133"/>
      <c r="CD142" s="133"/>
      <c r="CN142" s="133"/>
      <c r="CX142" s="133"/>
      <c r="DH142" s="133"/>
      <c r="DR142" s="133"/>
      <c r="EB142" s="133"/>
      <c r="EL142" s="133"/>
      <c r="EV142" s="133"/>
      <c r="FF142" s="133"/>
      <c r="FP142" s="133"/>
      <c r="FZ142" s="133"/>
      <c r="GJ142" s="133"/>
      <c r="GT142" s="133"/>
      <c r="HD142" s="133"/>
      <c r="HN142" s="133"/>
      <c r="HX142" s="133"/>
    </row>
    <row xmlns:x14ac="http://schemas.microsoft.com/office/spreadsheetml/2009/9/ac" r="143" s="3" customFormat="true" x14ac:dyDescent="0.25">
      <c r="A143" s="387" t="str">
        <f ca="true">IF(ISBLANK('Data Summary'!A145),"",'Data Summary'!A145)</f>
        <v/>
      </c>
      <c r="B143" s="133"/>
      <c r="L143" s="133"/>
      <c r="V143" s="133"/>
      <c r="AF143" s="133"/>
      <c r="AP143" s="133"/>
      <c r="AZ143" s="133"/>
      <c r="BJ143" s="133"/>
      <c r="BT143" s="133"/>
      <c r="CD143" s="133"/>
      <c r="CN143" s="133"/>
      <c r="CX143" s="133"/>
      <c r="DH143" s="133"/>
      <c r="DR143" s="133"/>
      <c r="EB143" s="133"/>
      <c r="EL143" s="133"/>
      <c r="EV143" s="133"/>
      <c r="FF143" s="133"/>
      <c r="FP143" s="133"/>
      <c r="FZ143" s="133"/>
      <c r="GJ143" s="133"/>
      <c r="GT143" s="133"/>
      <c r="HD143" s="133"/>
      <c r="HN143" s="133"/>
      <c r="HX143" s="133"/>
    </row>
    <row xmlns:x14ac="http://schemas.microsoft.com/office/spreadsheetml/2009/9/ac" r="144" s="3" customFormat="true" x14ac:dyDescent="0.25">
      <c r="A144" s="387" t="str">
        <f ca="true">IF(ISBLANK('Data Summary'!A146),"",'Data Summary'!A146)</f>
        <v/>
      </c>
      <c r="B144" s="133"/>
      <c r="L144" s="133"/>
      <c r="V144" s="133"/>
      <c r="AF144" s="133"/>
      <c r="AP144" s="133"/>
      <c r="AZ144" s="133"/>
      <c r="BJ144" s="133"/>
      <c r="BT144" s="133"/>
      <c r="CD144" s="133"/>
      <c r="CN144" s="133"/>
      <c r="CX144" s="133"/>
      <c r="DH144" s="133"/>
      <c r="DR144" s="133"/>
      <c r="EB144" s="133"/>
      <c r="EL144" s="133"/>
      <c r="EV144" s="133"/>
      <c r="FF144" s="133"/>
      <c r="FP144" s="133"/>
      <c r="FZ144" s="133"/>
      <c r="GJ144" s="133"/>
      <c r="GT144" s="133"/>
      <c r="HD144" s="133"/>
      <c r="HN144" s="133"/>
      <c r="HX144" s="133"/>
    </row>
    <row xmlns:x14ac="http://schemas.microsoft.com/office/spreadsheetml/2009/9/ac" r="145" s="3" customFormat="true" x14ac:dyDescent="0.25">
      <c r="A145" s="387" t="str">
        <f ca="true">IF(ISBLANK('Data Summary'!A147),"",'Data Summary'!A147)</f>
        <v/>
      </c>
      <c r="B145" s="133"/>
      <c r="L145" s="133"/>
      <c r="V145" s="133"/>
      <c r="AF145" s="133"/>
      <c r="AP145" s="133"/>
      <c r="AZ145" s="133"/>
      <c r="BJ145" s="133"/>
      <c r="BT145" s="133"/>
      <c r="CD145" s="133"/>
      <c r="CN145" s="133"/>
      <c r="CX145" s="133"/>
      <c r="DH145" s="133"/>
      <c r="DR145" s="133"/>
      <c r="EB145" s="133"/>
      <c r="EL145" s="133"/>
      <c r="EV145" s="133"/>
      <c r="FF145" s="133"/>
      <c r="FP145" s="133"/>
      <c r="FZ145" s="133"/>
      <c r="GJ145" s="133"/>
      <c r="GT145" s="133"/>
      <c r="HD145" s="133"/>
      <c r="HN145" s="133"/>
      <c r="HX145" s="133"/>
    </row>
    <row xmlns:x14ac="http://schemas.microsoft.com/office/spreadsheetml/2009/9/ac" r="146" s="3" customFormat="true" x14ac:dyDescent="0.25">
      <c r="A146" s="387" t="str">
        <f ca="true">IF(ISBLANK('Data Summary'!A148),"",'Data Summary'!A148)</f>
        <v/>
      </c>
      <c r="B146" s="133"/>
      <c r="L146" s="133"/>
      <c r="V146" s="133"/>
      <c r="AF146" s="133"/>
      <c r="AP146" s="133"/>
      <c r="AZ146" s="133"/>
      <c r="BJ146" s="133"/>
      <c r="BT146" s="133"/>
      <c r="CD146" s="133"/>
      <c r="CN146" s="133"/>
      <c r="CX146" s="133"/>
      <c r="DH146" s="133"/>
      <c r="DR146" s="133"/>
      <c r="EB146" s="133"/>
      <c r="EL146" s="133"/>
      <c r="EV146" s="133"/>
      <c r="FF146" s="133"/>
      <c r="FP146" s="133"/>
      <c r="FZ146" s="133"/>
      <c r="GJ146" s="133"/>
      <c r="GT146" s="133"/>
      <c r="HD146" s="133"/>
      <c r="HN146" s="133"/>
      <c r="HX146" s="133"/>
    </row>
    <row xmlns:x14ac="http://schemas.microsoft.com/office/spreadsheetml/2009/9/ac" r="147" s="3" customFormat="true" x14ac:dyDescent="0.25">
      <c r="A147" s="387" t="str">
        <f ca="true">IF(ISBLANK('Data Summary'!A149),"",'Data Summary'!A149)</f>
        <v/>
      </c>
      <c r="B147" s="133"/>
      <c r="L147" s="133"/>
      <c r="V147" s="133"/>
      <c r="AF147" s="133"/>
      <c r="AP147" s="133"/>
      <c r="AZ147" s="133"/>
      <c r="BJ147" s="133"/>
      <c r="BT147" s="133"/>
      <c r="CD147" s="133"/>
      <c r="CN147" s="133"/>
      <c r="CX147" s="133"/>
      <c r="DH147" s="133"/>
      <c r="DR147" s="133"/>
      <c r="EB147" s="133"/>
      <c r="EL147" s="133"/>
      <c r="EV147" s="133"/>
      <c r="FF147" s="133"/>
      <c r="FP147" s="133"/>
      <c r="FZ147" s="133"/>
      <c r="GJ147" s="133"/>
      <c r="GT147" s="133"/>
      <c r="HD147" s="133"/>
      <c r="HN147" s="133"/>
      <c r="HX147" s="133"/>
    </row>
    <row xmlns:x14ac="http://schemas.microsoft.com/office/spreadsheetml/2009/9/ac" r="148" s="3" customFormat="true" x14ac:dyDescent="0.25">
      <c r="A148" s="387" t="str">
        <f ca="true">IF(ISBLANK('Data Summary'!A150),"",'Data Summary'!A150)</f>
        <v/>
      </c>
      <c r="B148" s="133"/>
      <c r="L148" s="133"/>
      <c r="V148" s="133"/>
      <c r="AF148" s="133"/>
      <c r="AP148" s="133"/>
      <c r="AZ148" s="133"/>
      <c r="BJ148" s="133"/>
      <c r="BT148" s="133"/>
      <c r="CD148" s="133"/>
      <c r="CN148" s="133"/>
      <c r="CX148" s="133"/>
      <c r="DH148" s="133"/>
      <c r="DR148" s="133"/>
      <c r="EB148" s="133"/>
      <c r="EL148" s="133"/>
      <c r="EV148" s="133"/>
      <c r="FF148" s="133"/>
      <c r="FP148" s="133"/>
      <c r="FZ148" s="133"/>
      <c r="GJ148" s="133"/>
      <c r="GT148" s="133"/>
      <c r="HD148" s="133"/>
      <c r="HN148" s="133"/>
      <c r="HX148" s="133"/>
    </row>
    <row xmlns:x14ac="http://schemas.microsoft.com/office/spreadsheetml/2009/9/ac" r="149" s="3" customFormat="true" x14ac:dyDescent="0.25">
      <c r="A149" s="387" t="str">
        <f ca="true">IF(ISBLANK('Data Summary'!A151),"",'Data Summary'!A151)</f>
        <v/>
      </c>
      <c r="B149" s="133"/>
      <c r="L149" s="133"/>
      <c r="V149" s="133"/>
      <c r="AF149" s="133"/>
      <c r="AP149" s="133"/>
      <c r="AZ149" s="133"/>
      <c r="BJ149" s="133"/>
      <c r="BT149" s="133"/>
      <c r="CD149" s="133"/>
      <c r="CN149" s="133"/>
      <c r="CX149" s="133"/>
      <c r="DH149" s="133"/>
      <c r="DR149" s="133"/>
      <c r="EB149" s="133"/>
      <c r="EL149" s="133"/>
      <c r="EV149" s="133"/>
      <c r="FF149" s="133"/>
      <c r="FP149" s="133"/>
      <c r="FZ149" s="133"/>
      <c r="GJ149" s="133"/>
      <c r="GT149" s="133"/>
      <c r="HD149" s="133"/>
      <c r="HN149" s="133"/>
      <c r="HX149" s="133"/>
    </row>
    <row xmlns:x14ac="http://schemas.microsoft.com/office/spreadsheetml/2009/9/ac" r="150" s="3" customFormat="true" x14ac:dyDescent="0.25">
      <c r="A150" s="387" t="str">
        <f ca="true">IF(ISBLANK('Data Summary'!A152),"",'Data Summary'!A152)</f>
        <v/>
      </c>
      <c r="B150" s="133"/>
      <c r="L150" s="133"/>
      <c r="V150" s="133"/>
      <c r="AF150" s="133"/>
      <c r="AP150" s="133"/>
      <c r="AZ150" s="133"/>
      <c r="BJ150" s="133"/>
      <c r="BT150" s="133"/>
      <c r="CD150" s="133"/>
      <c r="CN150" s="133"/>
      <c r="CX150" s="133"/>
      <c r="DH150" s="133"/>
      <c r="DR150" s="133"/>
      <c r="EB150" s="133"/>
      <c r="EL150" s="133"/>
      <c r="EV150" s="133"/>
      <c r="FF150" s="133"/>
      <c r="FP150" s="133"/>
      <c r="FZ150" s="133"/>
      <c r="GJ150" s="133"/>
      <c r="GT150" s="133"/>
      <c r="HD150" s="133"/>
      <c r="HN150" s="133"/>
      <c r="HX150" s="133"/>
    </row>
    <row xmlns:x14ac="http://schemas.microsoft.com/office/spreadsheetml/2009/9/ac" r="151" s="3" customFormat="true" x14ac:dyDescent="0.25">
      <c r="A151" s="387" t="str">
        <f ca="true">IF(ISBLANK('Data Summary'!A153),"",'Data Summary'!A153)</f>
        <v/>
      </c>
      <c r="B151" s="133"/>
      <c r="L151" s="133"/>
      <c r="V151" s="133"/>
      <c r="AF151" s="133"/>
      <c r="AP151" s="133"/>
      <c r="AZ151" s="133"/>
      <c r="BJ151" s="133"/>
      <c r="BT151" s="133"/>
      <c r="CD151" s="133"/>
      <c r="CN151" s="133"/>
      <c r="CX151" s="133"/>
      <c r="DH151" s="133"/>
      <c r="DR151" s="133"/>
      <c r="EB151" s="133"/>
      <c r="EL151" s="133"/>
      <c r="EV151" s="133"/>
      <c r="FF151" s="133"/>
      <c r="FP151" s="133"/>
      <c r="FZ151" s="133"/>
      <c r="GJ151" s="133"/>
      <c r="GT151" s="133"/>
      <c r="HD151" s="133"/>
      <c r="HN151" s="133"/>
      <c r="HX151" s="133"/>
    </row>
    <row xmlns:x14ac="http://schemas.microsoft.com/office/spreadsheetml/2009/9/ac" r="152" s="3" customFormat="true" x14ac:dyDescent="0.25">
      <c r="A152" s="383"/>
      <c r="B152" s="133"/>
      <c r="L152" s="133"/>
      <c r="V152" s="133"/>
      <c r="AF152" s="133"/>
      <c r="AP152" s="133"/>
      <c r="AZ152" s="133"/>
      <c r="BJ152" s="133"/>
      <c r="BT152" s="133"/>
      <c r="CD152" s="133"/>
      <c r="CN152" s="133"/>
      <c r="CX152" s="133"/>
      <c r="DH152" s="133"/>
      <c r="DR152" s="133"/>
      <c r="EB152" s="133"/>
      <c r="EL152" s="133"/>
      <c r="EV152" s="133"/>
      <c r="FF152" s="133"/>
      <c r="FP152" s="133"/>
      <c r="FZ152" s="133"/>
      <c r="GJ152" s="133"/>
      <c r="GT152" s="133"/>
      <c r="HD152" s="133"/>
      <c r="HN152" s="133"/>
      <c r="HX152" s="133"/>
    </row>
    <row xmlns:x14ac="http://schemas.microsoft.com/office/spreadsheetml/2009/9/ac" r="153" s="3" customFormat="true" x14ac:dyDescent="0.25">
      <c r="A153" s="383"/>
      <c r="B153" s="133"/>
      <c r="L153" s="133"/>
      <c r="V153" s="133"/>
      <c r="AF153" s="133"/>
      <c r="AP153" s="133"/>
      <c r="AZ153" s="133"/>
      <c r="BJ153" s="133"/>
      <c r="BT153" s="133"/>
      <c r="CD153" s="133"/>
      <c r="CN153" s="133"/>
      <c r="CX153" s="133"/>
      <c r="DH153" s="133"/>
      <c r="DR153" s="133"/>
      <c r="EB153" s="133"/>
      <c r="EL153" s="133"/>
      <c r="EV153" s="133"/>
      <c r="FF153" s="133"/>
      <c r="FP153" s="133"/>
      <c r="FZ153" s="133"/>
      <c r="GJ153" s="133"/>
      <c r="GT153" s="133"/>
      <c r="HD153" s="133"/>
      <c r="HN153" s="133"/>
      <c r="HX153" s="133"/>
    </row>
    <row xmlns:x14ac="http://schemas.microsoft.com/office/spreadsheetml/2009/9/ac" r="154" s="3" customFormat="true" x14ac:dyDescent="0.25">
      <c r="A154" s="383"/>
      <c r="B154" s="133"/>
      <c r="L154" s="133"/>
      <c r="V154" s="133"/>
      <c r="AF154" s="133"/>
      <c r="AP154" s="133"/>
      <c r="AZ154" s="133"/>
      <c r="BJ154" s="133"/>
      <c r="BT154" s="133"/>
      <c r="CD154" s="133"/>
      <c r="CN154" s="133"/>
      <c r="CX154" s="133"/>
      <c r="DH154" s="133"/>
      <c r="DR154" s="133"/>
      <c r="EB154" s="133"/>
      <c r="EL154" s="133"/>
      <c r="EV154" s="133"/>
      <c r="FF154" s="133"/>
      <c r="FP154" s="133"/>
      <c r="FZ154" s="133"/>
      <c r="GJ154" s="133"/>
      <c r="GT154" s="133"/>
      <c r="HD154" s="133"/>
      <c r="HN154" s="133"/>
      <c r="HX154" s="133"/>
    </row>
    <row xmlns:x14ac="http://schemas.microsoft.com/office/spreadsheetml/2009/9/ac" r="155" s="3" customFormat="true" x14ac:dyDescent="0.25">
      <c r="A155" s="383"/>
      <c r="B155" s="133"/>
      <c r="L155" s="133"/>
      <c r="V155" s="133"/>
      <c r="AF155" s="133"/>
      <c r="AP155" s="133"/>
      <c r="AZ155" s="133"/>
      <c r="BJ155" s="133"/>
      <c r="BT155" s="133"/>
      <c r="CD155" s="133"/>
      <c r="CN155" s="133"/>
      <c r="CX155" s="133"/>
      <c r="DH155" s="133"/>
      <c r="DR155" s="133"/>
      <c r="EB155" s="133"/>
      <c r="EL155" s="133"/>
      <c r="EV155" s="133"/>
      <c r="FF155" s="133"/>
      <c r="FP155" s="133"/>
      <c r="FZ155" s="133"/>
      <c r="GJ155" s="133"/>
      <c r="GT155" s="133"/>
      <c r="HD155" s="133"/>
      <c r="HN155" s="133"/>
      <c r="HX155" s="133"/>
    </row>
    <row xmlns:x14ac="http://schemas.microsoft.com/office/spreadsheetml/2009/9/ac" r="156" s="3" customFormat="true" x14ac:dyDescent="0.25">
      <c r="A156" s="383"/>
      <c r="B156" s="133"/>
      <c r="L156" s="133"/>
      <c r="V156" s="133"/>
      <c r="AF156" s="133"/>
      <c r="AP156" s="133"/>
      <c r="AZ156" s="133"/>
      <c r="BJ156" s="133"/>
      <c r="BT156" s="133"/>
      <c r="CD156" s="133"/>
      <c r="CN156" s="133"/>
      <c r="CX156" s="133"/>
      <c r="DH156" s="133"/>
      <c r="DR156" s="133"/>
      <c r="EB156" s="133"/>
      <c r="EL156" s="133"/>
      <c r="EV156" s="133"/>
      <c r="FF156" s="133"/>
      <c r="FP156" s="133"/>
      <c r="FZ156" s="133"/>
      <c r="GJ156" s="133"/>
      <c r="GT156" s="133"/>
      <c r="HD156" s="133"/>
      <c r="HN156" s="133"/>
      <c r="HX156" s="133"/>
    </row>
    <row xmlns:x14ac="http://schemas.microsoft.com/office/spreadsheetml/2009/9/ac" r="157" s="3" customFormat="true" x14ac:dyDescent="0.25">
      <c r="A157" s="383"/>
      <c r="B157" s="133"/>
      <c r="L157" s="133"/>
      <c r="V157" s="133"/>
      <c r="AF157" s="133"/>
      <c r="AP157" s="133"/>
      <c r="AZ157" s="133"/>
      <c r="BJ157" s="133"/>
      <c r="BT157" s="133"/>
      <c r="CD157" s="133"/>
      <c r="CN157" s="133"/>
      <c r="CX157" s="133"/>
      <c r="DH157" s="133"/>
      <c r="DR157" s="133"/>
      <c r="EB157" s="133"/>
      <c r="EL157" s="133"/>
      <c r="EV157" s="133"/>
      <c r="FF157" s="133"/>
      <c r="FP157" s="133"/>
      <c r="FZ157" s="133"/>
      <c r="GJ157" s="133"/>
      <c r="GT157" s="133"/>
      <c r="HD157" s="133"/>
      <c r="HN157" s="133"/>
      <c r="HX157" s="133"/>
    </row>
    <row xmlns:x14ac="http://schemas.microsoft.com/office/spreadsheetml/2009/9/ac" r="158" s="3" customFormat="true" x14ac:dyDescent="0.25">
      <c r="A158" s="383"/>
      <c r="B158" s="133"/>
      <c r="L158" s="133"/>
      <c r="V158" s="133"/>
      <c r="AF158" s="133"/>
      <c r="AP158" s="133"/>
      <c r="AZ158" s="133"/>
      <c r="BJ158" s="133"/>
      <c r="BT158" s="133"/>
      <c r="CD158" s="133"/>
      <c r="CN158" s="133"/>
      <c r="CX158" s="133"/>
      <c r="DH158" s="133"/>
      <c r="DR158" s="133"/>
      <c r="EB158" s="133"/>
      <c r="EL158" s="133"/>
      <c r="EV158" s="133"/>
      <c r="FF158" s="133"/>
      <c r="FP158" s="133"/>
      <c r="FZ158" s="133"/>
      <c r="GJ158" s="133"/>
      <c r="GT158" s="133"/>
      <c r="HD158" s="133"/>
      <c r="HN158" s="133"/>
      <c r="HX158" s="133"/>
    </row>
    <row xmlns:x14ac="http://schemas.microsoft.com/office/spreadsheetml/2009/9/ac" r="159" s="3" customFormat="true" x14ac:dyDescent="0.25">
      <c r="A159" s="383"/>
      <c r="B159" s="133"/>
      <c r="L159" s="133"/>
      <c r="V159" s="133"/>
      <c r="AF159" s="133"/>
      <c r="AP159" s="133"/>
      <c r="AZ159" s="133"/>
      <c r="BJ159" s="133"/>
      <c r="BT159" s="133"/>
      <c r="CD159" s="133"/>
      <c r="CN159" s="133"/>
      <c r="CX159" s="133"/>
      <c r="DH159" s="133"/>
      <c r="DR159" s="133"/>
      <c r="EB159" s="133"/>
      <c r="EL159" s="133"/>
      <c r="EV159" s="133"/>
      <c r="FF159" s="133"/>
      <c r="FP159" s="133"/>
      <c r="FZ159" s="133"/>
      <c r="GJ159" s="133"/>
      <c r="GT159" s="133"/>
      <c r="HD159" s="133"/>
      <c r="HN159" s="133"/>
      <c r="HX159" s="133"/>
    </row>
    <row xmlns:x14ac="http://schemas.microsoft.com/office/spreadsheetml/2009/9/ac" r="160" s="3" customFormat="true" x14ac:dyDescent="0.25">
      <c r="A160" s="383"/>
      <c r="B160" s="133"/>
      <c r="L160" s="133"/>
      <c r="V160" s="133"/>
      <c r="AF160" s="133"/>
      <c r="AP160" s="133"/>
      <c r="AZ160" s="133"/>
      <c r="BJ160" s="133"/>
      <c r="BT160" s="133"/>
      <c r="CD160" s="133"/>
      <c r="CN160" s="133"/>
      <c r="CX160" s="133"/>
      <c r="DH160" s="133"/>
      <c r="DR160" s="133"/>
      <c r="EB160" s="133"/>
      <c r="EL160" s="133"/>
      <c r="EV160" s="133"/>
      <c r="FF160" s="133"/>
      <c r="FP160" s="133"/>
      <c r="FZ160" s="133"/>
      <c r="GJ160" s="133"/>
      <c r="GT160" s="133"/>
      <c r="HD160" s="133"/>
      <c r="HN160" s="133"/>
      <c r="HX160" s="133"/>
    </row>
    <row xmlns:x14ac="http://schemas.microsoft.com/office/spreadsheetml/2009/9/ac" r="161" s="3" customFormat="true" x14ac:dyDescent="0.25">
      <c r="A161" s="383"/>
      <c r="B161" s="133"/>
      <c r="L161" s="133"/>
      <c r="V161" s="133"/>
      <c r="AF161" s="133"/>
      <c r="AP161" s="133"/>
      <c r="AZ161" s="133"/>
      <c r="BJ161" s="133"/>
      <c r="BT161" s="133"/>
      <c r="CD161" s="133"/>
      <c r="CN161" s="133"/>
      <c r="CX161" s="133"/>
      <c r="DH161" s="133"/>
      <c r="DR161" s="133"/>
      <c r="EB161" s="133"/>
      <c r="EL161" s="133"/>
      <c r="EV161" s="133"/>
      <c r="FF161" s="133"/>
      <c r="FP161" s="133"/>
      <c r="FZ161" s="133"/>
      <c r="GJ161" s="133"/>
      <c r="GT161" s="133"/>
      <c r="HD161" s="133"/>
      <c r="HN161" s="133"/>
      <c r="HX161" s="133"/>
    </row>
    <row xmlns:x14ac="http://schemas.microsoft.com/office/spreadsheetml/2009/9/ac" r="162" s="3" customFormat="true" x14ac:dyDescent="0.25">
      <c r="A162" s="383"/>
      <c r="B162" s="133"/>
      <c r="L162" s="133"/>
      <c r="V162" s="133"/>
      <c r="AF162" s="133"/>
      <c r="AP162" s="133"/>
      <c r="AZ162" s="133"/>
      <c r="BJ162" s="133"/>
      <c r="BT162" s="133"/>
      <c r="CD162" s="133"/>
      <c r="CN162" s="133"/>
      <c r="CX162" s="133"/>
      <c r="DH162" s="133"/>
      <c r="DR162" s="133"/>
      <c r="EB162" s="133"/>
      <c r="EL162" s="133"/>
      <c r="EV162" s="133"/>
      <c r="FF162" s="133"/>
      <c r="FP162" s="133"/>
      <c r="FZ162" s="133"/>
      <c r="GJ162" s="133"/>
      <c r="GT162" s="133"/>
      <c r="HD162" s="133"/>
      <c r="HN162" s="133"/>
      <c r="HX162" s="133"/>
    </row>
    <row xmlns:x14ac="http://schemas.microsoft.com/office/spreadsheetml/2009/9/ac" r="163" s="3" customFormat="true" x14ac:dyDescent="0.25">
      <c r="A163" s="383"/>
      <c r="B163" s="133"/>
      <c r="L163" s="133"/>
      <c r="V163" s="133"/>
      <c r="AF163" s="133"/>
      <c r="AP163" s="133"/>
      <c r="AZ163" s="133"/>
      <c r="BJ163" s="133"/>
      <c r="BT163" s="133"/>
      <c r="CD163" s="133"/>
      <c r="CN163" s="133"/>
      <c r="CX163" s="133"/>
      <c r="DH163" s="133"/>
      <c r="DR163" s="133"/>
      <c r="EB163" s="133"/>
      <c r="EL163" s="133"/>
      <c r="EV163" s="133"/>
      <c r="FF163" s="133"/>
      <c r="FP163" s="133"/>
      <c r="FZ163" s="133"/>
      <c r="GJ163" s="133"/>
      <c r="GT163" s="133"/>
      <c r="HD163" s="133"/>
      <c r="HN163" s="133"/>
      <c r="HX163" s="133"/>
    </row>
    <row xmlns:x14ac="http://schemas.microsoft.com/office/spreadsheetml/2009/9/ac" r="164" s="3" customFormat="true" x14ac:dyDescent="0.25">
      <c r="A164" s="383"/>
      <c r="B164" s="133"/>
      <c r="L164" s="133"/>
      <c r="V164" s="133"/>
      <c r="AF164" s="133"/>
      <c r="AP164" s="133"/>
      <c r="AZ164" s="133"/>
      <c r="BJ164" s="133"/>
      <c r="BT164" s="133"/>
      <c r="CD164" s="133"/>
      <c r="CN164" s="133"/>
      <c r="CX164" s="133"/>
      <c r="DH164" s="133"/>
      <c r="DR164" s="133"/>
      <c r="EB164" s="133"/>
      <c r="EL164" s="133"/>
      <c r="EV164" s="133"/>
      <c r="FF164" s="133"/>
      <c r="FP164" s="133"/>
      <c r="FZ164" s="133"/>
      <c r="GJ164" s="133"/>
      <c r="GT164" s="133"/>
      <c r="HD164" s="133"/>
      <c r="HN164" s="133"/>
      <c r="HX164" s="133"/>
    </row>
    <row xmlns:x14ac="http://schemas.microsoft.com/office/spreadsheetml/2009/9/ac" r="165" s="3" customFormat="true" x14ac:dyDescent="0.25">
      <c r="A165" s="383"/>
      <c r="B165" s="133"/>
      <c r="L165" s="133"/>
      <c r="V165" s="133"/>
      <c r="AF165" s="133"/>
      <c r="AP165" s="133"/>
      <c r="AZ165" s="133"/>
      <c r="BJ165" s="133"/>
      <c r="BT165" s="133"/>
      <c r="CD165" s="133"/>
      <c r="CN165" s="133"/>
      <c r="CX165" s="133"/>
      <c r="DH165" s="133"/>
      <c r="DR165" s="133"/>
      <c r="EB165" s="133"/>
      <c r="EL165" s="133"/>
      <c r="EV165" s="133"/>
      <c r="FF165" s="133"/>
      <c r="FP165" s="133"/>
      <c r="FZ165" s="133"/>
      <c r="GJ165" s="133"/>
      <c r="GT165" s="133"/>
      <c r="HD165" s="133"/>
      <c r="HN165" s="133"/>
      <c r="HX165" s="133"/>
    </row>
    <row xmlns:x14ac="http://schemas.microsoft.com/office/spreadsheetml/2009/9/ac" r="166" s="3" customFormat="true" x14ac:dyDescent="0.25">
      <c r="A166" s="383"/>
      <c r="B166" s="133"/>
      <c r="L166" s="133"/>
      <c r="V166" s="133"/>
      <c r="AF166" s="133"/>
      <c r="AP166" s="133"/>
      <c r="AZ166" s="133"/>
      <c r="BJ166" s="133"/>
      <c r="BT166" s="133"/>
      <c r="CD166" s="133"/>
      <c r="CN166" s="133"/>
      <c r="CX166" s="133"/>
      <c r="DH166" s="133"/>
      <c r="DR166" s="133"/>
      <c r="EB166" s="133"/>
      <c r="EL166" s="133"/>
      <c r="EV166" s="133"/>
      <c r="FF166" s="133"/>
      <c r="FP166" s="133"/>
      <c r="FZ166" s="133"/>
      <c r="GJ166" s="133"/>
      <c r="GT166" s="133"/>
      <c r="HD166" s="133"/>
      <c r="HN166" s="133"/>
      <c r="HX166" s="133"/>
    </row>
    <row xmlns:x14ac="http://schemas.microsoft.com/office/spreadsheetml/2009/9/ac" r="167" s="3" customFormat="true" x14ac:dyDescent="0.25">
      <c r="A167" s="383"/>
      <c r="B167" s="133"/>
      <c r="L167" s="133"/>
      <c r="V167" s="133"/>
      <c r="AF167" s="133"/>
      <c r="AP167" s="133"/>
      <c r="AZ167" s="133"/>
      <c r="BJ167" s="133"/>
      <c r="BT167" s="133"/>
      <c r="CD167" s="133"/>
      <c r="CN167" s="133"/>
      <c r="CX167" s="133"/>
      <c r="DH167" s="133"/>
      <c r="DR167" s="133"/>
      <c r="EB167" s="133"/>
      <c r="EL167" s="133"/>
      <c r="EV167" s="133"/>
      <c r="FF167" s="133"/>
      <c r="FP167" s="133"/>
      <c r="FZ167" s="133"/>
      <c r="GJ167" s="133"/>
      <c r="GT167" s="133"/>
      <c r="HD167" s="133"/>
      <c r="HN167" s="133"/>
      <c r="HX167" s="133"/>
    </row>
    <row xmlns:x14ac="http://schemas.microsoft.com/office/spreadsheetml/2009/9/ac" r="168" s="3" customFormat="true" x14ac:dyDescent="0.25">
      <c r="A168" s="383"/>
      <c r="B168" s="133"/>
      <c r="L168" s="133"/>
      <c r="V168" s="133"/>
      <c r="AF168" s="133"/>
      <c r="AP168" s="133"/>
      <c r="AZ168" s="133"/>
      <c r="BJ168" s="133"/>
      <c r="BT168" s="133"/>
      <c r="CD168" s="133"/>
      <c r="CN168" s="133"/>
      <c r="CX168" s="133"/>
      <c r="DH168" s="133"/>
      <c r="DR168" s="133"/>
      <c r="EB168" s="133"/>
      <c r="EL168" s="133"/>
      <c r="EV168" s="133"/>
      <c r="FF168" s="133"/>
      <c r="FP168" s="133"/>
      <c r="FZ168" s="133"/>
      <c r="GJ168" s="133"/>
      <c r="GT168" s="133"/>
      <c r="HD168" s="133"/>
      <c r="HN168" s="133"/>
      <c r="HX168" s="133"/>
    </row>
    <row xmlns:x14ac="http://schemas.microsoft.com/office/spreadsheetml/2009/9/ac" r="169" s="3" customFormat="true" x14ac:dyDescent="0.25">
      <c r="A169" s="383"/>
      <c r="B169" s="133"/>
      <c r="L169" s="133"/>
      <c r="V169" s="133"/>
      <c r="AF169" s="133"/>
      <c r="AP169" s="133"/>
      <c r="AZ169" s="133"/>
      <c r="BJ169" s="133"/>
      <c r="BT169" s="133"/>
      <c r="CD169" s="133"/>
      <c r="CN169" s="133"/>
      <c r="CX169" s="133"/>
      <c r="DH169" s="133"/>
      <c r="DR169" s="133"/>
      <c r="EB169" s="133"/>
      <c r="EL169" s="133"/>
      <c r="EV169" s="133"/>
      <c r="FF169" s="133"/>
      <c r="FP169" s="133"/>
      <c r="FZ169" s="133"/>
      <c r="GJ169" s="133"/>
      <c r="GT169" s="133"/>
      <c r="HD169" s="133"/>
      <c r="HN169" s="133"/>
      <c r="HX169" s="133"/>
    </row>
    <row xmlns:x14ac="http://schemas.microsoft.com/office/spreadsheetml/2009/9/ac" r="170" s="3" customFormat="true" x14ac:dyDescent="0.25">
      <c r="A170" s="383"/>
      <c r="B170" s="133"/>
      <c r="L170" s="133"/>
      <c r="V170" s="133"/>
      <c r="AF170" s="133"/>
      <c r="AP170" s="133"/>
      <c r="AZ170" s="133"/>
      <c r="BJ170" s="133"/>
      <c r="BT170" s="133"/>
      <c r="CD170" s="133"/>
      <c r="CN170" s="133"/>
      <c r="CX170" s="133"/>
      <c r="DH170" s="133"/>
      <c r="DR170" s="133"/>
      <c r="EB170" s="133"/>
      <c r="EL170" s="133"/>
      <c r="EV170" s="133"/>
      <c r="FF170" s="133"/>
      <c r="FP170" s="133"/>
      <c r="FZ170" s="133"/>
      <c r="GJ170" s="133"/>
      <c r="GT170" s="133"/>
      <c r="HD170" s="133"/>
      <c r="HN170" s="133"/>
      <c r="HX170" s="133"/>
    </row>
    <row xmlns:x14ac="http://schemas.microsoft.com/office/spreadsheetml/2009/9/ac" r="171" s="3" customFormat="true" x14ac:dyDescent="0.25">
      <c r="A171" s="383"/>
      <c r="B171" s="133"/>
      <c r="L171" s="133"/>
      <c r="V171" s="133"/>
      <c r="AF171" s="133"/>
      <c r="AP171" s="133"/>
      <c r="AZ171" s="133"/>
      <c r="BJ171" s="133"/>
      <c r="BT171" s="133"/>
      <c r="CD171" s="133"/>
      <c r="CN171" s="133"/>
      <c r="CX171" s="133"/>
      <c r="DH171" s="133"/>
      <c r="DR171" s="133"/>
      <c r="EB171" s="133"/>
      <c r="EL171" s="133"/>
      <c r="EV171" s="133"/>
      <c r="FF171" s="133"/>
      <c r="FP171" s="133"/>
      <c r="FZ171" s="133"/>
      <c r="GJ171" s="133"/>
      <c r="GT171" s="133"/>
      <c r="HD171" s="133"/>
      <c r="HN171" s="133"/>
      <c r="HX171" s="133"/>
    </row>
    <row xmlns:x14ac="http://schemas.microsoft.com/office/spreadsheetml/2009/9/ac" r="172" s="3" customFormat="true" x14ac:dyDescent="0.25">
      <c r="A172" s="383"/>
      <c r="B172" s="133"/>
      <c r="L172" s="133"/>
      <c r="V172" s="133"/>
      <c r="AF172" s="133"/>
      <c r="AP172" s="133"/>
      <c r="AZ172" s="133"/>
      <c r="BJ172" s="133"/>
      <c r="BT172" s="133"/>
      <c r="CD172" s="133"/>
      <c r="CN172" s="133"/>
      <c r="CX172" s="133"/>
      <c r="DH172" s="133"/>
      <c r="DR172" s="133"/>
      <c r="EB172" s="133"/>
      <c r="EL172" s="133"/>
      <c r="EV172" s="133"/>
      <c r="FF172" s="133"/>
      <c r="FP172" s="133"/>
      <c r="FZ172" s="133"/>
      <c r="GJ172" s="133"/>
      <c r="GT172" s="133"/>
      <c r="HD172" s="133"/>
      <c r="HN172" s="133"/>
      <c r="HX172" s="133"/>
    </row>
    <row xmlns:x14ac="http://schemas.microsoft.com/office/spreadsheetml/2009/9/ac" r="173" s="3" customFormat="true" x14ac:dyDescent="0.25">
      <c r="A173" s="383"/>
      <c r="B173" s="133"/>
      <c r="L173" s="133"/>
      <c r="V173" s="133"/>
      <c r="AF173" s="133"/>
      <c r="AP173" s="133"/>
      <c r="AZ173" s="133"/>
      <c r="BJ173" s="133"/>
      <c r="BT173" s="133"/>
      <c r="CD173" s="133"/>
      <c r="CN173" s="133"/>
      <c r="CX173" s="133"/>
      <c r="DH173" s="133"/>
      <c r="DR173" s="133"/>
      <c r="EB173" s="133"/>
      <c r="EL173" s="133"/>
      <c r="EV173" s="133"/>
      <c r="FF173" s="133"/>
      <c r="FP173" s="133"/>
      <c r="FZ173" s="133"/>
      <c r="GJ173" s="133"/>
      <c r="GT173" s="133"/>
      <c r="HD173" s="133"/>
      <c r="HN173" s="133"/>
      <c r="HX173" s="133"/>
    </row>
    <row xmlns:x14ac="http://schemas.microsoft.com/office/spreadsheetml/2009/9/ac" r="174" s="3" customFormat="true" x14ac:dyDescent="0.25">
      <c r="A174" s="383"/>
      <c r="B174" s="133"/>
      <c r="L174" s="133"/>
      <c r="V174" s="133"/>
      <c r="AF174" s="133"/>
      <c r="AP174" s="133"/>
      <c r="AZ174" s="133"/>
      <c r="BJ174" s="133"/>
      <c r="BT174" s="133"/>
      <c r="CD174" s="133"/>
      <c r="CN174" s="133"/>
      <c r="CX174" s="133"/>
      <c r="DH174" s="133"/>
      <c r="DR174" s="133"/>
      <c r="EB174" s="133"/>
      <c r="EL174" s="133"/>
      <c r="EV174" s="133"/>
      <c r="FF174" s="133"/>
      <c r="FP174" s="133"/>
      <c r="FZ174" s="133"/>
      <c r="GJ174" s="133"/>
      <c r="GT174" s="133"/>
      <c r="HD174" s="133"/>
      <c r="HN174" s="133"/>
      <c r="HX174" s="133"/>
    </row>
    <row xmlns:x14ac="http://schemas.microsoft.com/office/spreadsheetml/2009/9/ac" r="175" s="3" customFormat="true" x14ac:dyDescent="0.25">
      <c r="A175" s="383"/>
      <c r="B175" s="133"/>
      <c r="L175" s="133"/>
      <c r="V175" s="133"/>
      <c r="AF175" s="133"/>
      <c r="AP175" s="133"/>
      <c r="AZ175" s="133"/>
      <c r="BJ175" s="133"/>
      <c r="BT175" s="133"/>
      <c r="CD175" s="133"/>
      <c r="CN175" s="133"/>
      <c r="CX175" s="133"/>
      <c r="DH175" s="133"/>
      <c r="DR175" s="133"/>
      <c r="EB175" s="133"/>
      <c r="EL175" s="133"/>
      <c r="EV175" s="133"/>
      <c r="FF175" s="133"/>
      <c r="FP175" s="133"/>
      <c r="FZ175" s="133"/>
      <c r="GJ175" s="133"/>
      <c r="GT175" s="133"/>
      <c r="HD175" s="133"/>
      <c r="HN175" s="133"/>
      <c r="HX175" s="133"/>
    </row>
    <row xmlns:x14ac="http://schemas.microsoft.com/office/spreadsheetml/2009/9/ac" r="176" s="3" customFormat="true" x14ac:dyDescent="0.25">
      <c r="A176" s="383"/>
      <c r="B176" s="133"/>
      <c r="L176" s="133"/>
      <c r="V176" s="133"/>
      <c r="AF176" s="133"/>
      <c r="AP176" s="133"/>
      <c r="AZ176" s="133"/>
      <c r="BJ176" s="133"/>
      <c r="BT176" s="133"/>
      <c r="CD176" s="133"/>
      <c r="CN176" s="133"/>
      <c r="CX176" s="133"/>
      <c r="DH176" s="133"/>
      <c r="DR176" s="133"/>
      <c r="EB176" s="133"/>
      <c r="EL176" s="133"/>
      <c r="EV176" s="133"/>
      <c r="FF176" s="133"/>
      <c r="FP176" s="133"/>
      <c r="FZ176" s="133"/>
      <c r="GJ176" s="133"/>
      <c r="GT176" s="133"/>
      <c r="HD176" s="133"/>
      <c r="HN176" s="133"/>
      <c r="HX176" s="133"/>
    </row>
    <row xmlns:x14ac="http://schemas.microsoft.com/office/spreadsheetml/2009/9/ac" r="177" s="3" customFormat="true" x14ac:dyDescent="0.25">
      <c r="A177" s="383"/>
      <c r="B177" s="133"/>
      <c r="L177" s="133"/>
      <c r="V177" s="133"/>
      <c r="AF177" s="133"/>
      <c r="AP177" s="133"/>
      <c r="AZ177" s="133"/>
      <c r="BJ177" s="133"/>
      <c r="BT177" s="133"/>
      <c r="CD177" s="133"/>
      <c r="CN177" s="133"/>
      <c r="CX177" s="133"/>
      <c r="DH177" s="133"/>
      <c r="DR177" s="133"/>
      <c r="EB177" s="133"/>
      <c r="EL177" s="133"/>
      <c r="EV177" s="133"/>
      <c r="FF177" s="133"/>
      <c r="FP177" s="133"/>
      <c r="FZ177" s="133"/>
      <c r="GJ177" s="133"/>
      <c r="GT177" s="133"/>
      <c r="HD177" s="133"/>
      <c r="HN177" s="133"/>
      <c r="HX177" s="133"/>
    </row>
    <row xmlns:x14ac="http://schemas.microsoft.com/office/spreadsheetml/2009/9/ac" r="178" s="3" customFormat="true" x14ac:dyDescent="0.25">
      <c r="A178" s="383"/>
      <c r="B178" s="133"/>
      <c r="L178" s="133"/>
      <c r="V178" s="133"/>
      <c r="AF178" s="133"/>
      <c r="AP178" s="133"/>
      <c r="AZ178" s="133"/>
      <c r="BJ178" s="133"/>
      <c r="BT178" s="133"/>
      <c r="CD178" s="133"/>
      <c r="CN178" s="133"/>
      <c r="CX178" s="133"/>
      <c r="DH178" s="133"/>
      <c r="DR178" s="133"/>
      <c r="EB178" s="133"/>
      <c r="EL178" s="133"/>
      <c r="EV178" s="133"/>
      <c r="FF178" s="133"/>
      <c r="FP178" s="133"/>
      <c r="FZ178" s="133"/>
      <c r="GJ178" s="133"/>
      <c r="GT178" s="133"/>
      <c r="HD178" s="133"/>
      <c r="HN178" s="133"/>
      <c r="HX178" s="133"/>
    </row>
    <row xmlns:x14ac="http://schemas.microsoft.com/office/spreadsheetml/2009/9/ac" r="179" s="3" customFormat="true" x14ac:dyDescent="0.25">
      <c r="A179" s="383"/>
      <c r="B179" s="133"/>
      <c r="L179" s="133"/>
      <c r="V179" s="133"/>
      <c r="AF179" s="133"/>
      <c r="AP179" s="133"/>
      <c r="AZ179" s="133"/>
      <c r="BJ179" s="133"/>
      <c r="BT179" s="133"/>
      <c r="CD179" s="133"/>
      <c r="CN179" s="133"/>
      <c r="CX179" s="133"/>
      <c r="DH179" s="133"/>
      <c r="DR179" s="133"/>
      <c r="EB179" s="133"/>
      <c r="EL179" s="133"/>
      <c r="EV179" s="133"/>
      <c r="FF179" s="133"/>
      <c r="FP179" s="133"/>
      <c r="FZ179" s="133"/>
      <c r="GJ179" s="133"/>
      <c r="GT179" s="133"/>
      <c r="HD179" s="133"/>
      <c r="HN179" s="133"/>
      <c r="HX179" s="133"/>
    </row>
    <row xmlns:x14ac="http://schemas.microsoft.com/office/spreadsheetml/2009/9/ac" r="180" s="3" customFormat="true" x14ac:dyDescent="0.25">
      <c r="A180" s="383"/>
      <c r="B180" s="133"/>
      <c r="L180" s="133"/>
      <c r="V180" s="133"/>
      <c r="AF180" s="133"/>
      <c r="AP180" s="133"/>
      <c r="AZ180" s="133"/>
      <c r="BJ180" s="133"/>
      <c r="BT180" s="133"/>
      <c r="CD180" s="133"/>
      <c r="CN180" s="133"/>
      <c r="CX180" s="133"/>
      <c r="DH180" s="133"/>
      <c r="DR180" s="133"/>
      <c r="EB180" s="133"/>
      <c r="EL180" s="133"/>
      <c r="EV180" s="133"/>
      <c r="FF180" s="133"/>
      <c r="FP180" s="133"/>
      <c r="FZ180" s="133"/>
      <c r="GJ180" s="133"/>
      <c r="GT180" s="133"/>
      <c r="HD180" s="133"/>
      <c r="HN180" s="133"/>
      <c r="HX180" s="133"/>
    </row>
    <row xmlns:x14ac="http://schemas.microsoft.com/office/spreadsheetml/2009/9/ac" r="181" s="3" customFormat="true" x14ac:dyDescent="0.25">
      <c r="A181" s="383"/>
      <c r="B181" s="133"/>
      <c r="L181" s="133"/>
      <c r="V181" s="133"/>
      <c r="AF181" s="133"/>
      <c r="AP181" s="133"/>
      <c r="AZ181" s="133"/>
      <c r="BJ181" s="133"/>
      <c r="BT181" s="133"/>
      <c r="CD181" s="133"/>
      <c r="CN181" s="133"/>
      <c r="CX181" s="133"/>
      <c r="DH181" s="133"/>
      <c r="DR181" s="133"/>
      <c r="EB181" s="133"/>
      <c r="EL181" s="133"/>
      <c r="EV181" s="133"/>
      <c r="FF181" s="133"/>
      <c r="FP181" s="133"/>
      <c r="FZ181" s="133"/>
      <c r="GJ181" s="133"/>
      <c r="GT181" s="133"/>
      <c r="HD181" s="133"/>
      <c r="HN181" s="133"/>
      <c r="HX181" s="133"/>
    </row>
    <row xmlns:x14ac="http://schemas.microsoft.com/office/spreadsheetml/2009/9/ac" r="182" s="3" customFormat="true" x14ac:dyDescent="0.25">
      <c r="A182" s="383"/>
      <c r="B182" s="133"/>
      <c r="L182" s="133"/>
      <c r="V182" s="133"/>
      <c r="AF182" s="133"/>
      <c r="AP182" s="133"/>
      <c r="AZ182" s="133"/>
      <c r="BJ182" s="133"/>
      <c r="BT182" s="133"/>
      <c r="CD182" s="133"/>
      <c r="CN182" s="133"/>
      <c r="CX182" s="133"/>
      <c r="DH182" s="133"/>
      <c r="DR182" s="133"/>
      <c r="EB182" s="133"/>
      <c r="EL182" s="133"/>
      <c r="EV182" s="133"/>
      <c r="FF182" s="133"/>
      <c r="FP182" s="133"/>
      <c r="FZ182" s="133"/>
      <c r="GJ182" s="133"/>
      <c r="GT182" s="133"/>
      <c r="HD182" s="133"/>
      <c r="HN182" s="133"/>
      <c r="HX182" s="133"/>
    </row>
    <row xmlns:x14ac="http://schemas.microsoft.com/office/spreadsheetml/2009/9/ac" r="183" s="3" customFormat="true" x14ac:dyDescent="0.25">
      <c r="A183" s="383"/>
      <c r="B183" s="133"/>
      <c r="L183" s="133"/>
      <c r="V183" s="133"/>
      <c r="AF183" s="133"/>
      <c r="AP183" s="133"/>
      <c r="AZ183" s="133"/>
      <c r="BJ183" s="133"/>
      <c r="BT183" s="133"/>
      <c r="CD183" s="133"/>
      <c r="CN183" s="133"/>
      <c r="CX183" s="133"/>
      <c r="DH183" s="133"/>
      <c r="DR183" s="133"/>
      <c r="EB183" s="133"/>
      <c r="EL183" s="133"/>
      <c r="EV183" s="133"/>
      <c r="FF183" s="133"/>
      <c r="FP183" s="133"/>
      <c r="FZ183" s="133"/>
      <c r="GJ183" s="133"/>
      <c r="GT183" s="133"/>
      <c r="HD183" s="133"/>
      <c r="HN183" s="133"/>
      <c r="HX183" s="133"/>
    </row>
    <row xmlns:x14ac="http://schemas.microsoft.com/office/spreadsheetml/2009/9/ac" r="184" s="3" customFormat="true" x14ac:dyDescent="0.25">
      <c r="A184" s="383"/>
      <c r="B184" s="133"/>
      <c r="L184" s="133"/>
      <c r="V184" s="133"/>
      <c r="AF184" s="133"/>
      <c r="AP184" s="133"/>
      <c r="AZ184" s="133"/>
      <c r="BJ184" s="133"/>
      <c r="BT184" s="133"/>
      <c r="CD184" s="133"/>
      <c r="CN184" s="133"/>
      <c r="CX184" s="133"/>
      <c r="DH184" s="133"/>
      <c r="DR184" s="133"/>
      <c r="EB184" s="133"/>
      <c r="EL184" s="133"/>
      <c r="EV184" s="133"/>
      <c r="FF184" s="133"/>
      <c r="FP184" s="133"/>
      <c r="FZ184" s="133"/>
      <c r="GJ184" s="133"/>
      <c r="GT184" s="133"/>
      <c r="HD184" s="133"/>
      <c r="HN184" s="133"/>
      <c r="HX184" s="133"/>
    </row>
    <row xmlns:x14ac="http://schemas.microsoft.com/office/spreadsheetml/2009/9/ac" r="185" s="3" customFormat="true" x14ac:dyDescent="0.25">
      <c r="A185" s="383"/>
      <c r="B185" s="133"/>
      <c r="L185" s="133"/>
      <c r="V185" s="133"/>
      <c r="AF185" s="133"/>
      <c r="AP185" s="133"/>
      <c r="AZ185" s="133"/>
      <c r="BJ185" s="133"/>
      <c r="BT185" s="133"/>
      <c r="CD185" s="133"/>
      <c r="CN185" s="133"/>
      <c r="CX185" s="133"/>
      <c r="DH185" s="133"/>
      <c r="DR185" s="133"/>
      <c r="EB185" s="133"/>
      <c r="EL185" s="133"/>
      <c r="EV185" s="133"/>
      <c r="FF185" s="133"/>
      <c r="FP185" s="133"/>
      <c r="FZ185" s="133"/>
      <c r="GJ185" s="133"/>
      <c r="GT185" s="133"/>
      <c r="HD185" s="133"/>
      <c r="HN185" s="133"/>
      <c r="HX185" s="133"/>
    </row>
    <row xmlns:x14ac="http://schemas.microsoft.com/office/spreadsheetml/2009/9/ac" r="186" s="3" customFormat="true" x14ac:dyDescent="0.25">
      <c r="A186" s="383"/>
      <c r="B186" s="133"/>
      <c r="L186" s="133"/>
      <c r="V186" s="133"/>
      <c r="AF186" s="133"/>
      <c r="AP186" s="133"/>
      <c r="AZ186" s="133"/>
      <c r="BJ186" s="133"/>
      <c r="BT186" s="133"/>
      <c r="CD186" s="133"/>
      <c r="CN186" s="133"/>
      <c r="CX186" s="133"/>
      <c r="DH186" s="133"/>
      <c r="DR186" s="133"/>
      <c r="EB186" s="133"/>
      <c r="EL186" s="133"/>
      <c r="EV186" s="133"/>
      <c r="FF186" s="133"/>
      <c r="FP186" s="133"/>
      <c r="FZ186" s="133"/>
      <c r="GJ186" s="133"/>
      <c r="GT186" s="133"/>
      <c r="HD186" s="133"/>
      <c r="HN186" s="133"/>
      <c r="HX186" s="133"/>
    </row>
    <row xmlns:x14ac="http://schemas.microsoft.com/office/spreadsheetml/2009/9/ac" r="187" s="3" customFormat="true" x14ac:dyDescent="0.25">
      <c r="A187" s="383"/>
      <c r="B187" s="133"/>
      <c r="L187" s="133"/>
      <c r="V187" s="133"/>
      <c r="AF187" s="133"/>
      <c r="AP187" s="133"/>
      <c r="AZ187" s="133"/>
      <c r="BJ187" s="133"/>
      <c r="BT187" s="133"/>
      <c r="CD187" s="133"/>
      <c r="CN187" s="133"/>
      <c r="CX187" s="133"/>
      <c r="DH187" s="133"/>
      <c r="DR187" s="133"/>
      <c r="EB187" s="133"/>
      <c r="EL187" s="133"/>
      <c r="EV187" s="133"/>
      <c r="FF187" s="133"/>
      <c r="FP187" s="133"/>
      <c r="FZ187" s="133"/>
      <c r="GJ187" s="133"/>
      <c r="GT187" s="133"/>
      <c r="HD187" s="133"/>
      <c r="HN187" s="133"/>
      <c r="HX187" s="133"/>
    </row>
    <row xmlns:x14ac="http://schemas.microsoft.com/office/spreadsheetml/2009/9/ac" r="188" s="3" customFormat="true" x14ac:dyDescent="0.25">
      <c r="A188" s="383"/>
      <c r="B188" s="133"/>
      <c r="L188" s="133"/>
      <c r="V188" s="133"/>
      <c r="AF188" s="133"/>
      <c r="AP188" s="133"/>
      <c r="AZ188" s="133"/>
      <c r="BJ188" s="133"/>
      <c r="BT188" s="133"/>
      <c r="CD188" s="133"/>
      <c r="CN188" s="133"/>
      <c r="CX188" s="133"/>
      <c r="DH188" s="133"/>
      <c r="DR188" s="133"/>
      <c r="EB188" s="133"/>
      <c r="EL188" s="133"/>
      <c r="EV188" s="133"/>
      <c r="FF188" s="133"/>
      <c r="FP188" s="133"/>
      <c r="FZ188" s="133"/>
      <c r="GJ188" s="133"/>
      <c r="GT188" s="133"/>
      <c r="HD188" s="133"/>
      <c r="HN188" s="133"/>
      <c r="HX188" s="133"/>
    </row>
    <row xmlns:x14ac="http://schemas.microsoft.com/office/spreadsheetml/2009/9/ac" r="189" s="3" customFormat="true" x14ac:dyDescent="0.25">
      <c r="A189" s="383"/>
      <c r="B189" s="133"/>
      <c r="L189" s="133"/>
      <c r="V189" s="133"/>
      <c r="AF189" s="133"/>
      <c r="AP189" s="133"/>
      <c r="AZ189" s="133"/>
      <c r="BJ189" s="133"/>
      <c r="BT189" s="133"/>
      <c r="CD189" s="133"/>
      <c r="CN189" s="133"/>
      <c r="CX189" s="133"/>
      <c r="DH189" s="133"/>
      <c r="DR189" s="133"/>
      <c r="EB189" s="133"/>
      <c r="EL189" s="133"/>
      <c r="EV189" s="133"/>
      <c r="FF189" s="133"/>
      <c r="FP189" s="133"/>
      <c r="FZ189" s="133"/>
      <c r="GJ189" s="133"/>
      <c r="GT189" s="133"/>
      <c r="HD189" s="133"/>
      <c r="HN189" s="133"/>
      <c r="HX189" s="133"/>
    </row>
    <row xmlns:x14ac="http://schemas.microsoft.com/office/spreadsheetml/2009/9/ac" r="190" s="3" customFormat="true" x14ac:dyDescent="0.25">
      <c r="A190" s="383"/>
      <c r="B190" s="133"/>
      <c r="L190" s="133"/>
      <c r="V190" s="133"/>
      <c r="AF190" s="133"/>
      <c r="AP190" s="133"/>
      <c r="AZ190" s="133"/>
      <c r="BJ190" s="133"/>
      <c r="BT190" s="133"/>
      <c r="CD190" s="133"/>
      <c r="CN190" s="133"/>
      <c r="CX190" s="133"/>
      <c r="DH190" s="133"/>
      <c r="DR190" s="133"/>
      <c r="EB190" s="133"/>
      <c r="EL190" s="133"/>
      <c r="EV190" s="133"/>
      <c r="FF190" s="133"/>
      <c r="FP190" s="133"/>
      <c r="FZ190" s="133"/>
      <c r="GJ190" s="133"/>
      <c r="GT190" s="133"/>
      <c r="HD190" s="133"/>
      <c r="HN190" s="133"/>
      <c r="HX190" s="133"/>
    </row>
    <row xmlns:x14ac="http://schemas.microsoft.com/office/spreadsheetml/2009/9/ac" r="191" s="3" customFormat="true" x14ac:dyDescent="0.25">
      <c r="A191" s="383"/>
      <c r="B191" s="133"/>
      <c r="L191" s="133"/>
      <c r="V191" s="133"/>
      <c r="AF191" s="133"/>
      <c r="AP191" s="133"/>
      <c r="AZ191" s="133"/>
      <c r="BJ191" s="133"/>
      <c r="BT191" s="133"/>
      <c r="CD191" s="133"/>
      <c r="CN191" s="133"/>
      <c r="CX191" s="133"/>
      <c r="DH191" s="133"/>
      <c r="DR191" s="133"/>
      <c r="EB191" s="133"/>
      <c r="EL191" s="133"/>
      <c r="EV191" s="133"/>
      <c r="FF191" s="133"/>
      <c r="FP191" s="133"/>
      <c r="FZ191" s="133"/>
      <c r="GJ191" s="133"/>
      <c r="GT191" s="133"/>
      <c r="HD191" s="133"/>
      <c r="HN191" s="133"/>
      <c r="HX191" s="133"/>
    </row>
    <row xmlns:x14ac="http://schemas.microsoft.com/office/spreadsheetml/2009/9/ac" r="192" s="3" customFormat="true" x14ac:dyDescent="0.25">
      <c r="A192" s="383"/>
      <c r="B192" s="133"/>
      <c r="L192" s="133"/>
      <c r="V192" s="133"/>
      <c r="AF192" s="133"/>
      <c r="AP192" s="133"/>
      <c r="AZ192" s="133"/>
      <c r="BJ192" s="133"/>
      <c r="BT192" s="133"/>
      <c r="CD192" s="133"/>
      <c r="CN192" s="133"/>
      <c r="CX192" s="133"/>
      <c r="DH192" s="133"/>
      <c r="DR192" s="133"/>
      <c r="EB192" s="133"/>
      <c r="EL192" s="133"/>
      <c r="EV192" s="133"/>
      <c r="FF192" s="133"/>
      <c r="FP192" s="133"/>
      <c r="FZ192" s="133"/>
      <c r="GJ192" s="133"/>
      <c r="GT192" s="133"/>
      <c r="HD192" s="133"/>
      <c r="HN192" s="133"/>
      <c r="HX192" s="133"/>
    </row>
    <row xmlns:x14ac="http://schemas.microsoft.com/office/spreadsheetml/2009/9/ac" r="193" s="3" customFormat="true" x14ac:dyDescent="0.25">
      <c r="A193" s="383"/>
      <c r="B193" s="133"/>
      <c r="L193" s="133"/>
      <c r="V193" s="133"/>
      <c r="AF193" s="133"/>
      <c r="AP193" s="133"/>
      <c r="AZ193" s="133"/>
      <c r="BJ193" s="133"/>
      <c r="BT193" s="133"/>
      <c r="CD193" s="133"/>
      <c r="CN193" s="133"/>
      <c r="CX193" s="133"/>
      <c r="DH193" s="133"/>
      <c r="DR193" s="133"/>
      <c r="EB193" s="133"/>
      <c r="EL193" s="133"/>
      <c r="EV193" s="133"/>
      <c r="FF193" s="133"/>
      <c r="FP193" s="133"/>
      <c r="FZ193" s="133"/>
      <c r="GJ193" s="133"/>
      <c r="GT193" s="133"/>
      <c r="HD193" s="133"/>
      <c r="HN193" s="133"/>
      <c r="HX193" s="133"/>
    </row>
    <row xmlns:x14ac="http://schemas.microsoft.com/office/spreadsheetml/2009/9/ac" r="194" s="3" customFormat="true" x14ac:dyDescent="0.25">
      <c r="A194" s="383"/>
      <c r="B194" s="133"/>
      <c r="L194" s="133"/>
      <c r="V194" s="133"/>
      <c r="AF194" s="133"/>
      <c r="AP194" s="133"/>
      <c r="AZ194" s="133"/>
      <c r="BJ194" s="133"/>
      <c r="BT194" s="133"/>
      <c r="CD194" s="133"/>
      <c r="CN194" s="133"/>
      <c r="CX194" s="133"/>
      <c r="DH194" s="133"/>
      <c r="DR194" s="133"/>
      <c r="EB194" s="133"/>
      <c r="EL194" s="133"/>
      <c r="EV194" s="133"/>
      <c r="FF194" s="133"/>
      <c r="FP194" s="133"/>
      <c r="FZ194" s="133"/>
      <c r="GJ194" s="133"/>
      <c r="GT194" s="133"/>
      <c r="HD194" s="133"/>
      <c r="HN194" s="133"/>
      <c r="HX194" s="133"/>
    </row>
    <row xmlns:x14ac="http://schemas.microsoft.com/office/spreadsheetml/2009/9/ac" r="195" s="3" customFormat="true" x14ac:dyDescent="0.25">
      <c r="A195" s="383"/>
      <c r="B195" s="133"/>
      <c r="L195" s="133"/>
      <c r="V195" s="133"/>
      <c r="AF195" s="133"/>
      <c r="AP195" s="133"/>
      <c r="AZ195" s="133"/>
      <c r="BJ195" s="133"/>
      <c r="BT195" s="133"/>
      <c r="CD195" s="133"/>
      <c r="CN195" s="133"/>
      <c r="CX195" s="133"/>
      <c r="DH195" s="133"/>
      <c r="DR195" s="133"/>
      <c r="EB195" s="133"/>
      <c r="EL195" s="133"/>
      <c r="EV195" s="133"/>
      <c r="FF195" s="133"/>
      <c r="FP195" s="133"/>
      <c r="FZ195" s="133"/>
      <c r="GJ195" s="133"/>
      <c r="GT195" s="133"/>
      <c r="HD195" s="133"/>
      <c r="HN195" s="133"/>
      <c r="HX195" s="133"/>
    </row>
    <row xmlns:x14ac="http://schemas.microsoft.com/office/spreadsheetml/2009/9/ac" r="196" s="3" customFormat="true" x14ac:dyDescent="0.25">
      <c r="A196" s="383"/>
      <c r="B196" s="133"/>
      <c r="L196" s="133"/>
      <c r="V196" s="133"/>
      <c r="AF196" s="133"/>
      <c r="AP196" s="133"/>
      <c r="AZ196" s="133"/>
      <c r="BJ196" s="133"/>
      <c r="BT196" s="133"/>
      <c r="CD196" s="133"/>
      <c r="CN196" s="133"/>
      <c r="CX196" s="133"/>
      <c r="DH196" s="133"/>
      <c r="DR196" s="133"/>
      <c r="EB196" s="133"/>
      <c r="EL196" s="133"/>
      <c r="EV196" s="133"/>
      <c r="FF196" s="133"/>
      <c r="FP196" s="133"/>
      <c r="FZ196" s="133"/>
      <c r="GJ196" s="133"/>
      <c r="GT196" s="133"/>
      <c r="HD196" s="133"/>
      <c r="HN196" s="133"/>
      <c r="HX196" s="133"/>
    </row>
    <row xmlns:x14ac="http://schemas.microsoft.com/office/spreadsheetml/2009/9/ac" r="197" s="3" customFormat="true" x14ac:dyDescent="0.25">
      <c r="A197" s="383"/>
      <c r="B197" s="133"/>
      <c r="L197" s="133"/>
      <c r="V197" s="133"/>
      <c r="AF197" s="133"/>
      <c r="AP197" s="133"/>
      <c r="AZ197" s="133"/>
      <c r="BJ197" s="133"/>
      <c r="BT197" s="133"/>
      <c r="CD197" s="133"/>
      <c r="CN197" s="133"/>
      <c r="CX197" s="133"/>
      <c r="DH197" s="133"/>
      <c r="DR197" s="133"/>
      <c r="EB197" s="133"/>
      <c r="EL197" s="133"/>
      <c r="EV197" s="133"/>
      <c r="FF197" s="133"/>
      <c r="FP197" s="133"/>
      <c r="FZ197" s="133"/>
      <c r="GJ197" s="133"/>
      <c r="GT197" s="133"/>
      <c r="HD197" s="133"/>
      <c r="HN197" s="133"/>
      <c r="HX197" s="133"/>
    </row>
    <row xmlns:x14ac="http://schemas.microsoft.com/office/spreadsheetml/2009/9/ac" r="198" s="3" customFormat="true" x14ac:dyDescent="0.25">
      <c r="A198" s="383"/>
      <c r="B198" s="133"/>
      <c r="L198" s="133"/>
      <c r="V198" s="133"/>
      <c r="AF198" s="133"/>
      <c r="AP198" s="133"/>
      <c r="AZ198" s="133"/>
      <c r="BJ198" s="133"/>
      <c r="BT198" s="133"/>
      <c r="CD198" s="133"/>
      <c r="CN198" s="133"/>
      <c r="CX198" s="133"/>
      <c r="DH198" s="133"/>
      <c r="DR198" s="133"/>
      <c r="EB198" s="133"/>
      <c r="EL198" s="133"/>
      <c r="EV198" s="133"/>
      <c r="FF198" s="133"/>
      <c r="FP198" s="133"/>
      <c r="FZ198" s="133"/>
      <c r="GJ198" s="133"/>
      <c r="GT198" s="133"/>
      <c r="HD198" s="133"/>
      <c r="HN198" s="133"/>
      <c r="HX198" s="133"/>
    </row>
    <row xmlns:x14ac="http://schemas.microsoft.com/office/spreadsheetml/2009/9/ac" r="199" s="3" customFormat="true" x14ac:dyDescent="0.25">
      <c r="A199" s="383"/>
      <c r="B199" s="133"/>
      <c r="L199" s="133"/>
      <c r="V199" s="133"/>
      <c r="AF199" s="133"/>
      <c r="AP199" s="133"/>
      <c r="AZ199" s="133"/>
      <c r="BJ199" s="133"/>
      <c r="BT199" s="133"/>
      <c r="CD199" s="133"/>
      <c r="CN199" s="133"/>
      <c r="CX199" s="133"/>
      <c r="DH199" s="133"/>
      <c r="DR199" s="133"/>
      <c r="EB199" s="133"/>
      <c r="EL199" s="133"/>
      <c r="EV199" s="133"/>
      <c r="FF199" s="133"/>
      <c r="FP199" s="133"/>
      <c r="FZ199" s="133"/>
      <c r="GJ199" s="133"/>
      <c r="GT199" s="133"/>
      <c r="HD199" s="133"/>
      <c r="HN199" s="133"/>
      <c r="HX199" s="133"/>
    </row>
    <row xmlns:x14ac="http://schemas.microsoft.com/office/spreadsheetml/2009/9/ac" r="200" s="3" customFormat="true" x14ac:dyDescent="0.25">
      <c r="A200" s="383"/>
      <c r="B200" s="133"/>
      <c r="L200" s="133"/>
      <c r="V200" s="133"/>
      <c r="AF200" s="133"/>
      <c r="AP200" s="133"/>
      <c r="AZ200" s="133"/>
      <c r="BJ200" s="133"/>
      <c r="BT200" s="133"/>
      <c r="CD200" s="133"/>
      <c r="CN200" s="133"/>
      <c r="CX200" s="133"/>
      <c r="DH200" s="133"/>
      <c r="DR200" s="133"/>
      <c r="EB200" s="133"/>
      <c r="EL200" s="133"/>
      <c r="EV200" s="133"/>
      <c r="FF200" s="133"/>
      <c r="FP200" s="133"/>
      <c r="FZ200" s="133"/>
      <c r="GJ200" s="133"/>
      <c r="GT200" s="133"/>
      <c r="HD200" s="133"/>
      <c r="HN200" s="133"/>
      <c r="HX200" s="133"/>
    </row>
    <row xmlns:x14ac="http://schemas.microsoft.com/office/spreadsheetml/2009/9/ac" r="201" s="3" customFormat="true" x14ac:dyDescent="0.25">
      <c r="A201" s="383"/>
      <c r="B201" s="133"/>
      <c r="L201" s="133"/>
      <c r="V201" s="133"/>
      <c r="AF201" s="133"/>
      <c r="AP201" s="133"/>
      <c r="AZ201" s="133"/>
      <c r="BJ201" s="133"/>
      <c r="BT201" s="133"/>
      <c r="CD201" s="133"/>
      <c r="CN201" s="133"/>
      <c r="CX201" s="133"/>
      <c r="DH201" s="133"/>
      <c r="DR201" s="133"/>
      <c r="EB201" s="133"/>
      <c r="EL201" s="133"/>
      <c r="EV201" s="133"/>
      <c r="FF201" s="133"/>
      <c r="FP201" s="133"/>
      <c r="FZ201" s="133"/>
      <c r="GJ201" s="133"/>
      <c r="GT201" s="133"/>
      <c r="HD201" s="133"/>
      <c r="HN201" s="133"/>
      <c r="HX201" s="133"/>
    </row>
    <row xmlns:x14ac="http://schemas.microsoft.com/office/spreadsheetml/2009/9/ac" r="202" s="3" customFormat="true" x14ac:dyDescent="0.25">
      <c r="A202" s="383"/>
      <c r="B202" s="133"/>
      <c r="L202" s="133"/>
      <c r="V202" s="133"/>
      <c r="AF202" s="133"/>
      <c r="AP202" s="133"/>
      <c r="AZ202" s="133"/>
      <c r="BJ202" s="133"/>
      <c r="BT202" s="133"/>
      <c r="CD202" s="133"/>
      <c r="CN202" s="133"/>
      <c r="CX202" s="133"/>
      <c r="DH202" s="133"/>
      <c r="DR202" s="133"/>
      <c r="EB202" s="133"/>
      <c r="EL202" s="133"/>
      <c r="EV202" s="133"/>
      <c r="FF202" s="133"/>
      <c r="FP202" s="133"/>
      <c r="FZ202" s="133"/>
      <c r="GJ202" s="133"/>
      <c r="GT202" s="133"/>
      <c r="HD202" s="133"/>
      <c r="HN202" s="133"/>
      <c r="HX202" s="133"/>
    </row>
    <row xmlns:x14ac="http://schemas.microsoft.com/office/spreadsheetml/2009/9/ac" r="203" s="3" customFormat="true" x14ac:dyDescent="0.25">
      <c r="A203" s="383"/>
      <c r="B203" s="133"/>
      <c r="L203" s="133"/>
      <c r="V203" s="133"/>
      <c r="AF203" s="133"/>
      <c r="AP203" s="133"/>
      <c r="AZ203" s="133"/>
      <c r="BJ203" s="133"/>
      <c r="BT203" s="133"/>
      <c r="CD203" s="133"/>
      <c r="CN203" s="133"/>
      <c r="CX203" s="133"/>
      <c r="DH203" s="133"/>
      <c r="DR203" s="133"/>
      <c r="EB203" s="133"/>
      <c r="EL203" s="133"/>
      <c r="EV203" s="133"/>
      <c r="FF203" s="133"/>
      <c r="FP203" s="133"/>
      <c r="FZ203" s="133"/>
      <c r="GJ203" s="133"/>
      <c r="GT203" s="133"/>
      <c r="HD203" s="133"/>
      <c r="HN203" s="133"/>
      <c r="HX203" s="133"/>
    </row>
    <row xmlns:x14ac="http://schemas.microsoft.com/office/spreadsheetml/2009/9/ac" r="204" s="3" customFormat="true" x14ac:dyDescent="0.25">
      <c r="A204" s="383"/>
      <c r="B204" s="133"/>
      <c r="L204" s="133"/>
      <c r="V204" s="133"/>
      <c r="AF204" s="133"/>
      <c r="AP204" s="133"/>
      <c r="AZ204" s="133"/>
      <c r="BJ204" s="133"/>
      <c r="BT204" s="133"/>
      <c r="CD204" s="133"/>
      <c r="CN204" s="133"/>
      <c r="CX204" s="133"/>
      <c r="DH204" s="133"/>
      <c r="DR204" s="133"/>
      <c r="EB204" s="133"/>
      <c r="EL204" s="133"/>
      <c r="EV204" s="133"/>
      <c r="FF204" s="133"/>
      <c r="FP204" s="133"/>
      <c r="FZ204" s="133"/>
      <c r="GJ204" s="133"/>
      <c r="GT204" s="133"/>
      <c r="HD204" s="133"/>
      <c r="HN204" s="133"/>
      <c r="HX204" s="133"/>
    </row>
    <row xmlns:x14ac="http://schemas.microsoft.com/office/spreadsheetml/2009/9/ac" r="205" s="3" customFormat="true" x14ac:dyDescent="0.25">
      <c r="A205" s="383"/>
      <c r="B205" s="133"/>
      <c r="L205" s="133"/>
      <c r="V205" s="133"/>
      <c r="AF205" s="133"/>
      <c r="AP205" s="133"/>
      <c r="AZ205" s="133"/>
      <c r="BJ205" s="133"/>
      <c r="BT205" s="133"/>
      <c r="CD205" s="133"/>
      <c r="CN205" s="133"/>
      <c r="CX205" s="133"/>
      <c r="DH205" s="133"/>
      <c r="DR205" s="133"/>
      <c r="EB205" s="133"/>
      <c r="EL205" s="133"/>
      <c r="EV205" s="133"/>
      <c r="FF205" s="133"/>
      <c r="FP205" s="133"/>
      <c r="FZ205" s="133"/>
      <c r="GJ205" s="133"/>
      <c r="GT205" s="133"/>
      <c r="HD205" s="133"/>
      <c r="HN205" s="133"/>
      <c r="HX205" s="133"/>
    </row>
    <row xmlns:x14ac="http://schemas.microsoft.com/office/spreadsheetml/2009/9/ac" r="206" s="3" customFormat="true" x14ac:dyDescent="0.25">
      <c r="A206" s="383"/>
      <c r="B206" s="133"/>
      <c r="L206" s="133"/>
      <c r="V206" s="133"/>
      <c r="AF206" s="133"/>
      <c r="AP206" s="133"/>
      <c r="AZ206" s="133"/>
      <c r="BJ206" s="133"/>
      <c r="BT206" s="133"/>
      <c r="CD206" s="133"/>
      <c r="CN206" s="133"/>
      <c r="CX206" s="133"/>
      <c r="DH206" s="133"/>
      <c r="DR206" s="133"/>
      <c r="EB206" s="133"/>
      <c r="EL206" s="133"/>
      <c r="EV206" s="133"/>
      <c r="FF206" s="133"/>
      <c r="FP206" s="133"/>
      <c r="FZ206" s="133"/>
      <c r="GJ206" s="133"/>
      <c r="GT206" s="133"/>
      <c r="HD206" s="133"/>
      <c r="HN206" s="133"/>
      <c r="HX206" s="133"/>
    </row>
    <row xmlns:x14ac="http://schemas.microsoft.com/office/spreadsheetml/2009/9/ac" r="207" s="3" customFormat="true" x14ac:dyDescent="0.25">
      <c r="A207" s="383"/>
      <c r="B207" s="133"/>
      <c r="L207" s="133"/>
      <c r="V207" s="133"/>
      <c r="AF207" s="133"/>
      <c r="AP207" s="133"/>
      <c r="AZ207" s="133"/>
      <c r="BJ207" s="133"/>
      <c r="BT207" s="133"/>
      <c r="CD207" s="133"/>
      <c r="CN207" s="133"/>
      <c r="CX207" s="133"/>
      <c r="DH207" s="133"/>
      <c r="DR207" s="133"/>
      <c r="EB207" s="133"/>
      <c r="EL207" s="133"/>
      <c r="EV207" s="133"/>
      <c r="FF207" s="133"/>
      <c r="FP207" s="133"/>
      <c r="FZ207" s="133"/>
      <c r="GJ207" s="133"/>
      <c r="GT207" s="133"/>
      <c r="HD207" s="133"/>
      <c r="HN207" s="133"/>
      <c r="HX207" s="133"/>
    </row>
    <row xmlns:x14ac="http://schemas.microsoft.com/office/spreadsheetml/2009/9/ac" r="208" s="3" customFormat="true" x14ac:dyDescent="0.25">
      <c r="A208" s="383"/>
      <c r="B208" s="133"/>
      <c r="L208" s="133"/>
      <c r="V208" s="133"/>
      <c r="AF208" s="133"/>
      <c r="AP208" s="133"/>
      <c r="AZ208" s="133"/>
      <c r="BJ208" s="133"/>
      <c r="BT208" s="133"/>
      <c r="CD208" s="133"/>
      <c r="CN208" s="133"/>
      <c r="CX208" s="133"/>
      <c r="DH208" s="133"/>
      <c r="DR208" s="133"/>
      <c r="EB208" s="133"/>
      <c r="EL208" s="133"/>
      <c r="EV208" s="133"/>
      <c r="FF208" s="133"/>
      <c r="FP208" s="133"/>
      <c r="FZ208" s="133"/>
      <c r="GJ208" s="133"/>
      <c r="GT208" s="133"/>
      <c r="HD208" s="133"/>
      <c r="HN208" s="133"/>
      <c r="HX208" s="133"/>
    </row>
    <row xmlns:x14ac="http://schemas.microsoft.com/office/spreadsheetml/2009/9/ac" r="209" s="3" customFormat="true" x14ac:dyDescent="0.25">
      <c r="A209" s="383"/>
      <c r="B209" s="133"/>
      <c r="L209" s="133"/>
      <c r="V209" s="133"/>
      <c r="AF209" s="133"/>
      <c r="AP209" s="133"/>
      <c r="AZ209" s="133"/>
      <c r="BJ209" s="133"/>
      <c r="BT209" s="133"/>
      <c r="CD209" s="133"/>
      <c r="CN209" s="133"/>
      <c r="CX209" s="133"/>
      <c r="DH209" s="133"/>
      <c r="DR209" s="133"/>
      <c r="EB209" s="133"/>
      <c r="EL209" s="133"/>
      <c r="EV209" s="133"/>
      <c r="FF209" s="133"/>
      <c r="FP209" s="133"/>
      <c r="FZ209" s="133"/>
      <c r="GJ209" s="133"/>
      <c r="GT209" s="133"/>
      <c r="HD209" s="133"/>
      <c r="HN209" s="133"/>
      <c r="HX209" s="133"/>
    </row>
    <row xmlns:x14ac="http://schemas.microsoft.com/office/spreadsheetml/2009/9/ac" r="210" s="3" customFormat="true" x14ac:dyDescent="0.25">
      <c r="A210" s="383"/>
      <c r="B210" s="133"/>
      <c r="L210" s="133"/>
      <c r="V210" s="133"/>
      <c r="AF210" s="133"/>
      <c r="AP210" s="133"/>
      <c r="AZ210" s="133"/>
      <c r="BJ210" s="133"/>
      <c r="BT210" s="133"/>
      <c r="CD210" s="133"/>
      <c r="CN210" s="133"/>
      <c r="CX210" s="133"/>
      <c r="DH210" s="133"/>
      <c r="DR210" s="133"/>
      <c r="EB210" s="133"/>
      <c r="EL210" s="133"/>
      <c r="EV210" s="133"/>
      <c r="FF210" s="133"/>
      <c r="FP210" s="133"/>
      <c r="FZ210" s="133"/>
      <c r="GJ210" s="133"/>
      <c r="GT210" s="133"/>
      <c r="HD210" s="133"/>
      <c r="HN210" s="133"/>
      <c r="HX210" s="133"/>
    </row>
    <row xmlns:x14ac="http://schemas.microsoft.com/office/spreadsheetml/2009/9/ac" r="211" s="3" customFormat="true" x14ac:dyDescent="0.25">
      <c r="A211" s="383"/>
      <c r="B211" s="133"/>
      <c r="L211" s="133"/>
      <c r="V211" s="133"/>
      <c r="AF211" s="133"/>
      <c r="AP211" s="133"/>
      <c r="AZ211" s="133"/>
      <c r="BJ211" s="133"/>
      <c r="BT211" s="133"/>
      <c r="CD211" s="133"/>
      <c r="CN211" s="133"/>
      <c r="CX211" s="133"/>
      <c r="DH211" s="133"/>
      <c r="DR211" s="133"/>
      <c r="EB211" s="133"/>
      <c r="EL211" s="133"/>
      <c r="EV211" s="133"/>
      <c r="FF211" s="133"/>
      <c r="FP211" s="133"/>
      <c r="FZ211" s="133"/>
      <c r="GJ211" s="133"/>
      <c r="GT211" s="133"/>
      <c r="HD211" s="133"/>
      <c r="HN211" s="133"/>
      <c r="HX211" s="133"/>
    </row>
    <row xmlns:x14ac="http://schemas.microsoft.com/office/spreadsheetml/2009/9/ac" r="212" s="3" customFormat="true" x14ac:dyDescent="0.25">
      <c r="A212" s="383"/>
      <c r="B212" s="133"/>
      <c r="L212" s="133"/>
      <c r="V212" s="133"/>
      <c r="AF212" s="133"/>
      <c r="AP212" s="133"/>
      <c r="AZ212" s="133"/>
      <c r="BJ212" s="133"/>
      <c r="BT212" s="133"/>
      <c r="CD212" s="133"/>
      <c r="CN212" s="133"/>
      <c r="CX212" s="133"/>
      <c r="DH212" s="133"/>
      <c r="DR212" s="133"/>
      <c r="EB212" s="133"/>
      <c r="EL212" s="133"/>
      <c r="EV212" s="133"/>
      <c r="FF212" s="133"/>
      <c r="FP212" s="133"/>
      <c r="FZ212" s="133"/>
      <c r="GJ212" s="133"/>
      <c r="GT212" s="133"/>
      <c r="HD212" s="133"/>
      <c r="HN212" s="133"/>
      <c r="HX212" s="133"/>
    </row>
    <row xmlns:x14ac="http://schemas.microsoft.com/office/spreadsheetml/2009/9/ac" r="213" s="3" customFormat="true" x14ac:dyDescent="0.25">
      <c r="A213" s="383"/>
      <c r="B213" s="133"/>
      <c r="L213" s="133"/>
      <c r="V213" s="133"/>
      <c r="AF213" s="133"/>
      <c r="AP213" s="133"/>
      <c r="AZ213" s="133"/>
      <c r="BJ213" s="133"/>
      <c r="BT213" s="133"/>
      <c r="CD213" s="133"/>
      <c r="CN213" s="133"/>
      <c r="CX213" s="133"/>
      <c r="DH213" s="133"/>
      <c r="DR213" s="133"/>
      <c r="EB213" s="133"/>
      <c r="EL213" s="133"/>
      <c r="EV213" s="133"/>
      <c r="FF213" s="133"/>
      <c r="FP213" s="133"/>
      <c r="FZ213" s="133"/>
      <c r="GJ213" s="133"/>
      <c r="GT213" s="133"/>
      <c r="HD213" s="133"/>
      <c r="HN213" s="133"/>
      <c r="HX213" s="133"/>
    </row>
    <row xmlns:x14ac="http://schemas.microsoft.com/office/spreadsheetml/2009/9/ac" r="214" s="3" customFormat="true" x14ac:dyDescent="0.25">
      <c r="A214" s="383"/>
      <c r="B214" s="133"/>
      <c r="L214" s="133"/>
      <c r="V214" s="133"/>
      <c r="AF214" s="133"/>
      <c r="AP214" s="133"/>
      <c r="AZ214" s="133"/>
      <c r="BJ214" s="133"/>
      <c r="BT214" s="133"/>
      <c r="CD214" s="133"/>
      <c r="CN214" s="133"/>
      <c r="CX214" s="133"/>
      <c r="DH214" s="133"/>
      <c r="DR214" s="133"/>
      <c r="EB214" s="133"/>
      <c r="EL214" s="133"/>
      <c r="EV214" s="133"/>
      <c r="FF214" s="133"/>
      <c r="FP214" s="133"/>
      <c r="FZ214" s="133"/>
      <c r="GJ214" s="133"/>
      <c r="GT214" s="133"/>
      <c r="HD214" s="133"/>
      <c r="HN214" s="133"/>
      <c r="HX214" s="133"/>
    </row>
    <row xmlns:x14ac="http://schemas.microsoft.com/office/spreadsheetml/2009/9/ac" r="215" s="3" customFormat="true" x14ac:dyDescent="0.25">
      <c r="A215" s="383"/>
      <c r="B215" s="133"/>
      <c r="L215" s="133"/>
      <c r="V215" s="133"/>
      <c r="AF215" s="133"/>
      <c r="AP215" s="133"/>
      <c r="AZ215" s="133"/>
      <c r="BJ215" s="133"/>
      <c r="BT215" s="133"/>
      <c r="CD215" s="133"/>
      <c r="CN215" s="133"/>
      <c r="CX215" s="133"/>
      <c r="DH215" s="133"/>
      <c r="DR215" s="133"/>
      <c r="EB215" s="133"/>
      <c r="EL215" s="133"/>
      <c r="EV215" s="133"/>
      <c r="FF215" s="133"/>
      <c r="FP215" s="133"/>
      <c r="FZ215" s="133"/>
      <c r="GJ215" s="133"/>
      <c r="GT215" s="133"/>
      <c r="HD215" s="133"/>
      <c r="HN215" s="133"/>
      <c r="HX215" s="133"/>
    </row>
    <row xmlns:x14ac="http://schemas.microsoft.com/office/spreadsheetml/2009/9/ac" r="216" s="3" customFormat="true" x14ac:dyDescent="0.25">
      <c r="A216" s="383"/>
      <c r="B216" s="133"/>
      <c r="L216" s="133"/>
      <c r="V216" s="133"/>
      <c r="AF216" s="133"/>
      <c r="AP216" s="133"/>
      <c r="AZ216" s="133"/>
      <c r="BJ216" s="133"/>
      <c r="BT216" s="133"/>
      <c r="CD216" s="133"/>
      <c r="CN216" s="133"/>
      <c r="CX216" s="133"/>
      <c r="DH216" s="133"/>
      <c r="DR216" s="133"/>
      <c r="EB216" s="133"/>
      <c r="EL216" s="133"/>
      <c r="EV216" s="133"/>
      <c r="FF216" s="133"/>
      <c r="FP216" s="133"/>
      <c r="FZ216" s="133"/>
      <c r="GJ216" s="133"/>
      <c r="GT216" s="133"/>
      <c r="HD216" s="133"/>
      <c r="HN216" s="133"/>
      <c r="HX216" s="133"/>
    </row>
    <row xmlns:x14ac="http://schemas.microsoft.com/office/spreadsheetml/2009/9/ac" r="217" s="3" customFormat="true" x14ac:dyDescent="0.25">
      <c r="A217" s="383"/>
      <c r="B217" s="133"/>
      <c r="L217" s="133"/>
      <c r="V217" s="133"/>
      <c r="AF217" s="133"/>
      <c r="AP217" s="133"/>
      <c r="AZ217" s="133"/>
      <c r="BJ217" s="133"/>
      <c r="BT217" s="133"/>
      <c r="CD217" s="133"/>
      <c r="CN217" s="133"/>
      <c r="CX217" s="133"/>
      <c r="DH217" s="133"/>
      <c r="DR217" s="133"/>
      <c r="EB217" s="133"/>
      <c r="EL217" s="133"/>
      <c r="EV217" s="133"/>
      <c r="FF217" s="133"/>
      <c r="FP217" s="133"/>
      <c r="FZ217" s="133"/>
      <c r="GJ217" s="133"/>
      <c r="GT217" s="133"/>
      <c r="HD217" s="133"/>
      <c r="HN217" s="133"/>
      <c r="HX217" s="133"/>
    </row>
    <row xmlns:x14ac="http://schemas.microsoft.com/office/spreadsheetml/2009/9/ac" r="218" s="3" customFormat="true" x14ac:dyDescent="0.25">
      <c r="A218" s="383"/>
      <c r="B218" s="133"/>
      <c r="L218" s="133"/>
      <c r="V218" s="133"/>
      <c r="AF218" s="133"/>
      <c r="AP218" s="133"/>
      <c r="AZ218" s="133"/>
      <c r="BJ218" s="133"/>
      <c r="BT218" s="133"/>
      <c r="CD218" s="133"/>
      <c r="CN218" s="133"/>
      <c r="CX218" s="133"/>
      <c r="DH218" s="133"/>
      <c r="DR218" s="133"/>
      <c r="EB218" s="133"/>
      <c r="EL218" s="133"/>
      <c r="EV218" s="133"/>
      <c r="FF218" s="133"/>
      <c r="FP218" s="133"/>
      <c r="FZ218" s="133"/>
      <c r="GJ218" s="133"/>
      <c r="GT218" s="133"/>
      <c r="HD218" s="133"/>
      <c r="HN218" s="133"/>
      <c r="HX218" s="133"/>
    </row>
    <row xmlns:x14ac="http://schemas.microsoft.com/office/spreadsheetml/2009/9/ac" r="219" s="3" customFormat="true" x14ac:dyDescent="0.25">
      <c r="A219" s="383"/>
      <c r="B219" s="133"/>
      <c r="L219" s="133"/>
      <c r="V219" s="133"/>
      <c r="AF219" s="133"/>
      <c r="AP219" s="133"/>
      <c r="AZ219" s="133"/>
      <c r="BJ219" s="133"/>
      <c r="BT219" s="133"/>
      <c r="CD219" s="133"/>
      <c r="CN219" s="133"/>
      <c r="CX219" s="133"/>
      <c r="DH219" s="133"/>
      <c r="DR219" s="133"/>
      <c r="EB219" s="133"/>
      <c r="EL219" s="133"/>
      <c r="EV219" s="133"/>
      <c r="FF219" s="133"/>
      <c r="FP219" s="133"/>
      <c r="FZ219" s="133"/>
      <c r="GJ219" s="133"/>
      <c r="GT219" s="133"/>
      <c r="HD219" s="133"/>
      <c r="HN219" s="133"/>
      <c r="HX219" s="133"/>
    </row>
    <row xmlns:x14ac="http://schemas.microsoft.com/office/spreadsheetml/2009/9/ac" r="220" s="3" customFormat="true" x14ac:dyDescent="0.25">
      <c r="A220" s="383"/>
      <c r="B220" s="133"/>
      <c r="L220" s="133"/>
      <c r="V220" s="133"/>
      <c r="AF220" s="133"/>
      <c r="AP220" s="133"/>
      <c r="AZ220" s="133"/>
      <c r="BJ220" s="133"/>
      <c r="BT220" s="133"/>
      <c r="CD220" s="133"/>
      <c r="CN220" s="133"/>
      <c r="CX220" s="133"/>
      <c r="DH220" s="133"/>
      <c r="DR220" s="133"/>
      <c r="EB220" s="133"/>
      <c r="EL220" s="133"/>
      <c r="EV220" s="133"/>
      <c r="FF220" s="133"/>
      <c r="FP220" s="133"/>
      <c r="FZ220" s="133"/>
      <c r="GJ220" s="133"/>
      <c r="GT220" s="133"/>
      <c r="HD220" s="133"/>
      <c r="HN220" s="133"/>
      <c r="HX220" s="133"/>
    </row>
    <row xmlns:x14ac="http://schemas.microsoft.com/office/spreadsheetml/2009/9/ac" r="221" s="3" customFormat="true" x14ac:dyDescent="0.25">
      <c r="A221" s="383"/>
      <c r="B221" s="133"/>
      <c r="L221" s="133"/>
      <c r="V221" s="133"/>
      <c r="AF221" s="133"/>
      <c r="AP221" s="133"/>
      <c r="AZ221" s="133"/>
      <c r="BJ221" s="133"/>
      <c r="BT221" s="133"/>
      <c r="CD221" s="133"/>
      <c r="CN221" s="133"/>
      <c r="CX221" s="133"/>
      <c r="DH221" s="133"/>
      <c r="DR221" s="133"/>
      <c r="EB221" s="133"/>
      <c r="EL221" s="133"/>
      <c r="EV221" s="133"/>
      <c r="FF221" s="133"/>
      <c r="FP221" s="133"/>
      <c r="FZ221" s="133"/>
      <c r="GJ221" s="133"/>
      <c r="GT221" s="133"/>
      <c r="HD221" s="133"/>
      <c r="HN221" s="133"/>
      <c r="HX221" s="133"/>
    </row>
    <row xmlns:x14ac="http://schemas.microsoft.com/office/spreadsheetml/2009/9/ac" r="222" s="3" customFormat="true" x14ac:dyDescent="0.25">
      <c r="A222" s="383"/>
      <c r="B222" s="133"/>
      <c r="L222" s="133"/>
      <c r="V222" s="133"/>
      <c r="AF222" s="133"/>
      <c r="AP222" s="133"/>
      <c r="AZ222" s="133"/>
      <c r="BJ222" s="133"/>
      <c r="BT222" s="133"/>
      <c r="CD222" s="133"/>
      <c r="CN222" s="133"/>
      <c r="CX222" s="133"/>
      <c r="DH222" s="133"/>
      <c r="DR222" s="133"/>
      <c r="EB222" s="133"/>
      <c r="EL222" s="133"/>
      <c r="EV222" s="133"/>
      <c r="FF222" s="133"/>
      <c r="FP222" s="133"/>
      <c r="FZ222" s="133"/>
      <c r="GJ222" s="133"/>
      <c r="GT222" s="133"/>
      <c r="HD222" s="133"/>
      <c r="HN222" s="133"/>
      <c r="HX222" s="133"/>
    </row>
    <row xmlns:x14ac="http://schemas.microsoft.com/office/spreadsheetml/2009/9/ac" r="223" s="3" customFormat="true" x14ac:dyDescent="0.25">
      <c r="A223" s="383"/>
      <c r="B223" s="133"/>
      <c r="L223" s="133"/>
      <c r="V223" s="133"/>
      <c r="AF223" s="133"/>
      <c r="AP223" s="133"/>
      <c r="AZ223" s="133"/>
      <c r="BJ223" s="133"/>
      <c r="BT223" s="133"/>
      <c r="CD223" s="133"/>
      <c r="CN223" s="133"/>
      <c r="CX223" s="133"/>
      <c r="DH223" s="133"/>
      <c r="DR223" s="133"/>
      <c r="EB223" s="133"/>
      <c r="EL223" s="133"/>
      <c r="EV223" s="133"/>
      <c r="FF223" s="133"/>
      <c r="FP223" s="133"/>
      <c r="FZ223" s="133"/>
      <c r="GJ223" s="133"/>
      <c r="GT223" s="133"/>
      <c r="HD223" s="133"/>
      <c r="HN223" s="133"/>
      <c r="HX223" s="133"/>
    </row>
    <row xmlns:x14ac="http://schemas.microsoft.com/office/spreadsheetml/2009/9/ac" r="224" s="3" customFormat="true" x14ac:dyDescent="0.25">
      <c r="A224" s="383"/>
      <c r="B224" s="133"/>
      <c r="L224" s="133"/>
      <c r="V224" s="133"/>
      <c r="AF224" s="133"/>
      <c r="AP224" s="133"/>
      <c r="AZ224" s="133"/>
      <c r="BJ224" s="133"/>
      <c r="BT224" s="133"/>
      <c r="CD224" s="133"/>
      <c r="CN224" s="133"/>
      <c r="CX224" s="133"/>
      <c r="DH224" s="133"/>
      <c r="DR224" s="133"/>
      <c r="EB224" s="133"/>
      <c r="EL224" s="133"/>
      <c r="EV224" s="133"/>
      <c r="FF224" s="133"/>
      <c r="FP224" s="133"/>
      <c r="FZ224" s="133"/>
      <c r="GJ224" s="133"/>
      <c r="GT224" s="133"/>
      <c r="HD224" s="133"/>
      <c r="HN224" s="133"/>
      <c r="HX224" s="133"/>
    </row>
    <row xmlns:x14ac="http://schemas.microsoft.com/office/spreadsheetml/2009/9/ac" r="225" s="3" customFormat="true" x14ac:dyDescent="0.25">
      <c r="A225" s="383"/>
      <c r="B225" s="133"/>
      <c r="L225" s="133"/>
      <c r="V225" s="133"/>
      <c r="AF225" s="133"/>
      <c r="AP225" s="133"/>
      <c r="AZ225" s="133"/>
      <c r="BJ225" s="133"/>
      <c r="BT225" s="133"/>
      <c r="CD225" s="133"/>
      <c r="CN225" s="133"/>
      <c r="CX225" s="133"/>
      <c r="DH225" s="133"/>
      <c r="DR225" s="133"/>
      <c r="EB225" s="133"/>
      <c r="EL225" s="133"/>
      <c r="EV225" s="133"/>
      <c r="FF225" s="133"/>
      <c r="FP225" s="133"/>
      <c r="FZ225" s="133"/>
      <c r="GJ225" s="133"/>
      <c r="GT225" s="133"/>
      <c r="HD225" s="133"/>
      <c r="HN225" s="133"/>
      <c r="HX225" s="133"/>
    </row>
    <row xmlns:x14ac="http://schemas.microsoft.com/office/spreadsheetml/2009/9/ac" r="226" s="3" customFormat="true" x14ac:dyDescent="0.25">
      <c r="A226" s="383"/>
      <c r="B226" s="133"/>
      <c r="L226" s="133"/>
      <c r="V226" s="133"/>
      <c r="AF226" s="133"/>
      <c r="AP226" s="133"/>
      <c r="AZ226" s="133"/>
      <c r="BJ226" s="133"/>
      <c r="BT226" s="133"/>
      <c r="CD226" s="133"/>
      <c r="CN226" s="133"/>
      <c r="CX226" s="133"/>
      <c r="DH226" s="133"/>
      <c r="DR226" s="133"/>
      <c r="EB226" s="133"/>
      <c r="EL226" s="133"/>
      <c r="EV226" s="133"/>
      <c r="FF226" s="133"/>
      <c r="FP226" s="133"/>
      <c r="FZ226" s="133"/>
      <c r="GJ226" s="133"/>
      <c r="GT226" s="133"/>
      <c r="HD226" s="133"/>
      <c r="HN226" s="133"/>
      <c r="HX226" s="133"/>
    </row>
    <row xmlns:x14ac="http://schemas.microsoft.com/office/spreadsheetml/2009/9/ac" r="227" s="3" customFormat="true" x14ac:dyDescent="0.25">
      <c r="A227" s="383"/>
      <c r="B227" s="133"/>
      <c r="L227" s="133"/>
      <c r="V227" s="133"/>
      <c r="AF227" s="133"/>
      <c r="AP227" s="133"/>
      <c r="AZ227" s="133"/>
      <c r="BJ227" s="133"/>
      <c r="BT227" s="133"/>
      <c r="CD227" s="133"/>
      <c r="CN227" s="133"/>
      <c r="CX227" s="133"/>
      <c r="DH227" s="133"/>
      <c r="DR227" s="133"/>
      <c r="EB227" s="133"/>
      <c r="EL227" s="133"/>
      <c r="EV227" s="133"/>
      <c r="FF227" s="133"/>
      <c r="FP227" s="133"/>
      <c r="FZ227" s="133"/>
      <c r="GJ227" s="133"/>
      <c r="GT227" s="133"/>
      <c r="HD227" s="133"/>
      <c r="HN227" s="133"/>
      <c r="HX227" s="133"/>
    </row>
    <row xmlns:x14ac="http://schemas.microsoft.com/office/spreadsheetml/2009/9/ac" r="228" s="3" customFormat="true" x14ac:dyDescent="0.25">
      <c r="A228" s="383"/>
      <c r="B228" s="133"/>
      <c r="L228" s="133"/>
      <c r="V228" s="133"/>
      <c r="AF228" s="133"/>
      <c r="AP228" s="133"/>
      <c r="AZ228" s="133"/>
      <c r="BJ228" s="133"/>
      <c r="BT228" s="133"/>
      <c r="CD228" s="133"/>
      <c r="CN228" s="133"/>
      <c r="CX228" s="133"/>
      <c r="DH228" s="133"/>
      <c r="DR228" s="133"/>
      <c r="EB228" s="133"/>
      <c r="EL228" s="133"/>
      <c r="EV228" s="133"/>
      <c r="FF228" s="133"/>
      <c r="FP228" s="133"/>
      <c r="FZ228" s="133"/>
      <c r="GJ228" s="133"/>
      <c r="GT228" s="133"/>
      <c r="HD228" s="133"/>
      <c r="HN228" s="133"/>
      <c r="HX228" s="133"/>
    </row>
    <row xmlns:x14ac="http://schemas.microsoft.com/office/spreadsheetml/2009/9/ac" r="229" s="3" customFormat="true" x14ac:dyDescent="0.25">
      <c r="A229" s="383"/>
      <c r="B229" s="133"/>
      <c r="L229" s="133"/>
      <c r="V229" s="133"/>
      <c r="AF229" s="133"/>
      <c r="AP229" s="133"/>
      <c r="AZ229" s="133"/>
      <c r="BJ229" s="133"/>
      <c r="BT229" s="133"/>
      <c r="CD229" s="133"/>
      <c r="CN229" s="133"/>
      <c r="CX229" s="133"/>
      <c r="DH229" s="133"/>
      <c r="DR229" s="133"/>
      <c r="EB229" s="133"/>
      <c r="EL229" s="133"/>
      <c r="EV229" s="133"/>
      <c r="FF229" s="133"/>
      <c r="FP229" s="133"/>
      <c r="FZ229" s="133"/>
      <c r="GJ229" s="133"/>
      <c r="GT229" s="133"/>
      <c r="HD229" s="133"/>
      <c r="HN229" s="133"/>
      <c r="HX229" s="133"/>
    </row>
    <row xmlns:x14ac="http://schemas.microsoft.com/office/spreadsheetml/2009/9/ac" r="230" s="3" customFormat="true" x14ac:dyDescent="0.25">
      <c r="A230" s="383"/>
      <c r="B230" s="133"/>
      <c r="L230" s="133"/>
      <c r="V230" s="133"/>
      <c r="AF230" s="133"/>
      <c r="AP230" s="133"/>
      <c r="AZ230" s="133"/>
      <c r="BJ230" s="133"/>
      <c r="BT230" s="133"/>
      <c r="CD230" s="133"/>
      <c r="CN230" s="133"/>
      <c r="CX230" s="133"/>
      <c r="DH230" s="133"/>
      <c r="DR230" s="133"/>
      <c r="EB230" s="133"/>
      <c r="EL230" s="133"/>
      <c r="EV230" s="133"/>
      <c r="FF230" s="133"/>
      <c r="FP230" s="133"/>
      <c r="FZ230" s="133"/>
      <c r="GJ230" s="133"/>
      <c r="GT230" s="133"/>
      <c r="HD230" s="133"/>
      <c r="HN230" s="133"/>
      <c r="HX230" s="133"/>
    </row>
    <row xmlns:x14ac="http://schemas.microsoft.com/office/spreadsheetml/2009/9/ac" r="231" s="3" customFormat="true" x14ac:dyDescent="0.25">
      <c r="A231" s="383"/>
      <c r="B231" s="133"/>
      <c r="L231" s="133"/>
      <c r="V231" s="133"/>
      <c r="AF231" s="133"/>
      <c r="AP231" s="133"/>
      <c r="AZ231" s="133"/>
      <c r="BJ231" s="133"/>
      <c r="BT231" s="133"/>
      <c r="CD231" s="133"/>
      <c r="CN231" s="133"/>
      <c r="CX231" s="133"/>
      <c r="DH231" s="133"/>
      <c r="DR231" s="133"/>
      <c r="EB231" s="133"/>
      <c r="EL231" s="133"/>
      <c r="EV231" s="133"/>
      <c r="FF231" s="133"/>
      <c r="FP231" s="133"/>
      <c r="FZ231" s="133"/>
      <c r="GJ231" s="133"/>
      <c r="GT231" s="133"/>
      <c r="HD231" s="133"/>
      <c r="HN231" s="133"/>
      <c r="HX231" s="133"/>
    </row>
    <row xmlns:x14ac="http://schemas.microsoft.com/office/spreadsheetml/2009/9/ac" r="232" s="3" customFormat="true" x14ac:dyDescent="0.25">
      <c r="A232" s="383"/>
      <c r="B232" s="133"/>
      <c r="L232" s="133"/>
      <c r="V232" s="133"/>
      <c r="AF232" s="133"/>
      <c r="AP232" s="133"/>
      <c r="AZ232" s="133"/>
      <c r="BJ232" s="133"/>
      <c r="BT232" s="133"/>
      <c r="CD232" s="133"/>
      <c r="CN232" s="133"/>
      <c r="CX232" s="133"/>
      <c r="DH232" s="133"/>
      <c r="DR232" s="133"/>
      <c r="EB232" s="133"/>
      <c r="EL232" s="133"/>
      <c r="EV232" s="133"/>
      <c r="FF232" s="133"/>
      <c r="FP232" s="133"/>
      <c r="FZ232" s="133"/>
      <c r="GJ232" s="133"/>
      <c r="GT232" s="133"/>
      <c r="HD232" s="133"/>
      <c r="HN232" s="133"/>
      <c r="HX232" s="133"/>
    </row>
    <row xmlns:x14ac="http://schemas.microsoft.com/office/spreadsheetml/2009/9/ac" r="233" s="3" customFormat="true" x14ac:dyDescent="0.25">
      <c r="A233" s="383"/>
      <c r="B233" s="133"/>
      <c r="L233" s="133"/>
      <c r="V233" s="133"/>
      <c r="AF233" s="133"/>
      <c r="AP233" s="133"/>
      <c r="AZ233" s="133"/>
      <c r="BJ233" s="133"/>
      <c r="BT233" s="133"/>
      <c r="CD233" s="133"/>
      <c r="CN233" s="133"/>
      <c r="CX233" s="133"/>
      <c r="DH233" s="133"/>
      <c r="DR233" s="133"/>
      <c r="EB233" s="133"/>
      <c r="EL233" s="133"/>
      <c r="EV233" s="133"/>
      <c r="FF233" s="133"/>
      <c r="FP233" s="133"/>
      <c r="FZ233" s="133"/>
      <c r="GJ233" s="133"/>
      <c r="GT233" s="133"/>
      <c r="HD233" s="133"/>
      <c r="HN233" s="133"/>
      <c r="HX233" s="133"/>
    </row>
    <row xmlns:x14ac="http://schemas.microsoft.com/office/spreadsheetml/2009/9/ac" r="234" s="3" customFormat="true" x14ac:dyDescent="0.25">
      <c r="A234" s="383"/>
      <c r="B234" s="133"/>
      <c r="L234" s="133"/>
      <c r="V234" s="133"/>
      <c r="AF234" s="133"/>
      <c r="AP234" s="133"/>
      <c r="AZ234" s="133"/>
      <c r="BJ234" s="133"/>
      <c r="BT234" s="133"/>
      <c r="CD234" s="133"/>
      <c r="CN234" s="133"/>
      <c r="CX234" s="133"/>
      <c r="DH234" s="133"/>
      <c r="DR234" s="133"/>
      <c r="EB234" s="133"/>
      <c r="EL234" s="133"/>
      <c r="EV234" s="133"/>
      <c r="FF234" s="133"/>
      <c r="FP234" s="133"/>
      <c r="FZ234" s="133"/>
      <c r="GJ234" s="133"/>
      <c r="GT234" s="133"/>
      <c r="HD234" s="133"/>
      <c r="HN234" s="133"/>
      <c r="HX234" s="133"/>
    </row>
    <row xmlns:x14ac="http://schemas.microsoft.com/office/spreadsheetml/2009/9/ac" r="235" s="3" customFormat="true" x14ac:dyDescent="0.25">
      <c r="A235" s="383"/>
      <c r="B235" s="133"/>
      <c r="L235" s="133"/>
      <c r="V235" s="133"/>
      <c r="AF235" s="133"/>
      <c r="AP235" s="133"/>
      <c r="AZ235" s="133"/>
      <c r="BJ235" s="133"/>
      <c r="BT235" s="133"/>
      <c r="CD235" s="133"/>
      <c r="CN235" s="133"/>
      <c r="CX235" s="133"/>
      <c r="DH235" s="133"/>
      <c r="DR235" s="133"/>
      <c r="EB235" s="133"/>
      <c r="EL235" s="133"/>
      <c r="EV235" s="133"/>
      <c r="FF235" s="133"/>
      <c r="FP235" s="133"/>
      <c r="FZ235" s="133"/>
      <c r="GJ235" s="133"/>
      <c r="GT235" s="133"/>
      <c r="HD235" s="133"/>
      <c r="HN235" s="133"/>
      <c r="HX235" s="133"/>
    </row>
    <row xmlns:x14ac="http://schemas.microsoft.com/office/spreadsheetml/2009/9/ac" r="236" s="3" customFormat="true" x14ac:dyDescent="0.25">
      <c r="A236" s="383"/>
      <c r="B236" s="133"/>
      <c r="L236" s="133"/>
      <c r="V236" s="133"/>
      <c r="AF236" s="133"/>
      <c r="AP236" s="133"/>
      <c r="AZ236" s="133"/>
      <c r="BJ236" s="133"/>
      <c r="BT236" s="133"/>
      <c r="CD236" s="133"/>
      <c r="CN236" s="133"/>
      <c r="CX236" s="133"/>
      <c r="DH236" s="133"/>
      <c r="DR236" s="133"/>
      <c r="EB236" s="133"/>
      <c r="EL236" s="133"/>
      <c r="EV236" s="133"/>
      <c r="FF236" s="133"/>
      <c r="FP236" s="133"/>
      <c r="FZ236" s="133"/>
      <c r="GJ236" s="133"/>
      <c r="GT236" s="133"/>
      <c r="HD236" s="133"/>
      <c r="HN236" s="133"/>
      <c r="HX236" s="133"/>
    </row>
    <row xmlns:x14ac="http://schemas.microsoft.com/office/spreadsheetml/2009/9/ac" r="237" s="3" customFormat="true" x14ac:dyDescent="0.25">
      <c r="A237" s="383"/>
      <c r="B237" s="133"/>
      <c r="L237" s="133"/>
      <c r="V237" s="133"/>
      <c r="AF237" s="133"/>
      <c r="AP237" s="133"/>
      <c r="AZ237" s="133"/>
      <c r="BJ237" s="133"/>
      <c r="BT237" s="133"/>
      <c r="CD237" s="133"/>
      <c r="CN237" s="133"/>
      <c r="CX237" s="133"/>
      <c r="DH237" s="133"/>
      <c r="DR237" s="133"/>
      <c r="EB237" s="133"/>
      <c r="EL237" s="133"/>
      <c r="EV237" s="133"/>
      <c r="FF237" s="133"/>
      <c r="FP237" s="133"/>
      <c r="FZ237" s="133"/>
      <c r="GJ237" s="133"/>
      <c r="GT237" s="133"/>
      <c r="HD237" s="133"/>
      <c r="HN237" s="133"/>
      <c r="HX237" s="133"/>
    </row>
    <row xmlns:x14ac="http://schemas.microsoft.com/office/spreadsheetml/2009/9/ac" r="238" s="3" customFormat="true" x14ac:dyDescent="0.25">
      <c r="A238" s="383"/>
      <c r="B238" s="133"/>
      <c r="L238" s="133"/>
      <c r="V238" s="133"/>
      <c r="AF238" s="133"/>
      <c r="AP238" s="133"/>
      <c r="AZ238" s="133"/>
      <c r="BJ238" s="133"/>
      <c r="BT238" s="133"/>
      <c r="CD238" s="133"/>
      <c r="CN238" s="133"/>
      <c r="CX238" s="133"/>
      <c r="DH238" s="133"/>
      <c r="DR238" s="133"/>
      <c r="EB238" s="133"/>
      <c r="EL238" s="133"/>
      <c r="EV238" s="133"/>
      <c r="FF238" s="133"/>
      <c r="FP238" s="133"/>
      <c r="FZ238" s="133"/>
      <c r="GJ238" s="133"/>
      <c r="GT238" s="133"/>
      <c r="HD238" s="133"/>
      <c r="HN238" s="133"/>
      <c r="HX238" s="133"/>
    </row>
    <row xmlns:x14ac="http://schemas.microsoft.com/office/spreadsheetml/2009/9/ac" r="239" s="3" customFormat="true" x14ac:dyDescent="0.25">
      <c r="A239" s="383"/>
      <c r="B239" s="133"/>
      <c r="L239" s="133"/>
      <c r="V239" s="133"/>
      <c r="AF239" s="133"/>
      <c r="AP239" s="133"/>
      <c r="AZ239" s="133"/>
      <c r="BJ239" s="133"/>
      <c r="BT239" s="133"/>
      <c r="CD239" s="133"/>
      <c r="CN239" s="133"/>
      <c r="CX239" s="133"/>
      <c r="DH239" s="133"/>
      <c r="DR239" s="133"/>
      <c r="EB239" s="133"/>
      <c r="EL239" s="133"/>
      <c r="EV239" s="133"/>
      <c r="FF239" s="133"/>
      <c r="FP239" s="133"/>
      <c r="FZ239" s="133"/>
      <c r="GJ239" s="133"/>
      <c r="GT239" s="133"/>
      <c r="HD239" s="133"/>
      <c r="HN239" s="133"/>
      <c r="HX239" s="133"/>
    </row>
    <row xmlns:x14ac="http://schemas.microsoft.com/office/spreadsheetml/2009/9/ac" r="240" s="3" customFormat="true" x14ac:dyDescent="0.25">
      <c r="A240" s="383"/>
      <c r="B240" s="133"/>
      <c r="L240" s="133"/>
      <c r="V240" s="133"/>
      <c r="AF240" s="133"/>
      <c r="AP240" s="133"/>
      <c r="AZ240" s="133"/>
      <c r="BJ240" s="133"/>
      <c r="BT240" s="133"/>
      <c r="CD240" s="133"/>
      <c r="CN240" s="133"/>
      <c r="CX240" s="133"/>
      <c r="DH240" s="133"/>
      <c r="DR240" s="133"/>
      <c r="EB240" s="133"/>
      <c r="EL240" s="133"/>
      <c r="EV240" s="133"/>
      <c r="FF240" s="133"/>
      <c r="FP240" s="133"/>
      <c r="FZ240" s="133"/>
      <c r="GJ240" s="133"/>
      <c r="GT240" s="133"/>
      <c r="HD240" s="133"/>
      <c r="HN240" s="133"/>
      <c r="HX240" s="133"/>
    </row>
    <row xmlns:x14ac="http://schemas.microsoft.com/office/spreadsheetml/2009/9/ac" r="241" s="3" customFormat="true" x14ac:dyDescent="0.25">
      <c r="A241" s="383"/>
      <c r="B241" s="133"/>
      <c r="L241" s="133"/>
      <c r="V241" s="133"/>
      <c r="AF241" s="133"/>
      <c r="AP241" s="133"/>
      <c r="AZ241" s="133"/>
      <c r="BJ241" s="133"/>
      <c r="BT241" s="133"/>
      <c r="CD241" s="133"/>
      <c r="CN241" s="133"/>
      <c r="CX241" s="133"/>
      <c r="DH241" s="133"/>
      <c r="DR241" s="133"/>
      <c r="EB241" s="133"/>
      <c r="EL241" s="133"/>
      <c r="EV241" s="133"/>
      <c r="FF241" s="133"/>
      <c r="FP241" s="133"/>
      <c r="FZ241" s="133"/>
      <c r="GJ241" s="133"/>
      <c r="GT241" s="133"/>
      <c r="HD241" s="133"/>
      <c r="HN241" s="133"/>
      <c r="HX241" s="133"/>
    </row>
    <row xmlns:x14ac="http://schemas.microsoft.com/office/spreadsheetml/2009/9/ac" r="242" s="3" customFormat="true" x14ac:dyDescent="0.25">
      <c r="A242" s="383"/>
      <c r="B242" s="133"/>
      <c r="L242" s="133"/>
      <c r="V242" s="133"/>
      <c r="AF242" s="133"/>
      <c r="AP242" s="133"/>
      <c r="AZ242" s="133"/>
      <c r="BJ242" s="133"/>
      <c r="BT242" s="133"/>
      <c r="CD242" s="133"/>
      <c r="CN242" s="133"/>
      <c r="CX242" s="133"/>
      <c r="DH242" s="133"/>
      <c r="DR242" s="133"/>
      <c r="EB242" s="133"/>
      <c r="EL242" s="133"/>
      <c r="EV242" s="133"/>
      <c r="FF242" s="133"/>
      <c r="FP242" s="133"/>
      <c r="FZ242" s="133"/>
      <c r="GJ242" s="133"/>
      <c r="GT242" s="133"/>
      <c r="HD242" s="133"/>
      <c r="HN242" s="133"/>
      <c r="HX242" s="133"/>
    </row>
    <row xmlns:x14ac="http://schemas.microsoft.com/office/spreadsheetml/2009/9/ac" r="243" s="3" customFormat="true" x14ac:dyDescent="0.25">
      <c r="A243" s="383"/>
      <c r="B243" s="133"/>
      <c r="L243" s="133"/>
      <c r="V243" s="133"/>
      <c r="AF243" s="133"/>
      <c r="AP243" s="133"/>
      <c r="AZ243" s="133"/>
      <c r="BJ243" s="133"/>
      <c r="BT243" s="133"/>
      <c r="CD243" s="133"/>
      <c r="CN243" s="133"/>
      <c r="CX243" s="133"/>
      <c r="DH243" s="133"/>
      <c r="DR243" s="133"/>
      <c r="EB243" s="133"/>
      <c r="EL243" s="133"/>
      <c r="EV243" s="133"/>
      <c r="FF243" s="133"/>
      <c r="FP243" s="133"/>
      <c r="FZ243" s="133"/>
      <c r="GJ243" s="133"/>
      <c r="GT243" s="133"/>
      <c r="HD243" s="133"/>
      <c r="HN243" s="133"/>
      <c r="HX243" s="133"/>
    </row>
    <row xmlns:x14ac="http://schemas.microsoft.com/office/spreadsheetml/2009/9/ac" r="244" s="3" customFormat="true" x14ac:dyDescent="0.25">
      <c r="A244" s="383"/>
      <c r="B244" s="133"/>
      <c r="L244" s="133"/>
      <c r="V244" s="133"/>
      <c r="AF244" s="133"/>
      <c r="AP244" s="133"/>
      <c r="AZ244" s="133"/>
      <c r="BJ244" s="133"/>
      <c r="BT244" s="133"/>
      <c r="CD244" s="133"/>
      <c r="CN244" s="133"/>
      <c r="CX244" s="133"/>
      <c r="DH244" s="133"/>
      <c r="DR244" s="133"/>
      <c r="EB244" s="133"/>
      <c r="EL244" s="133"/>
      <c r="EV244" s="133"/>
      <c r="FF244" s="133"/>
      <c r="FP244" s="133"/>
      <c r="FZ244" s="133"/>
      <c r="GJ244" s="133"/>
      <c r="GT244" s="133"/>
      <c r="HD244" s="133"/>
      <c r="HN244" s="133"/>
      <c r="HX244" s="133"/>
    </row>
    <row xmlns:x14ac="http://schemas.microsoft.com/office/spreadsheetml/2009/9/ac" r="245" s="3" customFormat="true" x14ac:dyDescent="0.25">
      <c r="A245" s="383"/>
      <c r="B245" s="133"/>
      <c r="L245" s="133"/>
      <c r="V245" s="133"/>
      <c r="AF245" s="133"/>
      <c r="AP245" s="133"/>
      <c r="AZ245" s="133"/>
      <c r="BJ245" s="133"/>
      <c r="BT245" s="133"/>
      <c r="CD245" s="133"/>
      <c r="CN245" s="133"/>
      <c r="CX245" s="133"/>
      <c r="DH245" s="133"/>
      <c r="DR245" s="133"/>
      <c r="EB245" s="133"/>
      <c r="EL245" s="133"/>
      <c r="EV245" s="133"/>
      <c r="FF245" s="133"/>
      <c r="FP245" s="133"/>
      <c r="FZ245" s="133"/>
      <c r="GJ245" s="133"/>
      <c r="GT245" s="133"/>
      <c r="HD245" s="133"/>
      <c r="HN245" s="133"/>
      <c r="HX245" s="133"/>
    </row>
    <row xmlns:x14ac="http://schemas.microsoft.com/office/spreadsheetml/2009/9/ac" r="246" s="3" customFormat="true" x14ac:dyDescent="0.25">
      <c r="A246" s="383"/>
      <c r="B246" s="133"/>
      <c r="L246" s="133"/>
      <c r="V246" s="133"/>
      <c r="AF246" s="133"/>
      <c r="AP246" s="133"/>
      <c r="AZ246" s="133"/>
      <c r="BJ246" s="133"/>
      <c r="BT246" s="133"/>
      <c r="CD246" s="133"/>
      <c r="CN246" s="133"/>
      <c r="CX246" s="133"/>
      <c r="DH246" s="133"/>
      <c r="DR246" s="133"/>
      <c r="EB246" s="133"/>
      <c r="EL246" s="133"/>
      <c r="EV246" s="133"/>
      <c r="FF246" s="133"/>
      <c r="FP246" s="133"/>
      <c r="FZ246" s="133"/>
      <c r="GJ246" s="133"/>
      <c r="GT246" s="133"/>
      <c r="HD246" s="133"/>
      <c r="HN246" s="133"/>
      <c r="HX246" s="133"/>
    </row>
    <row xmlns:x14ac="http://schemas.microsoft.com/office/spreadsheetml/2009/9/ac" r="247" s="3" customFormat="true" x14ac:dyDescent="0.25">
      <c r="A247" s="383"/>
      <c r="B247" s="133"/>
      <c r="L247" s="133"/>
      <c r="V247" s="133"/>
      <c r="AF247" s="133"/>
      <c r="AP247" s="133"/>
      <c r="AZ247" s="133"/>
      <c r="BJ247" s="133"/>
      <c r="BT247" s="133"/>
      <c r="CD247" s="133"/>
      <c r="CN247" s="133"/>
      <c r="CX247" s="133"/>
      <c r="DH247" s="133"/>
      <c r="DR247" s="133"/>
      <c r="EB247" s="133"/>
      <c r="EL247" s="133"/>
      <c r="EV247" s="133"/>
      <c r="FF247" s="133"/>
      <c r="FP247" s="133"/>
      <c r="FZ247" s="133"/>
      <c r="GJ247" s="133"/>
      <c r="GT247" s="133"/>
      <c r="HD247" s="133"/>
      <c r="HN247" s="133"/>
      <c r="HX247" s="133"/>
    </row>
    <row xmlns:x14ac="http://schemas.microsoft.com/office/spreadsheetml/2009/9/ac" r="248" s="3" customFormat="true" x14ac:dyDescent="0.25">
      <c r="A248" s="383"/>
      <c r="B248" s="133"/>
      <c r="L248" s="133"/>
      <c r="V248" s="133"/>
      <c r="AF248" s="133"/>
      <c r="AP248" s="133"/>
      <c r="AZ248" s="133"/>
      <c r="BJ248" s="133"/>
      <c r="BT248" s="133"/>
      <c r="CD248" s="133"/>
      <c r="CN248" s="133"/>
      <c r="CX248" s="133"/>
      <c r="DH248" s="133"/>
      <c r="DR248" s="133"/>
      <c r="EB248" s="133"/>
      <c r="EL248" s="133"/>
      <c r="EV248" s="133"/>
      <c r="FF248" s="133"/>
      <c r="FP248" s="133"/>
      <c r="FZ248" s="133"/>
      <c r="GJ248" s="133"/>
      <c r="GT248" s="133"/>
      <c r="HD248" s="133"/>
      <c r="HN248" s="133"/>
      <c r="HX248" s="133"/>
    </row>
    <row xmlns:x14ac="http://schemas.microsoft.com/office/spreadsheetml/2009/9/ac" r="249" s="3" customFormat="true" x14ac:dyDescent="0.25">
      <c r="A249" s="383"/>
      <c r="B249" s="133"/>
      <c r="L249" s="133"/>
      <c r="V249" s="133"/>
      <c r="AF249" s="133"/>
      <c r="AP249" s="133"/>
      <c r="AZ249" s="133"/>
      <c r="BJ249" s="133"/>
      <c r="BT249" s="133"/>
      <c r="CD249" s="133"/>
      <c r="CN249" s="133"/>
      <c r="CX249" s="133"/>
      <c r="DH249" s="133"/>
      <c r="DR249" s="133"/>
      <c r="EB249" s="133"/>
      <c r="EL249" s="133"/>
      <c r="EV249" s="133"/>
      <c r="FF249" s="133"/>
      <c r="FP249" s="133"/>
      <c r="FZ249" s="133"/>
      <c r="GJ249" s="133"/>
      <c r="GT249" s="133"/>
      <c r="HD249" s="133"/>
      <c r="HN249" s="133"/>
      <c r="HX249" s="133"/>
    </row>
    <row xmlns:x14ac="http://schemas.microsoft.com/office/spreadsheetml/2009/9/ac" r="250" s="3" customFormat="true" x14ac:dyDescent="0.25">
      <c r="A250" s="383"/>
      <c r="B250" s="133"/>
      <c r="L250" s="133"/>
      <c r="V250" s="133"/>
      <c r="AF250" s="133"/>
      <c r="AP250" s="133"/>
      <c r="AZ250" s="133"/>
      <c r="BJ250" s="133"/>
      <c r="BT250" s="133"/>
      <c r="CD250" s="133"/>
      <c r="CN250" s="133"/>
      <c r="CX250" s="133"/>
      <c r="DH250" s="133"/>
      <c r="DR250" s="133"/>
      <c r="EB250" s="133"/>
      <c r="EL250" s="133"/>
      <c r="EV250" s="133"/>
      <c r="FF250" s="133"/>
      <c r="FP250" s="133"/>
      <c r="FZ250" s="133"/>
      <c r="GJ250" s="133"/>
      <c r="GT250" s="133"/>
      <c r="HD250" s="133"/>
      <c r="HN250" s="133"/>
      <c r="HX250" s="133"/>
    </row>
    <row xmlns:x14ac="http://schemas.microsoft.com/office/spreadsheetml/2009/9/ac" r="251" s="3" customFormat="true" x14ac:dyDescent="0.25">
      <c r="A251" s="383"/>
      <c r="B251" s="133"/>
      <c r="L251" s="133"/>
      <c r="V251" s="133"/>
      <c r="AF251" s="133"/>
      <c r="AP251" s="133"/>
      <c r="AZ251" s="133"/>
      <c r="BJ251" s="133"/>
      <c r="BT251" s="133"/>
      <c r="CD251" s="133"/>
      <c r="CN251" s="133"/>
      <c r="CX251" s="133"/>
      <c r="DH251" s="133"/>
      <c r="DR251" s="133"/>
      <c r="EB251" s="133"/>
      <c r="EL251" s="133"/>
      <c r="EV251" s="133"/>
      <c r="FF251" s="133"/>
      <c r="FP251" s="133"/>
      <c r="FZ251" s="133"/>
      <c r="GJ251" s="133"/>
      <c r="GT251" s="133"/>
      <c r="HD251" s="133"/>
      <c r="HN251" s="133"/>
      <c r="HX251" s="133"/>
    </row>
    <row xmlns:x14ac="http://schemas.microsoft.com/office/spreadsheetml/2009/9/ac" r="252" s="3" customFormat="true" x14ac:dyDescent="0.25">
      <c r="A252" s="383"/>
      <c r="B252" s="133"/>
      <c r="L252" s="133"/>
      <c r="V252" s="133"/>
      <c r="AF252" s="133"/>
      <c r="AP252" s="133"/>
      <c r="AZ252" s="133"/>
      <c r="BJ252" s="133"/>
      <c r="BT252" s="133"/>
      <c r="CD252" s="133"/>
      <c r="CN252" s="133"/>
      <c r="CX252" s="133"/>
      <c r="DH252" s="133"/>
      <c r="DR252" s="133"/>
      <c r="EB252" s="133"/>
      <c r="EL252" s="133"/>
      <c r="EV252" s="133"/>
      <c r="FF252" s="133"/>
      <c r="FP252" s="133"/>
      <c r="FZ252" s="133"/>
      <c r="GJ252" s="133"/>
      <c r="GT252" s="133"/>
      <c r="HD252" s="133"/>
      <c r="HN252" s="133"/>
      <c r="HX252" s="133"/>
    </row>
    <row xmlns:x14ac="http://schemas.microsoft.com/office/spreadsheetml/2009/9/ac" r="253" s="3" customFormat="true" x14ac:dyDescent="0.25">
      <c r="A253" s="383"/>
      <c r="B253" s="133"/>
      <c r="L253" s="133"/>
      <c r="V253" s="133"/>
      <c r="AF253" s="133"/>
      <c r="AP253" s="133"/>
      <c r="AZ253" s="133"/>
      <c r="BJ253" s="133"/>
      <c r="BT253" s="133"/>
      <c r="CD253" s="133"/>
      <c r="CN253" s="133"/>
      <c r="CX253" s="133"/>
      <c r="DH253" s="133"/>
      <c r="DR253" s="133"/>
      <c r="EB253" s="133"/>
      <c r="EL253" s="133"/>
      <c r="EV253" s="133"/>
      <c r="FF253" s="133"/>
      <c r="FP253" s="133"/>
      <c r="FZ253" s="133"/>
      <c r="GJ253" s="133"/>
      <c r="GT253" s="133"/>
      <c r="HD253" s="133"/>
      <c r="HN253" s="133"/>
      <c r="HX253" s="133"/>
    </row>
    <row xmlns:x14ac="http://schemas.microsoft.com/office/spreadsheetml/2009/9/ac" r="254" s="3" customFormat="true" x14ac:dyDescent="0.25">
      <c r="A254" s="383"/>
      <c r="B254" s="133"/>
      <c r="L254" s="133"/>
      <c r="V254" s="133"/>
      <c r="AF254" s="133"/>
      <c r="AP254" s="133"/>
      <c r="AZ254" s="133"/>
      <c r="BJ254" s="133"/>
      <c r="BT254" s="133"/>
      <c r="CD254" s="133"/>
      <c r="CN254" s="133"/>
      <c r="CX254" s="133"/>
      <c r="DH254" s="133"/>
      <c r="DR254" s="133"/>
      <c r="EB254" s="133"/>
      <c r="EL254" s="133"/>
      <c r="EV254" s="133"/>
      <c r="FF254" s="133"/>
      <c r="FP254" s="133"/>
      <c r="FZ254" s="133"/>
      <c r="GJ254" s="133"/>
      <c r="GT254" s="133"/>
      <c r="HD254" s="133"/>
      <c r="HN254" s="133"/>
      <c r="HX254" s="133"/>
    </row>
    <row xmlns:x14ac="http://schemas.microsoft.com/office/spreadsheetml/2009/9/ac" r="255" s="3" customFormat="true" x14ac:dyDescent="0.25">
      <c r="A255" s="383"/>
      <c r="B255" s="133"/>
      <c r="L255" s="133"/>
      <c r="V255" s="133"/>
      <c r="AF255" s="133"/>
      <c r="AP255" s="133"/>
      <c r="AZ255" s="133"/>
      <c r="BJ255" s="133"/>
      <c r="BT255" s="133"/>
      <c r="CD255" s="133"/>
      <c r="CN255" s="133"/>
      <c r="CX255" s="133"/>
      <c r="DH255" s="133"/>
      <c r="DR255" s="133"/>
      <c r="EB255" s="133"/>
      <c r="EL255" s="133"/>
      <c r="EV255" s="133"/>
      <c r="FF255" s="133"/>
      <c r="FP255" s="133"/>
      <c r="FZ255" s="133"/>
      <c r="GJ255" s="133"/>
      <c r="GT255" s="133"/>
      <c r="HD255" s="133"/>
      <c r="HN255" s="133"/>
      <c r="HX255" s="133"/>
    </row>
    <row xmlns:x14ac="http://schemas.microsoft.com/office/spreadsheetml/2009/9/ac" r="256" s="3" customFormat="true" x14ac:dyDescent="0.25">
      <c r="A256" s="383"/>
      <c r="B256" s="133"/>
      <c r="L256" s="133"/>
      <c r="V256" s="133"/>
      <c r="AF256" s="133"/>
      <c r="AP256" s="133"/>
      <c r="AZ256" s="133"/>
      <c r="BJ256" s="133"/>
      <c r="BT256" s="133"/>
      <c r="CD256" s="133"/>
      <c r="CN256" s="133"/>
      <c r="CX256" s="133"/>
      <c r="DH256" s="133"/>
      <c r="DR256" s="133"/>
      <c r="EB256" s="133"/>
      <c r="EL256" s="133"/>
      <c r="EV256" s="133"/>
      <c r="FF256" s="133"/>
      <c r="FP256" s="133"/>
      <c r="FZ256" s="133"/>
      <c r="GJ256" s="133"/>
      <c r="GT256" s="133"/>
      <c r="HD256" s="133"/>
      <c r="HN256" s="133"/>
      <c r="HX256" s="133"/>
    </row>
    <row xmlns:x14ac="http://schemas.microsoft.com/office/spreadsheetml/2009/9/ac" r="257" s="3" customFormat="true" x14ac:dyDescent="0.25">
      <c r="A257" s="383"/>
      <c r="B257" s="133"/>
      <c r="L257" s="133"/>
      <c r="V257" s="133"/>
      <c r="AF257" s="133"/>
      <c r="AP257" s="133"/>
      <c r="AZ257" s="133"/>
      <c r="BJ257" s="133"/>
      <c r="BT257" s="133"/>
      <c r="CD257" s="133"/>
      <c r="CN257" s="133"/>
      <c r="CX257" s="133"/>
      <c r="DH257" s="133"/>
      <c r="DR257" s="133"/>
      <c r="EB257" s="133"/>
      <c r="EL257" s="133"/>
      <c r="EV257" s="133"/>
      <c r="FF257" s="133"/>
      <c r="FP257" s="133"/>
      <c r="FZ257" s="133"/>
      <c r="GJ257" s="133"/>
      <c r="GT257" s="133"/>
      <c r="HD257" s="133"/>
      <c r="HN257" s="133"/>
      <c r="HX257" s="133"/>
    </row>
    <row xmlns:x14ac="http://schemas.microsoft.com/office/spreadsheetml/2009/9/ac" r="258" s="3" customFormat="true" x14ac:dyDescent="0.25">
      <c r="A258" s="383"/>
      <c r="B258" s="133"/>
      <c r="L258" s="133"/>
      <c r="V258" s="133"/>
      <c r="AF258" s="133"/>
      <c r="AP258" s="133"/>
      <c r="AZ258" s="133"/>
      <c r="BJ258" s="133"/>
      <c r="BT258" s="133"/>
      <c r="CD258" s="133"/>
      <c r="CN258" s="133"/>
      <c r="CX258" s="133"/>
      <c r="DH258" s="133"/>
      <c r="DR258" s="133"/>
      <c r="EB258" s="133"/>
      <c r="EL258" s="133"/>
      <c r="EV258" s="133"/>
      <c r="FF258" s="133"/>
      <c r="FP258" s="133"/>
      <c r="FZ258" s="133"/>
      <c r="GJ258" s="133"/>
      <c r="GT258" s="133"/>
      <c r="HD258" s="133"/>
      <c r="HN258" s="133"/>
      <c r="HX258" s="133"/>
    </row>
    <row xmlns:x14ac="http://schemas.microsoft.com/office/spreadsheetml/2009/9/ac" r="259" s="3" customFormat="true" x14ac:dyDescent="0.25">
      <c r="A259" s="383"/>
      <c r="B259" s="133"/>
      <c r="L259" s="133"/>
      <c r="V259" s="133"/>
      <c r="AF259" s="133"/>
      <c r="AP259" s="133"/>
      <c r="AZ259" s="133"/>
      <c r="BJ259" s="133"/>
      <c r="BT259" s="133"/>
      <c r="CD259" s="133"/>
      <c r="CN259" s="133"/>
      <c r="CX259" s="133"/>
      <c r="DH259" s="133"/>
      <c r="DR259" s="133"/>
      <c r="EB259" s="133"/>
      <c r="EL259" s="133"/>
      <c r="EV259" s="133"/>
      <c r="FF259" s="133"/>
      <c r="FP259" s="133"/>
      <c r="FZ259" s="133"/>
      <c r="GJ259" s="133"/>
      <c r="GT259" s="133"/>
      <c r="HD259" s="133"/>
      <c r="HN259" s="133"/>
      <c r="HX259" s="133"/>
    </row>
    <row xmlns:x14ac="http://schemas.microsoft.com/office/spreadsheetml/2009/9/ac" r="260" s="3" customFormat="true" x14ac:dyDescent="0.25">
      <c r="A260" s="383"/>
      <c r="B260" s="133"/>
      <c r="L260" s="133"/>
      <c r="V260" s="133"/>
      <c r="AF260" s="133"/>
      <c r="AP260" s="133"/>
      <c r="AZ260" s="133"/>
      <c r="BJ260" s="133"/>
      <c r="BT260" s="133"/>
      <c r="CD260" s="133"/>
      <c r="CN260" s="133"/>
      <c r="CX260" s="133"/>
      <c r="DH260" s="133"/>
      <c r="DR260" s="133"/>
      <c r="EB260" s="133"/>
      <c r="EL260" s="133"/>
      <c r="EV260" s="133"/>
      <c r="FF260" s="133"/>
      <c r="FP260" s="133"/>
      <c r="FZ260" s="133"/>
      <c r="GJ260" s="133"/>
      <c r="GT260" s="133"/>
      <c r="HD260" s="133"/>
      <c r="HN260" s="133"/>
      <c r="HX260" s="133"/>
    </row>
    <row xmlns:x14ac="http://schemas.microsoft.com/office/spreadsheetml/2009/9/ac" r="261" s="3" customFormat="true" x14ac:dyDescent="0.25">
      <c r="A261" s="383"/>
      <c r="B261" s="133"/>
      <c r="L261" s="133"/>
      <c r="V261" s="133"/>
      <c r="AF261" s="133"/>
      <c r="AP261" s="133"/>
      <c r="AZ261" s="133"/>
      <c r="BJ261" s="133"/>
      <c r="BT261" s="133"/>
      <c r="CD261" s="133"/>
      <c r="CN261" s="133"/>
      <c r="CX261" s="133"/>
      <c r="DH261" s="133"/>
      <c r="DR261" s="133"/>
      <c r="EB261" s="133"/>
      <c r="EL261" s="133"/>
      <c r="EV261" s="133"/>
      <c r="FF261" s="133"/>
      <c r="FP261" s="133"/>
      <c r="FZ261" s="133"/>
      <c r="GJ261" s="133"/>
      <c r="GT261" s="133"/>
      <c r="HD261" s="133"/>
      <c r="HN261" s="133"/>
      <c r="HX261" s="133"/>
    </row>
    <row xmlns:x14ac="http://schemas.microsoft.com/office/spreadsheetml/2009/9/ac" r="262" s="3" customFormat="true" x14ac:dyDescent="0.25">
      <c r="A262" s="383"/>
      <c r="B262" s="133"/>
      <c r="L262" s="133"/>
      <c r="V262" s="133"/>
      <c r="AF262" s="133"/>
      <c r="AP262" s="133"/>
      <c r="AZ262" s="133"/>
      <c r="BJ262" s="133"/>
      <c r="BT262" s="133"/>
      <c r="CD262" s="133"/>
      <c r="CN262" s="133"/>
      <c r="CX262" s="133"/>
      <c r="DH262" s="133"/>
      <c r="DR262" s="133"/>
      <c r="EB262" s="133"/>
      <c r="EL262" s="133"/>
      <c r="EV262" s="133"/>
      <c r="FF262" s="133"/>
      <c r="FP262" s="133"/>
      <c r="FZ262" s="133"/>
      <c r="GJ262" s="133"/>
      <c r="GT262" s="133"/>
      <c r="HD262" s="133"/>
      <c r="HN262" s="133"/>
      <c r="HX262" s="133"/>
    </row>
    <row xmlns:x14ac="http://schemas.microsoft.com/office/spreadsheetml/2009/9/ac" r="263" s="3" customFormat="true" x14ac:dyDescent="0.25">
      <c r="A263" s="383"/>
      <c r="B263" s="133"/>
      <c r="L263" s="133"/>
      <c r="V263" s="133"/>
      <c r="AF263" s="133"/>
      <c r="AP263" s="133"/>
      <c r="AZ263" s="133"/>
      <c r="BJ263" s="133"/>
      <c r="BT263" s="133"/>
      <c r="CD263" s="133"/>
      <c r="CN263" s="133"/>
      <c r="CX263" s="133"/>
      <c r="DH263" s="133"/>
      <c r="DR263" s="133"/>
      <c r="EB263" s="133"/>
      <c r="EL263" s="133"/>
      <c r="EV263" s="133"/>
      <c r="FF263" s="133"/>
      <c r="FP263" s="133"/>
      <c r="FZ263" s="133"/>
      <c r="GJ263" s="133"/>
      <c r="GT263" s="133"/>
      <c r="HD263" s="133"/>
      <c r="HN263" s="133"/>
      <c r="HX263" s="133"/>
    </row>
    <row xmlns:x14ac="http://schemas.microsoft.com/office/spreadsheetml/2009/9/ac" r="264" s="3" customFormat="true" x14ac:dyDescent="0.25">
      <c r="A264" s="383"/>
      <c r="B264" s="133"/>
      <c r="L264" s="133"/>
      <c r="V264" s="133"/>
      <c r="AF264" s="133"/>
      <c r="AP264" s="133"/>
      <c r="AZ264" s="133"/>
      <c r="BJ264" s="133"/>
      <c r="BT264" s="133"/>
      <c r="CD264" s="133"/>
      <c r="CN264" s="133"/>
      <c r="CX264" s="133"/>
      <c r="DH264" s="133"/>
      <c r="DR264" s="133"/>
      <c r="EB264" s="133"/>
      <c r="EL264" s="133"/>
      <c r="EV264" s="133"/>
      <c r="FF264" s="133"/>
      <c r="FP264" s="133"/>
      <c r="FZ264" s="133"/>
      <c r="GJ264" s="133"/>
      <c r="GT264" s="133"/>
      <c r="HD264" s="133"/>
      <c r="HN264" s="133"/>
      <c r="HX264" s="133"/>
    </row>
    <row xmlns:x14ac="http://schemas.microsoft.com/office/spreadsheetml/2009/9/ac" r="265" s="3" customFormat="true" x14ac:dyDescent="0.25">
      <c r="A265" s="383"/>
      <c r="B265" s="133"/>
      <c r="L265" s="133"/>
      <c r="V265" s="133"/>
      <c r="AF265" s="133"/>
      <c r="AP265" s="133"/>
      <c r="AZ265" s="133"/>
      <c r="BJ265" s="133"/>
      <c r="BT265" s="133"/>
      <c r="CD265" s="133"/>
      <c r="CN265" s="133"/>
      <c r="CX265" s="133"/>
      <c r="DH265" s="133"/>
      <c r="DR265" s="133"/>
      <c r="EB265" s="133"/>
      <c r="EL265" s="133"/>
      <c r="EV265" s="133"/>
      <c r="FF265" s="133"/>
      <c r="FP265" s="133"/>
      <c r="FZ265" s="133"/>
      <c r="GJ265" s="133"/>
      <c r="GT265" s="133"/>
      <c r="HD265" s="133"/>
      <c r="HN265" s="133"/>
      <c r="HX265" s="133"/>
    </row>
    <row xmlns:x14ac="http://schemas.microsoft.com/office/spreadsheetml/2009/9/ac" r="266" s="3" customFormat="true" x14ac:dyDescent="0.25">
      <c r="A266" s="383"/>
      <c r="B266" s="133"/>
      <c r="L266" s="133"/>
      <c r="V266" s="133"/>
      <c r="AF266" s="133"/>
      <c r="AP266" s="133"/>
      <c r="AZ266" s="133"/>
      <c r="BJ266" s="133"/>
      <c r="BT266" s="133"/>
      <c r="CD266" s="133"/>
      <c r="CN266" s="133"/>
      <c r="CX266" s="133"/>
      <c r="DH266" s="133"/>
      <c r="DR266" s="133"/>
      <c r="EB266" s="133"/>
      <c r="EL266" s="133"/>
      <c r="EV266" s="133"/>
      <c r="FF266" s="133"/>
      <c r="FP266" s="133"/>
      <c r="FZ266" s="133"/>
      <c r="GJ266" s="133"/>
      <c r="GT266" s="133"/>
      <c r="HD266" s="133"/>
      <c r="HN266" s="133"/>
      <c r="HX266" s="133"/>
    </row>
    <row xmlns:x14ac="http://schemas.microsoft.com/office/spreadsheetml/2009/9/ac" r="267" s="3" customFormat="true" x14ac:dyDescent="0.25">
      <c r="A267" s="383"/>
      <c r="B267" s="133"/>
      <c r="L267" s="133"/>
      <c r="V267" s="133"/>
      <c r="AF267" s="133"/>
      <c r="AP267" s="133"/>
      <c r="AZ267" s="133"/>
      <c r="BJ267" s="133"/>
      <c r="BT267" s="133"/>
      <c r="CD267" s="133"/>
      <c r="CN267" s="133"/>
      <c r="CX267" s="133"/>
      <c r="DH267" s="133"/>
      <c r="DR267" s="133"/>
      <c r="EB267" s="133"/>
      <c r="EL267" s="133"/>
      <c r="EV267" s="133"/>
      <c r="FF267" s="133"/>
      <c r="FP267" s="133"/>
      <c r="FZ267" s="133"/>
      <c r="GJ267" s="133"/>
      <c r="GT267" s="133"/>
      <c r="HD267" s="133"/>
      <c r="HN267" s="133"/>
      <c r="HX267" s="133"/>
    </row>
    <row xmlns:x14ac="http://schemas.microsoft.com/office/spreadsheetml/2009/9/ac" r="268" s="3" customFormat="true" x14ac:dyDescent="0.25">
      <c r="A268" s="383"/>
      <c r="B268" s="133"/>
      <c r="L268" s="133"/>
      <c r="V268" s="133"/>
      <c r="AF268" s="133"/>
      <c r="AP268" s="133"/>
      <c r="AZ268" s="133"/>
      <c r="BJ268" s="133"/>
      <c r="BT268" s="133"/>
      <c r="CD268" s="133"/>
      <c r="CN268" s="133"/>
      <c r="CX268" s="133"/>
      <c r="DH268" s="133"/>
      <c r="DR268" s="133"/>
      <c r="EB268" s="133"/>
      <c r="EL268" s="133"/>
      <c r="EV268" s="133"/>
      <c r="FF268" s="133"/>
      <c r="FP268" s="133"/>
      <c r="FZ268" s="133"/>
      <c r="GJ268" s="133"/>
      <c r="GT268" s="133"/>
      <c r="HD268" s="133"/>
      <c r="HN268" s="133"/>
      <c r="HX268" s="133"/>
    </row>
    <row xmlns:x14ac="http://schemas.microsoft.com/office/spreadsheetml/2009/9/ac" r="269" s="3" customFormat="true" x14ac:dyDescent="0.25">
      <c r="A269" s="383"/>
      <c r="B269" s="133"/>
      <c r="L269" s="133"/>
      <c r="V269" s="133"/>
      <c r="AF269" s="133"/>
      <c r="AP269" s="133"/>
      <c r="AZ269" s="133"/>
      <c r="BJ269" s="133"/>
      <c r="BT269" s="133"/>
      <c r="CD269" s="133"/>
      <c r="CN269" s="133"/>
      <c r="CX269" s="133"/>
      <c r="DH269" s="133"/>
      <c r="DR269" s="133"/>
      <c r="EB269" s="133"/>
      <c r="EL269" s="133"/>
      <c r="EV269" s="133"/>
      <c r="FF269" s="133"/>
      <c r="FP269" s="133"/>
      <c r="FZ269" s="133"/>
      <c r="GJ269" s="133"/>
      <c r="GT269" s="133"/>
      <c r="HD269" s="133"/>
      <c r="HN269" s="133"/>
      <c r="HX269" s="133"/>
    </row>
    <row xmlns:x14ac="http://schemas.microsoft.com/office/spreadsheetml/2009/9/ac" r="270" s="3" customFormat="true" x14ac:dyDescent="0.25">
      <c r="A270" s="383"/>
      <c r="B270" s="133"/>
      <c r="L270" s="133"/>
      <c r="V270" s="133"/>
      <c r="AF270" s="133"/>
      <c r="AP270" s="133"/>
      <c r="AZ270" s="133"/>
      <c r="BJ270" s="133"/>
      <c r="BT270" s="133"/>
      <c r="CD270" s="133"/>
      <c r="CN270" s="133"/>
      <c r="CX270" s="133"/>
      <c r="DH270" s="133"/>
      <c r="DR270" s="133"/>
      <c r="EB270" s="133"/>
      <c r="EL270" s="133"/>
      <c r="EV270" s="133"/>
      <c r="FF270" s="133"/>
      <c r="FP270" s="133"/>
      <c r="FZ270" s="133"/>
      <c r="GJ270" s="133"/>
      <c r="GT270" s="133"/>
      <c r="HD270" s="133"/>
      <c r="HN270" s="133"/>
      <c r="HX270" s="133"/>
    </row>
    <row xmlns:x14ac="http://schemas.microsoft.com/office/spreadsheetml/2009/9/ac" r="271" s="3" customFormat="true" x14ac:dyDescent="0.25">
      <c r="A271" s="383"/>
      <c r="B271" s="133"/>
      <c r="L271" s="133"/>
      <c r="V271" s="133"/>
      <c r="AF271" s="133"/>
      <c r="AP271" s="133"/>
      <c r="AZ271" s="133"/>
      <c r="BJ271" s="133"/>
      <c r="BT271" s="133"/>
      <c r="CD271" s="133"/>
      <c r="CN271" s="133"/>
      <c r="CX271" s="133"/>
      <c r="DH271" s="133"/>
      <c r="DR271" s="133"/>
      <c r="EB271" s="133"/>
      <c r="EL271" s="133"/>
      <c r="EV271" s="133"/>
      <c r="FF271" s="133"/>
      <c r="FP271" s="133"/>
      <c r="FZ271" s="133"/>
      <c r="GJ271" s="133"/>
      <c r="GT271" s="133"/>
      <c r="HD271" s="133"/>
      <c r="HN271" s="133"/>
      <c r="HX271" s="133"/>
    </row>
    <row xmlns:x14ac="http://schemas.microsoft.com/office/spreadsheetml/2009/9/ac" r="272" s="3" customFormat="true" x14ac:dyDescent="0.25">
      <c r="A272" s="383"/>
      <c r="B272" s="133"/>
      <c r="L272" s="133"/>
      <c r="V272" s="133"/>
      <c r="AF272" s="133"/>
      <c r="AP272" s="133"/>
      <c r="AZ272" s="133"/>
      <c r="BJ272" s="133"/>
      <c r="BT272" s="133"/>
      <c r="CD272" s="133"/>
      <c r="CN272" s="133"/>
      <c r="CX272" s="133"/>
      <c r="DH272" s="133"/>
      <c r="DR272" s="133"/>
      <c r="EB272" s="133"/>
      <c r="EL272" s="133"/>
      <c r="EV272" s="133"/>
      <c r="FF272" s="133"/>
      <c r="FP272" s="133"/>
      <c r="FZ272" s="133"/>
      <c r="GJ272" s="133"/>
      <c r="GT272" s="133"/>
      <c r="HD272" s="133"/>
      <c r="HN272" s="133"/>
      <c r="HX272" s="133"/>
    </row>
    <row xmlns:x14ac="http://schemas.microsoft.com/office/spreadsheetml/2009/9/ac" r="273" s="3" customFormat="true" x14ac:dyDescent="0.25">
      <c r="A273" s="383"/>
      <c r="B273" s="133"/>
      <c r="L273" s="133"/>
      <c r="V273" s="133"/>
      <c r="AF273" s="133"/>
      <c r="AP273" s="133"/>
      <c r="AZ273" s="133"/>
      <c r="BJ273" s="133"/>
      <c r="BT273" s="133"/>
      <c r="CD273" s="133"/>
      <c r="CN273" s="133"/>
      <c r="CX273" s="133"/>
      <c r="DH273" s="133"/>
      <c r="DR273" s="133"/>
      <c r="EB273" s="133"/>
      <c r="EL273" s="133"/>
      <c r="EV273" s="133"/>
      <c r="FF273" s="133"/>
      <c r="FP273" s="133"/>
      <c r="FZ273" s="133"/>
      <c r="GJ273" s="133"/>
      <c r="GT273" s="133"/>
      <c r="HD273" s="133"/>
      <c r="HN273" s="133"/>
      <c r="HX273" s="133"/>
    </row>
    <row xmlns:x14ac="http://schemas.microsoft.com/office/spreadsheetml/2009/9/ac" r="274" s="3" customFormat="true" x14ac:dyDescent="0.25">
      <c r="A274" s="383"/>
      <c r="B274" s="133"/>
      <c r="L274" s="133"/>
      <c r="V274" s="133"/>
      <c r="AF274" s="133"/>
      <c r="AP274" s="133"/>
      <c r="AZ274" s="133"/>
      <c r="BJ274" s="133"/>
      <c r="BT274" s="133"/>
      <c r="CD274" s="133"/>
      <c r="CN274" s="133"/>
      <c r="CX274" s="133"/>
      <c r="DH274" s="133"/>
      <c r="DR274" s="133"/>
      <c r="EB274" s="133"/>
      <c r="EL274" s="133"/>
      <c r="EV274" s="133"/>
      <c r="FF274" s="133"/>
      <c r="FP274" s="133"/>
      <c r="FZ274" s="133"/>
      <c r="GJ274" s="133"/>
      <c r="GT274" s="133"/>
      <c r="HD274" s="133"/>
      <c r="HN274" s="133"/>
      <c r="HX274" s="133"/>
    </row>
    <row xmlns:x14ac="http://schemas.microsoft.com/office/spreadsheetml/2009/9/ac" r="275" s="3" customFormat="true" x14ac:dyDescent="0.25">
      <c r="A275" s="383"/>
      <c r="B275" s="133"/>
      <c r="L275" s="133"/>
      <c r="V275" s="133"/>
      <c r="AF275" s="133"/>
      <c r="AP275" s="133"/>
      <c r="AZ275" s="133"/>
      <c r="BJ275" s="133"/>
      <c r="BT275" s="133"/>
      <c r="CD275" s="133"/>
      <c r="CN275" s="133"/>
      <c r="CX275" s="133"/>
      <c r="DH275" s="133"/>
      <c r="DR275" s="133"/>
      <c r="EB275" s="133"/>
      <c r="EL275" s="133"/>
      <c r="EV275" s="133"/>
      <c r="FF275" s="133"/>
      <c r="FP275" s="133"/>
      <c r="FZ275" s="133"/>
      <c r="GJ275" s="133"/>
      <c r="GT275" s="133"/>
      <c r="HD275" s="133"/>
      <c r="HN275" s="133"/>
      <c r="HX275" s="133"/>
    </row>
    <row xmlns:x14ac="http://schemas.microsoft.com/office/spreadsheetml/2009/9/ac" r="276" s="3" customFormat="true" x14ac:dyDescent="0.25">
      <c r="A276" s="383"/>
      <c r="B276" s="133"/>
      <c r="L276" s="133"/>
      <c r="V276" s="133"/>
      <c r="AF276" s="133"/>
      <c r="AP276" s="133"/>
      <c r="AZ276" s="133"/>
      <c r="BJ276" s="133"/>
      <c r="BT276" s="133"/>
      <c r="CD276" s="133"/>
      <c r="CN276" s="133"/>
      <c r="CX276" s="133"/>
      <c r="DH276" s="133"/>
      <c r="DR276" s="133"/>
      <c r="EB276" s="133"/>
      <c r="EL276" s="133"/>
      <c r="EV276" s="133"/>
      <c r="FF276" s="133"/>
      <c r="FP276" s="133"/>
      <c r="FZ276" s="133"/>
      <c r="GJ276" s="133"/>
      <c r="GT276" s="133"/>
      <c r="HD276" s="133"/>
      <c r="HN276" s="133"/>
      <c r="HX276" s="133"/>
    </row>
    <row xmlns:x14ac="http://schemas.microsoft.com/office/spreadsheetml/2009/9/ac" r="277" s="3" customFormat="true" x14ac:dyDescent="0.25">
      <c r="A277" s="383"/>
      <c r="B277" s="133"/>
      <c r="L277" s="133"/>
      <c r="V277" s="133"/>
      <c r="AF277" s="133"/>
      <c r="AP277" s="133"/>
      <c r="AZ277" s="133"/>
      <c r="BJ277" s="133"/>
      <c r="BT277" s="133"/>
      <c r="CD277" s="133"/>
      <c r="CN277" s="133"/>
      <c r="CX277" s="133"/>
      <c r="DH277" s="133"/>
      <c r="DR277" s="133"/>
      <c r="EB277" s="133"/>
      <c r="EL277" s="133"/>
      <c r="EV277" s="133"/>
      <c r="FF277" s="133"/>
      <c r="FP277" s="133"/>
      <c r="FZ277" s="133"/>
      <c r="GJ277" s="133"/>
      <c r="GT277" s="133"/>
      <c r="HD277" s="133"/>
      <c r="HN277" s="133"/>
      <c r="HX277" s="133"/>
    </row>
    <row xmlns:x14ac="http://schemas.microsoft.com/office/spreadsheetml/2009/9/ac" r="278" s="3" customFormat="true" x14ac:dyDescent="0.25">
      <c r="A278" s="383"/>
      <c r="B278" s="133"/>
      <c r="L278" s="133"/>
      <c r="V278" s="133"/>
      <c r="AF278" s="133"/>
      <c r="AP278" s="133"/>
      <c r="AZ278" s="133"/>
      <c r="BJ278" s="133"/>
      <c r="BT278" s="133"/>
      <c r="CD278" s="133"/>
      <c r="CN278" s="133"/>
      <c r="CX278" s="133"/>
      <c r="DH278" s="133"/>
      <c r="DR278" s="133"/>
      <c r="EB278" s="133"/>
      <c r="EL278" s="133"/>
      <c r="EV278" s="133"/>
      <c r="FF278" s="133"/>
      <c r="FP278" s="133"/>
      <c r="FZ278" s="133"/>
      <c r="GJ278" s="133"/>
      <c r="GT278" s="133"/>
      <c r="HD278" s="133"/>
      <c r="HN278" s="133"/>
      <c r="HX278" s="133"/>
    </row>
    <row xmlns:x14ac="http://schemas.microsoft.com/office/spreadsheetml/2009/9/ac" r="279" s="3" customFormat="true" x14ac:dyDescent="0.25">
      <c r="A279" s="383"/>
      <c r="B279" s="133"/>
      <c r="L279" s="133"/>
      <c r="V279" s="133"/>
      <c r="AF279" s="133"/>
      <c r="AP279" s="133"/>
      <c r="AZ279" s="133"/>
      <c r="BJ279" s="133"/>
      <c r="BT279" s="133"/>
      <c r="CD279" s="133"/>
      <c r="CN279" s="133"/>
      <c r="CX279" s="133"/>
      <c r="DH279" s="133"/>
      <c r="DR279" s="133"/>
      <c r="EB279" s="133"/>
      <c r="EL279" s="133"/>
      <c r="EV279" s="133"/>
      <c r="FF279" s="133"/>
      <c r="FP279" s="133"/>
      <c r="FZ279" s="133"/>
      <c r="GJ279" s="133"/>
      <c r="GT279" s="133"/>
      <c r="HD279" s="133"/>
      <c r="HN279" s="133"/>
      <c r="HX279" s="133"/>
    </row>
    <row xmlns:x14ac="http://schemas.microsoft.com/office/spreadsheetml/2009/9/ac" r="280" s="3" customFormat="true" x14ac:dyDescent="0.25">
      <c r="A280" s="383"/>
      <c r="B280" s="133"/>
      <c r="L280" s="133"/>
      <c r="V280" s="133"/>
      <c r="AF280" s="133"/>
      <c r="AP280" s="133"/>
      <c r="AZ280" s="133"/>
      <c r="BJ280" s="133"/>
      <c r="BT280" s="133"/>
      <c r="CD280" s="133"/>
      <c r="CN280" s="133"/>
      <c r="CX280" s="133"/>
      <c r="DH280" s="133"/>
      <c r="DR280" s="133"/>
      <c r="EB280" s="133"/>
      <c r="EL280" s="133"/>
      <c r="EV280" s="133"/>
      <c r="FF280" s="133"/>
      <c r="FP280" s="133"/>
      <c r="FZ280" s="133"/>
      <c r="GJ280" s="133"/>
      <c r="GT280" s="133"/>
      <c r="HD280" s="133"/>
      <c r="HN280" s="133"/>
      <c r="HX280" s="133"/>
    </row>
    <row xmlns:x14ac="http://schemas.microsoft.com/office/spreadsheetml/2009/9/ac" r="281" s="3" customFormat="true" x14ac:dyDescent="0.25">
      <c r="A281" s="383"/>
      <c r="B281" s="133"/>
      <c r="L281" s="133"/>
      <c r="V281" s="133"/>
      <c r="AF281" s="133"/>
      <c r="AP281" s="133"/>
      <c r="AZ281" s="133"/>
      <c r="BJ281" s="133"/>
      <c r="BT281" s="133"/>
      <c r="CD281" s="133"/>
      <c r="CN281" s="133"/>
      <c r="CX281" s="133"/>
      <c r="DH281" s="133"/>
      <c r="DR281" s="133"/>
      <c r="EB281" s="133"/>
      <c r="EL281" s="133"/>
      <c r="EV281" s="133"/>
      <c r="FF281" s="133"/>
      <c r="FP281" s="133"/>
      <c r="FZ281" s="133"/>
      <c r="GJ281" s="133"/>
      <c r="GT281" s="133"/>
      <c r="HD281" s="133"/>
      <c r="HN281" s="133"/>
      <c r="HX281" s="133"/>
    </row>
    <row xmlns:x14ac="http://schemas.microsoft.com/office/spreadsheetml/2009/9/ac" r="282" s="3" customFormat="true" x14ac:dyDescent="0.25">
      <c r="A282" s="383"/>
      <c r="B282" s="133"/>
      <c r="L282" s="133"/>
      <c r="V282" s="133"/>
      <c r="AF282" s="133"/>
      <c r="AP282" s="133"/>
      <c r="AZ282" s="133"/>
      <c r="BJ282" s="133"/>
      <c r="BT282" s="133"/>
      <c r="CD282" s="133"/>
      <c r="CN282" s="133"/>
      <c r="CX282" s="133"/>
      <c r="DH282" s="133"/>
      <c r="DR282" s="133"/>
      <c r="EB282" s="133"/>
      <c r="EL282" s="133"/>
      <c r="EV282" s="133"/>
      <c r="FF282" s="133"/>
      <c r="FP282" s="133"/>
      <c r="FZ282" s="133"/>
      <c r="GJ282" s="133"/>
      <c r="GT282" s="133"/>
      <c r="HD282" s="133"/>
      <c r="HN282" s="133"/>
      <c r="HX282" s="133"/>
    </row>
    <row xmlns:x14ac="http://schemas.microsoft.com/office/spreadsheetml/2009/9/ac" r="283" s="3" customFormat="true" x14ac:dyDescent="0.25">
      <c r="A283" s="383"/>
      <c r="B283" s="133"/>
      <c r="L283" s="133"/>
      <c r="V283" s="133"/>
      <c r="AF283" s="133"/>
      <c r="AP283" s="133"/>
      <c r="AZ283" s="133"/>
      <c r="BJ283" s="133"/>
      <c r="BT283" s="133"/>
      <c r="CD283" s="133"/>
      <c r="CN283" s="133"/>
      <c r="CX283" s="133"/>
      <c r="DH283" s="133"/>
      <c r="DR283" s="133"/>
      <c r="EB283" s="133"/>
      <c r="EL283" s="133"/>
      <c r="EV283" s="133"/>
      <c r="FF283" s="133"/>
      <c r="FP283" s="133"/>
      <c r="FZ283" s="133"/>
      <c r="GJ283" s="133"/>
      <c r="GT283" s="133"/>
      <c r="HD283" s="133"/>
      <c r="HN283" s="133"/>
      <c r="HX283" s="133"/>
    </row>
    <row xmlns:x14ac="http://schemas.microsoft.com/office/spreadsheetml/2009/9/ac" r="284" s="3" customFormat="true" x14ac:dyDescent="0.25">
      <c r="A284" s="383"/>
      <c r="B284" s="133"/>
      <c r="L284" s="133"/>
      <c r="V284" s="133"/>
      <c r="AF284" s="133"/>
      <c r="AP284" s="133"/>
      <c r="AZ284" s="133"/>
      <c r="BJ284" s="133"/>
      <c r="BT284" s="133"/>
      <c r="CD284" s="133"/>
      <c r="CN284" s="133"/>
      <c r="CX284" s="133"/>
      <c r="DH284" s="133"/>
      <c r="DR284" s="133"/>
      <c r="EB284" s="133"/>
      <c r="EL284" s="133"/>
      <c r="EV284" s="133"/>
      <c r="FF284" s="133"/>
      <c r="FP284" s="133"/>
      <c r="FZ284" s="133"/>
      <c r="GJ284" s="133"/>
      <c r="GT284" s="133"/>
      <c r="HD284" s="133"/>
      <c r="HN284" s="133"/>
      <c r="HX284" s="133"/>
    </row>
    <row xmlns:x14ac="http://schemas.microsoft.com/office/spreadsheetml/2009/9/ac" r="285" s="3" customFormat="true" x14ac:dyDescent="0.25">
      <c r="A285" s="383"/>
      <c r="B285" s="133"/>
      <c r="L285" s="133"/>
      <c r="V285" s="133"/>
      <c r="AF285" s="133"/>
      <c r="AP285" s="133"/>
      <c r="AZ285" s="133"/>
      <c r="BJ285" s="133"/>
      <c r="BT285" s="133"/>
      <c r="CD285" s="133"/>
      <c r="CN285" s="133"/>
      <c r="CX285" s="133"/>
      <c r="DH285" s="133"/>
      <c r="DR285" s="133"/>
      <c r="EB285" s="133"/>
      <c r="EL285" s="133"/>
      <c r="EV285" s="133"/>
      <c r="FF285" s="133"/>
      <c r="FP285" s="133"/>
      <c r="FZ285" s="133"/>
      <c r="GJ285" s="133"/>
      <c r="GT285" s="133"/>
      <c r="HD285" s="133"/>
      <c r="HN285" s="133"/>
      <c r="HX285" s="133"/>
    </row>
    <row xmlns:x14ac="http://schemas.microsoft.com/office/spreadsheetml/2009/9/ac" r="286" s="3" customFormat="true" x14ac:dyDescent="0.25">
      <c r="A286" s="383"/>
      <c r="B286" s="133"/>
      <c r="L286" s="133"/>
      <c r="V286" s="133"/>
      <c r="AF286" s="133"/>
      <c r="AP286" s="133"/>
      <c r="AZ286" s="133"/>
      <c r="BJ286" s="133"/>
      <c r="BT286" s="133"/>
      <c r="CD286" s="133"/>
      <c r="CN286" s="133"/>
      <c r="CX286" s="133"/>
      <c r="DH286" s="133"/>
      <c r="DR286" s="133"/>
      <c r="EB286" s="133"/>
      <c r="EL286" s="133"/>
      <c r="EV286" s="133"/>
      <c r="FF286" s="133"/>
      <c r="FP286" s="133"/>
      <c r="FZ286" s="133"/>
      <c r="GJ286" s="133"/>
      <c r="GT286" s="133"/>
      <c r="HD286" s="133"/>
      <c r="HN286" s="133"/>
      <c r="HX286" s="133"/>
    </row>
    <row xmlns:x14ac="http://schemas.microsoft.com/office/spreadsheetml/2009/9/ac" r="287" s="3" customFormat="true" x14ac:dyDescent="0.25">
      <c r="A287" s="383"/>
      <c r="B287" s="133"/>
      <c r="L287" s="133"/>
      <c r="V287" s="133"/>
      <c r="AF287" s="133"/>
      <c r="AP287" s="133"/>
      <c r="AZ287" s="133"/>
      <c r="BJ287" s="133"/>
      <c r="BT287" s="133"/>
      <c r="CD287" s="133"/>
      <c r="CN287" s="133"/>
      <c r="CX287" s="133"/>
      <c r="DH287" s="133"/>
      <c r="DR287" s="133"/>
      <c r="EB287" s="133"/>
      <c r="EL287" s="133"/>
      <c r="EV287" s="133"/>
      <c r="FF287" s="133"/>
      <c r="FP287" s="133"/>
      <c r="FZ287" s="133"/>
      <c r="GJ287" s="133"/>
      <c r="GT287" s="133"/>
      <c r="HD287" s="133"/>
      <c r="HN287" s="133"/>
      <c r="HX287" s="133"/>
    </row>
    <row xmlns:x14ac="http://schemas.microsoft.com/office/spreadsheetml/2009/9/ac" r="288" s="3" customFormat="true" x14ac:dyDescent="0.25">
      <c r="A288" s="383"/>
      <c r="B288" s="133"/>
      <c r="L288" s="133"/>
      <c r="V288" s="133"/>
      <c r="AF288" s="133"/>
      <c r="AP288" s="133"/>
      <c r="AZ288" s="133"/>
      <c r="BJ288" s="133"/>
      <c r="BT288" s="133"/>
      <c r="CD288" s="133"/>
      <c r="CN288" s="133"/>
      <c r="CX288" s="133"/>
      <c r="DH288" s="133"/>
      <c r="DR288" s="133"/>
      <c r="EB288" s="133"/>
      <c r="EL288" s="133"/>
      <c r="EV288" s="133"/>
      <c r="FF288" s="133"/>
      <c r="FP288" s="133"/>
      <c r="FZ288" s="133"/>
      <c r="GJ288" s="133"/>
      <c r="GT288" s="133"/>
      <c r="HD288" s="133"/>
      <c r="HN288" s="133"/>
      <c r="HX288" s="133"/>
    </row>
    <row xmlns:x14ac="http://schemas.microsoft.com/office/spreadsheetml/2009/9/ac" r="289" s="3" customFormat="true" x14ac:dyDescent="0.25">
      <c r="A289" s="383"/>
      <c r="B289" s="133"/>
      <c r="L289" s="133"/>
      <c r="V289" s="133"/>
      <c r="AF289" s="133"/>
      <c r="AP289" s="133"/>
      <c r="AZ289" s="133"/>
      <c r="BJ289" s="133"/>
      <c r="BT289" s="133"/>
      <c r="CD289" s="133"/>
      <c r="CN289" s="133"/>
      <c r="CX289" s="133"/>
      <c r="DH289" s="133"/>
      <c r="DR289" s="133"/>
      <c r="EB289" s="133"/>
      <c r="EL289" s="133"/>
      <c r="EV289" s="133"/>
      <c r="FF289" s="133"/>
      <c r="FP289" s="133"/>
      <c r="FZ289" s="133"/>
      <c r="GJ289" s="133"/>
      <c r="GT289" s="133"/>
      <c r="HD289" s="133"/>
      <c r="HN289" s="133"/>
      <c r="HX289" s="133"/>
    </row>
    <row xmlns:x14ac="http://schemas.microsoft.com/office/spreadsheetml/2009/9/ac" r="290" s="3" customFormat="true" x14ac:dyDescent="0.25">
      <c r="A290" s="383"/>
      <c r="B290" s="133"/>
      <c r="L290" s="133"/>
      <c r="V290" s="133"/>
      <c r="AF290" s="133"/>
      <c r="AP290" s="133"/>
      <c r="AZ290" s="133"/>
      <c r="BJ290" s="133"/>
      <c r="BT290" s="133"/>
      <c r="CD290" s="133"/>
      <c r="CN290" s="133"/>
      <c r="CX290" s="133"/>
      <c r="DH290" s="133"/>
      <c r="DR290" s="133"/>
      <c r="EB290" s="133"/>
      <c r="EL290" s="133"/>
      <c r="EV290" s="133"/>
      <c r="FF290" s="133"/>
      <c r="FP290" s="133"/>
      <c r="FZ290" s="133"/>
      <c r="GJ290" s="133"/>
      <c r="GT290" s="133"/>
      <c r="HD290" s="133"/>
      <c r="HN290" s="133"/>
      <c r="HX290" s="133"/>
    </row>
    <row xmlns:x14ac="http://schemas.microsoft.com/office/spreadsheetml/2009/9/ac" r="291" s="3" customFormat="true" x14ac:dyDescent="0.25">
      <c r="A291" s="383"/>
      <c r="B291" s="133"/>
      <c r="L291" s="133"/>
      <c r="V291" s="133"/>
      <c r="AF291" s="133"/>
      <c r="AP291" s="133"/>
      <c r="AZ291" s="133"/>
      <c r="BJ291" s="133"/>
      <c r="BT291" s="133"/>
      <c r="CD291" s="133"/>
      <c r="CN291" s="133"/>
      <c r="CX291" s="133"/>
      <c r="DH291" s="133"/>
      <c r="DR291" s="133"/>
      <c r="EB291" s="133"/>
      <c r="EL291" s="133"/>
      <c r="EV291" s="133"/>
      <c r="FF291" s="133"/>
      <c r="FP291" s="133"/>
      <c r="FZ291" s="133"/>
      <c r="GJ291" s="133"/>
      <c r="GT291" s="133"/>
      <c r="HD291" s="133"/>
      <c r="HN291" s="133"/>
      <c r="HX291" s="133"/>
    </row>
    <row xmlns:x14ac="http://schemas.microsoft.com/office/spreadsheetml/2009/9/ac" r="292" s="3" customFormat="true" x14ac:dyDescent="0.25">
      <c r="A292" s="383"/>
      <c r="B292" s="133"/>
      <c r="L292" s="133"/>
      <c r="V292" s="133"/>
      <c r="AF292" s="133"/>
      <c r="AP292" s="133"/>
      <c r="AZ292" s="133"/>
      <c r="BJ292" s="133"/>
      <c r="BT292" s="133"/>
      <c r="CD292" s="133"/>
      <c r="CN292" s="133"/>
      <c r="CX292" s="133"/>
      <c r="DH292" s="133"/>
      <c r="DR292" s="133"/>
      <c r="EB292" s="133"/>
      <c r="EL292" s="133"/>
      <c r="EV292" s="133"/>
      <c r="FF292" s="133"/>
      <c r="FP292" s="133"/>
      <c r="FZ292" s="133"/>
      <c r="GJ292" s="133"/>
      <c r="GT292" s="133"/>
      <c r="HD292" s="133"/>
      <c r="HN292" s="133"/>
      <c r="HX292" s="133"/>
    </row>
    <row xmlns:x14ac="http://schemas.microsoft.com/office/spreadsheetml/2009/9/ac" r="293" s="3" customFormat="true" x14ac:dyDescent="0.25">
      <c r="A293" s="383"/>
      <c r="B293" s="133"/>
      <c r="L293" s="133"/>
      <c r="V293" s="133"/>
      <c r="AF293" s="133"/>
      <c r="AP293" s="133"/>
      <c r="AZ293" s="133"/>
      <c r="BJ293" s="133"/>
      <c r="BT293" s="133"/>
      <c r="CD293" s="133"/>
      <c r="CN293" s="133"/>
      <c r="CX293" s="133"/>
      <c r="DH293" s="133"/>
      <c r="DR293" s="133"/>
      <c r="EB293" s="133"/>
      <c r="EL293" s="133"/>
      <c r="EV293" s="133"/>
      <c r="FF293" s="133"/>
      <c r="FP293" s="133"/>
      <c r="FZ293" s="133"/>
      <c r="GJ293" s="133"/>
      <c r="GT293" s="133"/>
      <c r="HD293" s="133"/>
      <c r="HN293" s="133"/>
      <c r="HX293" s="133"/>
    </row>
    <row xmlns:x14ac="http://schemas.microsoft.com/office/spreadsheetml/2009/9/ac" r="294" s="3" customFormat="true" x14ac:dyDescent="0.25">
      <c r="A294" s="383"/>
      <c r="B294" s="133"/>
      <c r="L294" s="133"/>
      <c r="V294" s="133"/>
      <c r="AF294" s="133"/>
      <c r="AP294" s="133"/>
      <c r="AZ294" s="133"/>
      <c r="BJ294" s="133"/>
      <c r="BT294" s="133"/>
      <c r="CD294" s="133"/>
      <c r="CN294" s="133"/>
      <c r="CX294" s="133"/>
      <c r="DH294" s="133"/>
      <c r="DR294" s="133"/>
      <c r="EB294" s="133"/>
      <c r="EL294" s="133"/>
      <c r="EV294" s="133"/>
      <c r="FF294" s="133"/>
      <c r="FP294" s="133"/>
      <c r="FZ294" s="133"/>
      <c r="GJ294" s="133"/>
      <c r="GT294" s="133"/>
      <c r="HD294" s="133"/>
      <c r="HN294" s="133"/>
      <c r="HX294" s="133"/>
    </row>
    <row xmlns:x14ac="http://schemas.microsoft.com/office/spreadsheetml/2009/9/ac" r="295" s="3" customFormat="true" x14ac:dyDescent="0.25">
      <c r="A295" s="383"/>
      <c r="B295" s="133"/>
      <c r="L295" s="133"/>
      <c r="V295" s="133"/>
      <c r="AF295" s="133"/>
      <c r="AP295" s="133"/>
      <c r="AZ295" s="133"/>
      <c r="BJ295" s="133"/>
      <c r="BT295" s="133"/>
      <c r="CD295" s="133"/>
      <c r="CN295" s="133"/>
      <c r="CX295" s="133"/>
      <c r="DH295" s="133"/>
      <c r="DR295" s="133"/>
      <c r="EB295" s="133"/>
      <c r="EL295" s="133"/>
      <c r="EV295" s="133"/>
      <c r="FF295" s="133"/>
      <c r="FP295" s="133"/>
      <c r="FZ295" s="133"/>
      <c r="GJ295" s="133"/>
      <c r="GT295" s="133"/>
      <c r="HD295" s="133"/>
      <c r="HN295" s="133"/>
      <c r="HX295" s="133"/>
    </row>
    <row xmlns:x14ac="http://schemas.microsoft.com/office/spreadsheetml/2009/9/ac" r="296" s="3" customFormat="true" x14ac:dyDescent="0.25">
      <c r="A296" s="383"/>
      <c r="B296" s="133"/>
      <c r="L296" s="133"/>
      <c r="V296" s="133"/>
      <c r="AF296" s="133"/>
      <c r="AP296" s="133"/>
      <c r="AZ296" s="133"/>
      <c r="BJ296" s="133"/>
      <c r="BT296" s="133"/>
      <c r="CD296" s="133"/>
      <c r="CN296" s="133"/>
      <c r="CX296" s="133"/>
      <c r="DH296" s="133"/>
      <c r="DR296" s="133"/>
      <c r="EB296" s="133"/>
      <c r="EL296" s="133"/>
      <c r="EV296" s="133"/>
      <c r="FF296" s="133"/>
      <c r="FP296" s="133"/>
      <c r="FZ296" s="133"/>
      <c r="GJ296" s="133"/>
      <c r="GT296" s="133"/>
      <c r="HD296" s="133"/>
      <c r="HN296" s="133"/>
      <c r="HX296" s="133"/>
    </row>
    <row xmlns:x14ac="http://schemas.microsoft.com/office/spreadsheetml/2009/9/ac" r="297" s="3" customFormat="true" x14ac:dyDescent="0.25">
      <c r="A297" s="383"/>
      <c r="B297" s="133"/>
      <c r="L297" s="133"/>
      <c r="V297" s="133"/>
      <c r="AF297" s="133"/>
      <c r="AP297" s="133"/>
      <c r="AZ297" s="133"/>
      <c r="BJ297" s="133"/>
      <c r="BT297" s="133"/>
      <c r="CD297" s="133"/>
      <c r="CN297" s="133"/>
      <c r="CX297" s="133"/>
      <c r="DH297" s="133"/>
      <c r="DR297" s="133"/>
      <c r="EB297" s="133"/>
      <c r="EL297" s="133"/>
      <c r="EV297" s="133"/>
      <c r="FF297" s="133"/>
      <c r="FP297" s="133"/>
      <c r="FZ297" s="133"/>
      <c r="GJ297" s="133"/>
      <c r="GT297" s="133"/>
      <c r="HD297" s="133"/>
      <c r="HN297" s="133"/>
      <c r="HX297" s="133"/>
    </row>
    <row xmlns:x14ac="http://schemas.microsoft.com/office/spreadsheetml/2009/9/ac" r="298" s="3" customFormat="true" x14ac:dyDescent="0.25">
      <c r="A298" s="383"/>
      <c r="B298" s="133"/>
      <c r="L298" s="133"/>
      <c r="V298" s="133"/>
      <c r="AF298" s="133"/>
      <c r="AP298" s="133"/>
      <c r="AZ298" s="133"/>
      <c r="BJ298" s="133"/>
      <c r="BT298" s="133"/>
      <c r="CD298" s="133"/>
      <c r="CN298" s="133"/>
      <c r="CX298" s="133"/>
      <c r="DH298" s="133"/>
      <c r="DR298" s="133"/>
      <c r="EB298" s="133"/>
      <c r="EL298" s="133"/>
      <c r="EV298" s="133"/>
      <c r="FF298" s="133"/>
      <c r="FP298" s="133"/>
      <c r="FZ298" s="133"/>
      <c r="GJ298" s="133"/>
      <c r="GT298" s="133"/>
      <c r="HD298" s="133"/>
      <c r="HN298" s="133"/>
      <c r="HX298" s="133"/>
    </row>
    <row xmlns:x14ac="http://schemas.microsoft.com/office/spreadsheetml/2009/9/ac" r="299" s="3" customFormat="true" x14ac:dyDescent="0.25">
      <c r="A299" s="383"/>
      <c r="B299" s="133"/>
      <c r="L299" s="133"/>
      <c r="V299" s="133"/>
      <c r="AF299" s="133"/>
      <c r="AP299" s="133"/>
      <c r="AZ299" s="133"/>
      <c r="BJ299" s="133"/>
      <c r="BT299" s="133"/>
      <c r="CD299" s="133"/>
      <c r="CN299" s="133"/>
      <c r="CX299" s="133"/>
      <c r="DH299" s="133"/>
      <c r="DR299" s="133"/>
      <c r="EB299" s="133"/>
      <c r="EL299" s="133"/>
      <c r="EV299" s="133"/>
      <c r="FF299" s="133"/>
      <c r="FP299" s="133"/>
      <c r="FZ299" s="133"/>
      <c r="GJ299" s="133"/>
      <c r="GT299" s="133"/>
      <c r="HD299" s="133"/>
      <c r="HN299" s="133"/>
      <c r="HX299" s="133"/>
    </row>
    <row xmlns:x14ac="http://schemas.microsoft.com/office/spreadsheetml/2009/9/ac" r="300" s="3" customFormat="true" x14ac:dyDescent="0.25">
      <c r="A300" s="383"/>
      <c r="B300" s="133"/>
      <c r="L300" s="133"/>
      <c r="V300" s="133"/>
      <c r="AF300" s="133"/>
      <c r="AP300" s="133"/>
      <c r="AZ300" s="133"/>
      <c r="BJ300" s="133"/>
      <c r="BT300" s="133"/>
      <c r="CD300" s="133"/>
      <c r="CN300" s="133"/>
      <c r="CX300" s="133"/>
      <c r="DH300" s="133"/>
      <c r="DR300" s="133"/>
      <c r="EB300" s="133"/>
      <c r="EL300" s="133"/>
      <c r="EV300" s="133"/>
      <c r="FF300" s="133"/>
      <c r="FP300" s="133"/>
      <c r="FZ300" s="133"/>
      <c r="GJ300" s="133"/>
      <c r="GT300" s="133"/>
      <c r="HD300" s="133"/>
      <c r="HN300" s="133"/>
      <c r="HX300" s="133"/>
    </row>
    <row xmlns:x14ac="http://schemas.microsoft.com/office/spreadsheetml/2009/9/ac" r="301" s="3" customFormat="true" x14ac:dyDescent="0.25">
      <c r="A301" s="383"/>
      <c r="B301" s="133"/>
      <c r="L301" s="133"/>
      <c r="V301" s="133"/>
      <c r="AF301" s="133"/>
      <c r="AP301" s="133"/>
      <c r="AZ301" s="133"/>
      <c r="BJ301" s="133"/>
      <c r="BT301" s="133"/>
      <c r="CD301" s="133"/>
      <c r="CN301" s="133"/>
      <c r="CX301" s="133"/>
      <c r="DH301" s="133"/>
      <c r="DR301" s="133"/>
      <c r="EB301" s="133"/>
      <c r="EL301" s="133"/>
      <c r="EV301" s="133"/>
      <c r="FF301" s="133"/>
      <c r="FP301" s="133"/>
      <c r="FZ301" s="133"/>
      <c r="GJ301" s="133"/>
      <c r="GT301" s="133"/>
      <c r="HD301" s="133"/>
      <c r="HN301" s="133"/>
      <c r="HX301" s="133"/>
    </row>
    <row xmlns:x14ac="http://schemas.microsoft.com/office/spreadsheetml/2009/9/ac" r="302" s="3" customFormat="true" x14ac:dyDescent="0.25">
      <c r="A302" s="383"/>
      <c r="B302" s="133"/>
      <c r="L302" s="133"/>
      <c r="V302" s="133"/>
      <c r="AF302" s="133"/>
      <c r="AP302" s="133"/>
      <c r="AZ302" s="133"/>
      <c r="BJ302" s="133"/>
      <c r="BT302" s="133"/>
      <c r="CD302" s="133"/>
      <c r="CN302" s="133"/>
      <c r="CX302" s="133"/>
      <c r="DH302" s="133"/>
      <c r="DR302" s="133"/>
      <c r="EB302" s="133"/>
      <c r="EL302" s="133"/>
      <c r="EV302" s="133"/>
      <c r="FF302" s="133"/>
      <c r="FP302" s="133"/>
      <c r="FZ302" s="133"/>
      <c r="GJ302" s="133"/>
      <c r="GT302" s="133"/>
      <c r="HD302" s="133"/>
      <c r="HN302" s="133"/>
      <c r="HX302" s="133"/>
    </row>
    <row xmlns:x14ac="http://schemas.microsoft.com/office/spreadsheetml/2009/9/ac" r="303" s="3" customFormat="true" x14ac:dyDescent="0.25">
      <c r="A303" s="383"/>
      <c r="B303" s="133"/>
      <c r="L303" s="133"/>
      <c r="V303" s="133"/>
      <c r="AF303" s="133"/>
      <c r="AP303" s="133"/>
      <c r="AZ303" s="133"/>
      <c r="BJ303" s="133"/>
      <c r="BT303" s="133"/>
      <c r="CD303" s="133"/>
      <c r="CN303" s="133"/>
      <c r="CX303" s="133"/>
      <c r="DH303" s="133"/>
      <c r="DR303" s="133"/>
      <c r="EB303" s="133"/>
      <c r="EL303" s="133"/>
      <c r="EV303" s="133"/>
      <c r="FF303" s="133"/>
      <c r="FP303" s="133"/>
      <c r="FZ303" s="133"/>
      <c r="GJ303" s="133"/>
      <c r="GT303" s="133"/>
      <c r="HD303" s="133"/>
      <c r="HN303" s="133"/>
      <c r="HX303" s="133"/>
    </row>
    <row xmlns:x14ac="http://schemas.microsoft.com/office/spreadsheetml/2009/9/ac" r="304" s="3" customFormat="true" x14ac:dyDescent="0.25">
      <c r="A304" s="383"/>
      <c r="B304" s="133"/>
      <c r="L304" s="133"/>
      <c r="V304" s="133"/>
      <c r="AF304" s="133"/>
      <c r="AP304" s="133"/>
      <c r="AZ304" s="133"/>
      <c r="BJ304" s="133"/>
      <c r="BT304" s="133"/>
      <c r="CD304" s="133"/>
      <c r="CN304" s="133"/>
      <c r="CX304" s="133"/>
      <c r="DH304" s="133"/>
      <c r="DR304" s="133"/>
      <c r="EB304" s="133"/>
      <c r="EL304" s="133"/>
      <c r="EV304" s="133"/>
      <c r="FF304" s="133"/>
      <c r="FP304" s="133"/>
      <c r="FZ304" s="133"/>
      <c r="GJ304" s="133"/>
      <c r="GT304" s="133"/>
      <c r="HD304" s="133"/>
      <c r="HN304" s="133"/>
      <c r="HX304" s="133"/>
    </row>
    <row xmlns:x14ac="http://schemas.microsoft.com/office/spreadsheetml/2009/9/ac" r="305" s="3" customFormat="true" x14ac:dyDescent="0.25">
      <c r="A305" s="383"/>
      <c r="B305" s="133"/>
      <c r="L305" s="133"/>
      <c r="V305" s="133"/>
      <c r="AF305" s="133"/>
      <c r="AP305" s="133"/>
      <c r="AZ305" s="133"/>
      <c r="BJ305" s="133"/>
      <c r="BT305" s="133"/>
      <c r="CD305" s="133"/>
      <c r="CN305" s="133"/>
      <c r="CX305" s="133"/>
      <c r="DH305" s="133"/>
      <c r="DR305" s="133"/>
      <c r="EB305" s="133"/>
      <c r="EL305" s="133"/>
      <c r="EV305" s="133"/>
      <c r="FF305" s="133"/>
      <c r="FP305" s="133"/>
      <c r="FZ305" s="133"/>
      <c r="GJ305" s="133"/>
      <c r="GT305" s="133"/>
      <c r="HD305" s="133"/>
      <c r="HN305" s="133"/>
      <c r="HX305" s="133"/>
    </row>
    <row xmlns:x14ac="http://schemas.microsoft.com/office/spreadsheetml/2009/9/ac" r="306" s="3" customFormat="true" x14ac:dyDescent="0.25">
      <c r="A306" s="383"/>
      <c r="B306" s="133"/>
      <c r="L306" s="133"/>
      <c r="V306" s="133"/>
      <c r="AF306" s="133"/>
      <c r="AP306" s="133"/>
      <c r="AZ306" s="133"/>
      <c r="BJ306" s="133"/>
      <c r="BT306" s="133"/>
      <c r="CD306" s="133"/>
      <c r="CN306" s="133"/>
      <c r="CX306" s="133"/>
      <c r="DH306" s="133"/>
      <c r="DR306" s="133"/>
      <c r="EB306" s="133"/>
      <c r="EL306" s="133"/>
      <c r="EV306" s="133"/>
      <c r="FF306" s="133"/>
      <c r="FP306" s="133"/>
      <c r="FZ306" s="133"/>
      <c r="GJ306" s="133"/>
      <c r="GT306" s="133"/>
      <c r="HD306" s="133"/>
      <c r="HN306" s="133"/>
      <c r="HX306" s="133"/>
    </row>
    <row xmlns:x14ac="http://schemas.microsoft.com/office/spreadsheetml/2009/9/ac" r="307" s="3" customFormat="true" x14ac:dyDescent="0.25">
      <c r="A307" s="383"/>
      <c r="B307" s="133"/>
      <c r="L307" s="133"/>
      <c r="V307" s="133"/>
      <c r="AF307" s="133"/>
      <c r="AP307" s="133"/>
      <c r="AZ307" s="133"/>
      <c r="BJ307" s="133"/>
      <c r="BT307" s="133"/>
      <c r="CD307" s="133"/>
      <c r="CN307" s="133"/>
      <c r="CX307" s="133"/>
      <c r="DH307" s="133"/>
      <c r="DR307" s="133"/>
      <c r="EB307" s="133"/>
      <c r="EL307" s="133"/>
      <c r="EV307" s="133"/>
      <c r="FF307" s="133"/>
      <c r="FP307" s="133"/>
      <c r="FZ307" s="133"/>
      <c r="GJ307" s="133"/>
      <c r="GT307" s="133"/>
      <c r="HD307" s="133"/>
      <c r="HN307" s="133"/>
      <c r="HX307" s="133"/>
    </row>
    <row xmlns:x14ac="http://schemas.microsoft.com/office/spreadsheetml/2009/9/ac" r="308" s="3" customFormat="true" x14ac:dyDescent="0.25">
      <c r="A308" s="383"/>
      <c r="B308" s="133"/>
      <c r="L308" s="133"/>
      <c r="V308" s="133"/>
      <c r="AF308" s="133"/>
      <c r="AP308" s="133"/>
      <c r="AZ308" s="133"/>
      <c r="BJ308" s="133"/>
      <c r="BT308" s="133"/>
      <c r="CD308" s="133"/>
      <c r="CN308" s="133"/>
      <c r="CX308" s="133"/>
      <c r="DH308" s="133"/>
      <c r="DR308" s="133"/>
      <c r="EB308" s="133"/>
      <c r="EL308" s="133"/>
      <c r="EV308" s="133"/>
      <c r="FF308" s="133"/>
      <c r="FP308" s="133"/>
      <c r="FZ308" s="133"/>
      <c r="GJ308" s="133"/>
      <c r="GT308" s="133"/>
      <c r="HD308" s="133"/>
      <c r="HN308" s="133"/>
      <c r="HX308" s="133"/>
    </row>
    <row xmlns:x14ac="http://schemas.microsoft.com/office/spreadsheetml/2009/9/ac" r="309" s="3" customFormat="true" x14ac:dyDescent="0.25">
      <c r="A309" s="383"/>
      <c r="B309" s="133"/>
      <c r="L309" s="133"/>
      <c r="V309" s="133"/>
      <c r="AF309" s="133"/>
      <c r="AP309" s="133"/>
      <c r="AZ309" s="133"/>
      <c r="BJ309" s="133"/>
      <c r="BT309" s="133"/>
      <c r="CD309" s="133"/>
      <c r="CN309" s="133"/>
      <c r="CX309" s="133"/>
      <c r="DH309" s="133"/>
      <c r="DR309" s="133"/>
      <c r="EB309" s="133"/>
      <c r="EL309" s="133"/>
      <c r="EV309" s="133"/>
      <c r="FF309" s="133"/>
      <c r="FP309" s="133"/>
      <c r="FZ309" s="133"/>
      <c r="GJ309" s="133"/>
      <c r="GT309" s="133"/>
      <c r="HD309" s="133"/>
      <c r="HN309" s="133"/>
      <c r="HX309" s="133"/>
    </row>
    <row xmlns:x14ac="http://schemas.microsoft.com/office/spreadsheetml/2009/9/ac" r="310" s="3" customFormat="true" x14ac:dyDescent="0.25">
      <c r="A310" s="383"/>
      <c r="B310" s="133"/>
      <c r="L310" s="133"/>
      <c r="V310" s="133"/>
      <c r="AF310" s="133"/>
      <c r="AP310" s="133"/>
      <c r="AZ310" s="133"/>
      <c r="BJ310" s="133"/>
      <c r="BT310" s="133"/>
      <c r="CD310" s="133"/>
      <c r="CN310" s="133"/>
      <c r="CX310" s="133"/>
      <c r="DH310" s="133"/>
      <c r="DR310" s="133"/>
      <c r="EB310" s="133"/>
      <c r="EL310" s="133"/>
      <c r="EV310" s="133"/>
      <c r="FF310" s="133"/>
      <c r="FP310" s="133"/>
      <c r="FZ310" s="133"/>
      <c r="GJ310" s="133"/>
      <c r="GT310" s="133"/>
      <c r="HD310" s="133"/>
      <c r="HN310" s="133"/>
      <c r="HX310" s="133"/>
    </row>
    <row xmlns:x14ac="http://schemas.microsoft.com/office/spreadsheetml/2009/9/ac" r="311" s="3" customFormat="true" x14ac:dyDescent="0.25">
      <c r="A311" s="383"/>
      <c r="B311" s="133"/>
      <c r="L311" s="133"/>
      <c r="V311" s="133"/>
      <c r="AF311" s="133"/>
      <c r="AP311" s="133"/>
      <c r="AZ311" s="133"/>
      <c r="BJ311" s="133"/>
      <c r="BT311" s="133"/>
      <c r="CD311" s="133"/>
      <c r="CN311" s="133"/>
      <c r="CX311" s="133"/>
      <c r="DH311" s="133"/>
      <c r="DR311" s="133"/>
      <c r="EB311" s="133"/>
      <c r="EL311" s="133"/>
      <c r="EV311" s="133"/>
      <c r="FF311" s="133"/>
      <c r="FP311" s="133"/>
      <c r="FZ311" s="133"/>
      <c r="GJ311" s="133"/>
      <c r="GT311" s="133"/>
      <c r="HD311" s="133"/>
      <c r="HN311" s="133"/>
      <c r="HX311" s="133"/>
    </row>
    <row xmlns:x14ac="http://schemas.microsoft.com/office/spreadsheetml/2009/9/ac" r="312" s="3" customFormat="true" x14ac:dyDescent="0.25">
      <c r="A312" s="383"/>
      <c r="B312" s="133"/>
      <c r="L312" s="133"/>
      <c r="V312" s="133"/>
      <c r="AF312" s="133"/>
      <c r="AP312" s="133"/>
      <c r="AZ312" s="133"/>
      <c r="BJ312" s="133"/>
      <c r="BT312" s="133"/>
      <c r="CD312" s="133"/>
      <c r="CN312" s="133"/>
      <c r="CX312" s="133"/>
      <c r="DH312" s="133"/>
      <c r="DR312" s="133"/>
      <c r="EB312" s="133"/>
      <c r="EL312" s="133"/>
      <c r="EV312" s="133"/>
      <c r="FF312" s="133"/>
      <c r="FP312" s="133"/>
      <c r="FZ312" s="133"/>
      <c r="GJ312" s="133"/>
      <c r="GT312" s="133"/>
      <c r="HD312" s="133"/>
      <c r="HN312" s="133"/>
      <c r="HX312" s="133"/>
    </row>
    <row xmlns:x14ac="http://schemas.microsoft.com/office/spreadsheetml/2009/9/ac" r="313" s="3" customFormat="true" x14ac:dyDescent="0.25">
      <c r="A313" s="383"/>
      <c r="B313" s="133"/>
      <c r="L313" s="133"/>
      <c r="V313" s="133"/>
      <c r="AF313" s="133"/>
      <c r="AP313" s="133"/>
      <c r="AZ313" s="133"/>
      <c r="BJ313" s="133"/>
      <c r="BT313" s="133"/>
      <c r="CD313" s="133"/>
      <c r="CN313" s="133"/>
      <c r="CX313" s="133"/>
      <c r="DH313" s="133"/>
      <c r="DR313" s="133"/>
      <c r="EB313" s="133"/>
      <c r="EL313" s="133"/>
      <c r="EV313" s="133"/>
      <c r="FF313" s="133"/>
      <c r="FP313" s="133"/>
      <c r="FZ313" s="133"/>
      <c r="GJ313" s="133"/>
      <c r="GT313" s="133"/>
      <c r="HD313" s="133"/>
      <c r="HN313" s="133"/>
      <c r="HX313" s="133"/>
    </row>
    <row xmlns:x14ac="http://schemas.microsoft.com/office/spreadsheetml/2009/9/ac" r="314" s="3" customFormat="true" x14ac:dyDescent="0.25">
      <c r="A314" s="383"/>
      <c r="B314" s="133"/>
      <c r="L314" s="133"/>
      <c r="V314" s="133"/>
      <c r="AF314" s="133"/>
      <c r="AP314" s="133"/>
      <c r="AZ314" s="133"/>
      <c r="BJ314" s="133"/>
      <c r="BT314" s="133"/>
      <c r="CD314" s="133"/>
      <c r="CN314" s="133"/>
      <c r="CX314" s="133"/>
      <c r="DH314" s="133"/>
      <c r="DR314" s="133"/>
      <c r="EB314" s="133"/>
      <c r="EL314" s="133"/>
      <c r="EV314" s="133"/>
      <c r="FF314" s="133"/>
      <c r="FP314" s="133"/>
      <c r="FZ314" s="133"/>
      <c r="GJ314" s="133"/>
      <c r="GT314" s="133"/>
      <c r="HD314" s="133"/>
      <c r="HN314" s="133"/>
      <c r="HX314" s="133"/>
    </row>
    <row xmlns:x14ac="http://schemas.microsoft.com/office/spreadsheetml/2009/9/ac" r="315" s="3" customFormat="true" x14ac:dyDescent="0.25">
      <c r="A315" s="383"/>
      <c r="B315" s="133"/>
      <c r="L315" s="133"/>
      <c r="V315" s="133"/>
      <c r="AF315" s="133"/>
      <c r="AP315" s="133"/>
      <c r="AZ315" s="133"/>
      <c r="BJ315" s="133"/>
      <c r="BT315" s="133"/>
      <c r="CD315" s="133"/>
      <c r="CN315" s="133"/>
      <c r="CX315" s="133"/>
      <c r="DH315" s="133"/>
      <c r="DR315" s="133"/>
      <c r="EB315" s="133"/>
      <c r="EL315" s="133"/>
      <c r="EV315" s="133"/>
      <c r="FF315" s="133"/>
      <c r="FP315" s="133"/>
      <c r="FZ315" s="133"/>
      <c r="GJ315" s="133"/>
      <c r="GT315" s="133"/>
      <c r="HD315" s="133"/>
      <c r="HN315" s="133"/>
      <c r="HX315" s="133"/>
    </row>
    <row xmlns:x14ac="http://schemas.microsoft.com/office/spreadsheetml/2009/9/ac" r="316" s="3" customFormat="true" x14ac:dyDescent="0.25">
      <c r="A316" s="383"/>
      <c r="B316" s="133"/>
      <c r="L316" s="133"/>
      <c r="V316" s="133"/>
      <c r="AF316" s="133"/>
      <c r="AP316" s="133"/>
      <c r="AZ316" s="133"/>
      <c r="BJ316" s="133"/>
      <c r="BT316" s="133"/>
      <c r="CD316" s="133"/>
      <c r="CN316" s="133"/>
      <c r="CX316" s="133"/>
      <c r="DH316" s="133"/>
      <c r="DR316" s="133"/>
      <c r="EB316" s="133"/>
      <c r="EL316" s="133"/>
      <c r="EV316" s="133"/>
      <c r="FF316" s="133"/>
      <c r="FP316" s="133"/>
      <c r="FZ316" s="133"/>
      <c r="GJ316" s="133"/>
      <c r="GT316" s="133"/>
      <c r="HD316" s="133"/>
      <c r="HN316" s="133"/>
      <c r="HX316" s="133"/>
    </row>
    <row xmlns:x14ac="http://schemas.microsoft.com/office/spreadsheetml/2009/9/ac" r="317" s="3" customFormat="true" x14ac:dyDescent="0.25">
      <c r="A317" s="383"/>
      <c r="B317" s="133"/>
      <c r="L317" s="133"/>
      <c r="V317" s="133"/>
      <c r="AF317" s="133"/>
      <c r="AP317" s="133"/>
      <c r="AZ317" s="133"/>
      <c r="BJ317" s="133"/>
      <c r="BT317" s="133"/>
      <c r="CD317" s="133"/>
      <c r="CN317" s="133"/>
      <c r="CX317" s="133"/>
      <c r="DH317" s="133"/>
      <c r="DR317" s="133"/>
      <c r="EB317" s="133"/>
      <c r="EL317" s="133"/>
      <c r="EV317" s="133"/>
      <c r="FF317" s="133"/>
      <c r="FP317" s="133"/>
      <c r="FZ317" s="133"/>
      <c r="GJ317" s="133"/>
      <c r="GT317" s="133"/>
      <c r="HD317" s="133"/>
      <c r="HN317" s="133"/>
      <c r="HX317" s="133"/>
    </row>
    <row xmlns:x14ac="http://schemas.microsoft.com/office/spreadsheetml/2009/9/ac" r="318" s="3" customFormat="true" x14ac:dyDescent="0.25">
      <c r="A318" s="383"/>
      <c r="B318" s="133"/>
      <c r="L318" s="133"/>
      <c r="V318" s="133"/>
      <c r="AF318" s="133"/>
      <c r="AP318" s="133"/>
      <c r="AZ318" s="133"/>
      <c r="BJ318" s="133"/>
      <c r="BT318" s="133"/>
      <c r="CD318" s="133"/>
      <c r="CN318" s="133"/>
      <c r="CX318" s="133"/>
      <c r="DH318" s="133"/>
      <c r="DR318" s="133"/>
      <c r="EB318" s="133"/>
      <c r="EL318" s="133"/>
      <c r="EV318" s="133"/>
      <c r="FF318" s="133"/>
      <c r="FP318" s="133"/>
      <c r="FZ318" s="133"/>
      <c r="GJ318" s="133"/>
      <c r="GT318" s="133"/>
      <c r="HD318" s="133"/>
      <c r="HN318" s="133"/>
      <c r="HX318" s="133"/>
    </row>
    <row xmlns:x14ac="http://schemas.microsoft.com/office/spreadsheetml/2009/9/ac" r="319" s="3" customFormat="true" x14ac:dyDescent="0.25">
      <c r="A319" s="383"/>
      <c r="B319" s="133"/>
      <c r="L319" s="133"/>
      <c r="V319" s="133"/>
      <c r="AF319" s="133"/>
      <c r="AP319" s="133"/>
      <c r="AZ319" s="133"/>
      <c r="BJ319" s="133"/>
      <c r="BT319" s="133"/>
      <c r="CD319" s="133"/>
      <c r="CN319" s="133"/>
      <c r="CX319" s="133"/>
      <c r="DH319" s="133"/>
      <c r="DR319" s="133"/>
      <c r="EB319" s="133"/>
      <c r="EL319" s="133"/>
      <c r="EV319" s="133"/>
      <c r="FF319" s="133"/>
      <c r="FP319" s="133"/>
      <c r="FZ319" s="133"/>
      <c r="GJ319" s="133"/>
      <c r="GT319" s="133"/>
      <c r="HD319" s="133"/>
      <c r="HN319" s="133"/>
      <c r="HX319" s="133"/>
    </row>
    <row xmlns:x14ac="http://schemas.microsoft.com/office/spreadsheetml/2009/9/ac" r="320" s="3" customFormat="true" x14ac:dyDescent="0.25">
      <c r="A320" s="383"/>
      <c r="B320" s="133"/>
      <c r="L320" s="133"/>
      <c r="V320" s="133"/>
      <c r="AF320" s="133"/>
      <c r="AP320" s="133"/>
      <c r="AZ320" s="133"/>
      <c r="BJ320" s="133"/>
      <c r="BT320" s="133"/>
      <c r="CD320" s="133"/>
      <c r="CN320" s="133"/>
      <c r="CX320" s="133"/>
      <c r="DH320" s="133"/>
      <c r="DR320" s="133"/>
      <c r="EB320" s="133"/>
      <c r="EL320" s="133"/>
      <c r="EV320" s="133"/>
      <c r="FF320" s="133"/>
      <c r="FP320" s="133"/>
      <c r="FZ320" s="133"/>
      <c r="GJ320" s="133"/>
      <c r="GT320" s="133"/>
      <c r="HD320" s="133"/>
      <c r="HN320" s="133"/>
      <c r="HX320" s="133"/>
    </row>
    <row xmlns:x14ac="http://schemas.microsoft.com/office/spreadsheetml/2009/9/ac" r="321" s="3" customFormat="true" x14ac:dyDescent="0.25">
      <c r="A321" s="383"/>
      <c r="B321" s="133"/>
      <c r="L321" s="133"/>
      <c r="V321" s="133"/>
      <c r="AF321" s="133"/>
      <c r="AP321" s="133"/>
      <c r="AZ321" s="133"/>
      <c r="BJ321" s="133"/>
      <c r="BT321" s="133"/>
      <c r="CD321" s="133"/>
      <c r="CN321" s="133"/>
      <c r="CX321" s="133"/>
      <c r="DH321" s="133"/>
      <c r="DR321" s="133"/>
      <c r="EB321" s="133"/>
      <c r="EL321" s="133"/>
      <c r="EV321" s="133"/>
      <c r="FF321" s="133"/>
      <c r="FP321" s="133"/>
      <c r="FZ321" s="133"/>
      <c r="GJ321" s="133"/>
      <c r="GT321" s="133"/>
      <c r="HD321" s="133"/>
      <c r="HN321" s="133"/>
      <c r="HX321" s="133"/>
    </row>
    <row xmlns:x14ac="http://schemas.microsoft.com/office/spreadsheetml/2009/9/ac" r="322" s="3" customFormat="true" x14ac:dyDescent="0.25">
      <c r="A322" s="383"/>
      <c r="B322" s="133"/>
      <c r="L322" s="133"/>
      <c r="V322" s="133"/>
      <c r="AF322" s="133"/>
      <c r="AP322" s="133"/>
      <c r="AZ322" s="133"/>
      <c r="BJ322" s="133"/>
      <c r="BT322" s="133"/>
      <c r="CD322" s="133"/>
      <c r="CN322" s="133"/>
      <c r="CX322" s="133"/>
      <c r="DH322" s="133"/>
      <c r="DR322" s="133"/>
      <c r="EB322" s="133"/>
      <c r="EL322" s="133"/>
      <c r="EV322" s="133"/>
      <c r="FF322" s="133"/>
      <c r="FP322" s="133"/>
      <c r="FZ322" s="133"/>
      <c r="GJ322" s="133"/>
      <c r="GT322" s="133"/>
      <c r="HD322" s="133"/>
      <c r="HN322" s="133"/>
      <c r="HX322" s="133"/>
    </row>
    <row xmlns:x14ac="http://schemas.microsoft.com/office/spreadsheetml/2009/9/ac" r="323" s="3" customFormat="true" x14ac:dyDescent="0.25">
      <c r="A323" s="383"/>
      <c r="B323" s="133"/>
      <c r="L323" s="133"/>
      <c r="V323" s="133"/>
      <c r="AF323" s="133"/>
      <c r="AP323" s="133"/>
      <c r="AZ323" s="133"/>
      <c r="BJ323" s="133"/>
      <c r="BT323" s="133"/>
      <c r="CD323" s="133"/>
      <c r="CN323" s="133"/>
      <c r="CX323" s="133"/>
      <c r="DH323" s="133"/>
      <c r="DR323" s="133"/>
      <c r="EB323" s="133"/>
      <c r="EL323" s="133"/>
      <c r="EV323" s="133"/>
      <c r="FF323" s="133"/>
      <c r="FP323" s="133"/>
      <c r="FZ323" s="133"/>
      <c r="GJ323" s="133"/>
      <c r="GT323" s="133"/>
      <c r="HD323" s="133"/>
      <c r="HN323" s="133"/>
      <c r="HX323" s="133"/>
    </row>
    <row xmlns:x14ac="http://schemas.microsoft.com/office/spreadsheetml/2009/9/ac" r="324" s="3" customFormat="true" x14ac:dyDescent="0.25">
      <c r="A324" s="383"/>
      <c r="B324" s="133"/>
      <c r="L324" s="133"/>
      <c r="V324" s="133"/>
      <c r="AF324" s="133"/>
      <c r="AP324" s="133"/>
      <c r="AZ324" s="133"/>
      <c r="BJ324" s="133"/>
      <c r="BT324" s="133"/>
      <c r="CD324" s="133"/>
      <c r="CN324" s="133"/>
      <c r="CX324" s="133"/>
      <c r="DH324" s="133"/>
      <c r="DR324" s="133"/>
      <c r="EB324" s="133"/>
      <c r="EL324" s="133"/>
      <c r="EV324" s="133"/>
      <c r="FF324" s="133"/>
      <c r="FP324" s="133"/>
      <c r="FZ324" s="133"/>
      <c r="GJ324" s="133"/>
      <c r="GT324" s="133"/>
      <c r="HD324" s="133"/>
      <c r="HN324" s="133"/>
      <c r="HX324" s="133"/>
    </row>
    <row xmlns:x14ac="http://schemas.microsoft.com/office/spreadsheetml/2009/9/ac" r="325" s="3" customFormat="true" x14ac:dyDescent="0.25">
      <c r="A325" s="383"/>
      <c r="B325" s="133"/>
      <c r="L325" s="133"/>
      <c r="V325" s="133"/>
      <c r="AF325" s="133"/>
      <c r="AP325" s="133"/>
      <c r="AZ325" s="133"/>
      <c r="BJ325" s="133"/>
      <c r="BT325" s="133"/>
      <c r="CD325" s="133"/>
      <c r="CN325" s="133"/>
      <c r="CX325" s="133"/>
      <c r="DH325" s="133"/>
      <c r="DR325" s="133"/>
      <c r="EB325" s="133"/>
      <c r="EL325" s="133"/>
      <c r="EV325" s="133"/>
      <c r="FF325" s="133"/>
      <c r="FP325" s="133"/>
      <c r="FZ325" s="133"/>
      <c r="GJ325" s="133"/>
      <c r="GT325" s="133"/>
      <c r="HD325" s="133"/>
      <c r="HN325" s="133"/>
      <c r="HX325" s="133"/>
    </row>
    <row xmlns:x14ac="http://schemas.microsoft.com/office/spreadsheetml/2009/9/ac" r="326" s="3" customFormat="true" x14ac:dyDescent="0.25">
      <c r="A326" s="383"/>
      <c r="B326" s="133"/>
      <c r="L326" s="133"/>
      <c r="V326" s="133"/>
      <c r="AF326" s="133"/>
      <c r="AP326" s="133"/>
      <c r="AZ326" s="133"/>
      <c r="BJ326" s="133"/>
      <c r="BT326" s="133"/>
      <c r="CD326" s="133"/>
      <c r="CN326" s="133"/>
      <c r="CX326" s="133"/>
      <c r="DH326" s="133"/>
      <c r="DR326" s="133"/>
      <c r="EB326" s="133"/>
      <c r="EL326" s="133"/>
      <c r="EV326" s="133"/>
      <c r="FF326" s="133"/>
      <c r="FP326" s="133"/>
      <c r="FZ326" s="133"/>
      <c r="GJ326" s="133"/>
      <c r="GT326" s="133"/>
      <c r="HD326" s="133"/>
      <c r="HN326" s="133"/>
      <c r="HX326" s="133"/>
    </row>
    <row xmlns:x14ac="http://schemas.microsoft.com/office/spreadsheetml/2009/9/ac" r="327" s="3" customFormat="true" x14ac:dyDescent="0.25">
      <c r="A327" s="383"/>
      <c r="B327" s="133"/>
      <c r="L327" s="133"/>
      <c r="V327" s="133"/>
      <c r="AF327" s="133"/>
      <c r="AP327" s="133"/>
      <c r="AZ327" s="133"/>
      <c r="BJ327" s="133"/>
      <c r="BT327" s="133"/>
      <c r="CD327" s="133"/>
      <c r="CN327" s="133"/>
      <c r="CX327" s="133"/>
      <c r="DH327" s="133"/>
      <c r="DR327" s="133"/>
      <c r="EB327" s="133"/>
      <c r="EL327" s="133"/>
      <c r="EV327" s="133"/>
      <c r="FF327" s="133"/>
      <c r="FP327" s="133"/>
      <c r="FZ327" s="133"/>
      <c r="GJ327" s="133"/>
      <c r="GT327" s="133"/>
      <c r="HD327" s="133"/>
      <c r="HN327" s="133"/>
      <c r="HX327" s="133"/>
    </row>
    <row xmlns:x14ac="http://schemas.microsoft.com/office/spreadsheetml/2009/9/ac" r="328" s="3" customFormat="true" x14ac:dyDescent="0.25">
      <c r="A328" s="383"/>
      <c r="B328" s="133"/>
      <c r="L328" s="133"/>
      <c r="V328" s="133"/>
      <c r="AF328" s="133"/>
      <c r="AP328" s="133"/>
      <c r="AZ328" s="133"/>
      <c r="BJ328" s="133"/>
      <c r="BT328" s="133"/>
      <c r="CD328" s="133"/>
      <c r="CN328" s="133"/>
      <c r="CX328" s="133"/>
      <c r="DH328" s="133"/>
      <c r="DR328" s="133"/>
      <c r="EB328" s="133"/>
      <c r="EL328" s="133"/>
      <c r="EV328" s="133"/>
      <c r="FF328" s="133"/>
      <c r="FP328" s="133"/>
      <c r="FZ328" s="133"/>
      <c r="GJ328" s="133"/>
      <c r="GT328" s="133"/>
      <c r="HD328" s="133"/>
      <c r="HN328" s="133"/>
      <c r="HX328" s="133"/>
    </row>
    <row xmlns:x14ac="http://schemas.microsoft.com/office/spreadsheetml/2009/9/ac" r="329" s="3" customFormat="true" x14ac:dyDescent="0.25">
      <c r="A329" s="383"/>
      <c r="B329" s="133"/>
      <c r="L329" s="133"/>
      <c r="V329" s="133"/>
      <c r="AF329" s="133"/>
      <c r="AP329" s="133"/>
      <c r="AZ329" s="133"/>
      <c r="BJ329" s="133"/>
      <c r="BT329" s="133"/>
      <c r="CD329" s="133"/>
      <c r="CN329" s="133"/>
      <c r="CX329" s="133"/>
      <c r="DH329" s="133"/>
      <c r="DR329" s="133"/>
      <c r="EB329" s="133"/>
      <c r="EL329" s="133"/>
      <c r="EV329" s="133"/>
      <c r="FF329" s="133"/>
      <c r="FP329" s="133"/>
      <c r="FZ329" s="133"/>
      <c r="GJ329" s="133"/>
      <c r="GT329" s="133"/>
      <c r="HD329" s="133"/>
      <c r="HN329" s="133"/>
      <c r="HX329" s="133"/>
    </row>
    <row xmlns:x14ac="http://schemas.microsoft.com/office/spreadsheetml/2009/9/ac" r="330" s="3" customFormat="true" x14ac:dyDescent="0.25">
      <c r="A330" s="383"/>
      <c r="B330" s="133"/>
      <c r="L330" s="133"/>
      <c r="V330" s="133"/>
      <c r="AF330" s="133"/>
      <c r="AP330" s="133"/>
      <c r="AZ330" s="133"/>
      <c r="BJ330" s="133"/>
      <c r="BT330" s="133"/>
      <c r="CD330" s="133"/>
      <c r="CN330" s="133"/>
      <c r="CX330" s="133"/>
      <c r="DH330" s="133"/>
      <c r="DR330" s="133"/>
      <c r="EB330" s="133"/>
      <c r="EL330" s="133"/>
      <c r="EV330" s="133"/>
      <c r="FF330" s="133"/>
      <c r="FP330" s="133"/>
      <c r="FZ330" s="133"/>
      <c r="GJ330" s="133"/>
      <c r="GT330" s="133"/>
      <c r="HD330" s="133"/>
      <c r="HN330" s="133"/>
      <c r="HX330" s="133"/>
    </row>
    <row xmlns:x14ac="http://schemas.microsoft.com/office/spreadsheetml/2009/9/ac" r="331" s="3" customFormat="true" x14ac:dyDescent="0.25">
      <c r="A331" s="383"/>
      <c r="B331" s="133"/>
      <c r="L331" s="133"/>
      <c r="V331" s="133"/>
      <c r="AF331" s="133"/>
      <c r="AP331" s="133"/>
      <c r="AZ331" s="133"/>
      <c r="BJ331" s="133"/>
      <c r="BT331" s="133"/>
      <c r="CD331" s="133"/>
      <c r="CN331" s="133"/>
      <c r="CX331" s="133"/>
      <c r="DH331" s="133"/>
      <c r="DR331" s="133"/>
      <c r="EB331" s="133"/>
      <c r="EL331" s="133"/>
      <c r="EV331" s="133"/>
      <c r="FF331" s="133"/>
      <c r="FP331" s="133"/>
      <c r="FZ331" s="133"/>
      <c r="GJ331" s="133"/>
      <c r="GT331" s="133"/>
      <c r="HD331" s="133"/>
      <c r="HN331" s="133"/>
      <c r="HX331" s="133"/>
    </row>
    <row xmlns:x14ac="http://schemas.microsoft.com/office/spreadsheetml/2009/9/ac" r="332" s="3" customFormat="true" x14ac:dyDescent="0.25">
      <c r="A332" s="383"/>
      <c r="B332" s="133"/>
      <c r="L332" s="133"/>
      <c r="V332" s="133"/>
      <c r="AF332" s="133"/>
      <c r="AP332" s="133"/>
      <c r="AZ332" s="133"/>
      <c r="BJ332" s="133"/>
      <c r="BT332" s="133"/>
      <c r="CD332" s="133"/>
      <c r="CN332" s="133"/>
      <c r="CX332" s="133"/>
      <c r="DH332" s="133"/>
      <c r="DR332" s="133"/>
      <c r="EB332" s="133"/>
      <c r="EL332" s="133"/>
      <c r="EV332" s="133"/>
      <c r="FF332" s="133"/>
      <c r="FP332" s="133"/>
      <c r="FZ332" s="133"/>
      <c r="GJ332" s="133"/>
      <c r="GT332" s="133"/>
      <c r="HD332" s="133"/>
      <c r="HN332" s="133"/>
      <c r="HX332" s="133"/>
    </row>
    <row xmlns:x14ac="http://schemas.microsoft.com/office/spreadsheetml/2009/9/ac" r="333" s="3" customFormat="true" x14ac:dyDescent="0.25">
      <c r="A333" s="383"/>
      <c r="B333" s="133"/>
      <c r="L333" s="133"/>
      <c r="V333" s="133"/>
      <c r="AF333" s="133"/>
      <c r="AP333" s="133"/>
      <c r="AZ333" s="133"/>
      <c r="BJ333" s="133"/>
      <c r="BT333" s="133"/>
      <c r="CD333" s="133"/>
      <c r="CN333" s="133"/>
      <c r="CX333" s="133"/>
      <c r="DH333" s="133"/>
      <c r="DR333" s="133"/>
      <c r="EB333" s="133"/>
      <c r="EL333" s="133"/>
      <c r="EV333" s="133"/>
      <c r="FF333" s="133"/>
      <c r="FP333" s="133"/>
      <c r="FZ333" s="133"/>
      <c r="GJ333" s="133"/>
      <c r="GT333" s="133"/>
      <c r="HD333" s="133"/>
      <c r="HN333" s="133"/>
      <c r="HX333" s="133"/>
    </row>
    <row xmlns:x14ac="http://schemas.microsoft.com/office/spreadsheetml/2009/9/ac" r="334" s="3" customFormat="true" x14ac:dyDescent="0.25">
      <c r="A334" s="383"/>
      <c r="B334" s="133"/>
      <c r="L334" s="133"/>
      <c r="V334" s="133"/>
      <c r="AF334" s="133"/>
      <c r="AP334" s="133"/>
      <c r="AZ334" s="133"/>
      <c r="BJ334" s="133"/>
      <c r="BT334" s="133"/>
      <c r="CD334" s="133"/>
      <c r="CN334" s="133"/>
      <c r="CX334" s="133"/>
      <c r="DH334" s="133"/>
      <c r="DR334" s="133"/>
      <c r="EB334" s="133"/>
      <c r="EL334" s="133"/>
      <c r="EV334" s="133"/>
      <c r="FF334" s="133"/>
      <c r="FP334" s="133"/>
      <c r="FZ334" s="133"/>
      <c r="GJ334" s="133"/>
      <c r="GT334" s="133"/>
      <c r="HD334" s="133"/>
      <c r="HN334" s="133"/>
      <c r="HX334" s="133"/>
    </row>
    <row xmlns:x14ac="http://schemas.microsoft.com/office/spreadsheetml/2009/9/ac" r="335" s="3" customFormat="true" x14ac:dyDescent="0.25">
      <c r="A335" s="383"/>
      <c r="B335" s="133"/>
      <c r="L335" s="133"/>
      <c r="V335" s="133"/>
      <c r="AF335" s="133"/>
      <c r="AP335" s="133"/>
      <c r="AZ335" s="133"/>
      <c r="BJ335" s="133"/>
      <c r="BT335" s="133"/>
      <c r="CD335" s="133"/>
      <c r="CN335" s="133"/>
      <c r="CX335" s="133"/>
      <c r="DH335" s="133"/>
      <c r="DR335" s="133"/>
      <c r="EB335" s="133"/>
      <c r="EL335" s="133"/>
      <c r="EV335" s="133"/>
      <c r="FF335" s="133"/>
      <c r="FP335" s="133"/>
      <c r="FZ335" s="133"/>
      <c r="GJ335" s="133"/>
      <c r="GT335" s="133"/>
      <c r="HD335" s="133"/>
      <c r="HN335" s="133"/>
      <c r="HX335" s="133"/>
    </row>
    <row xmlns:x14ac="http://schemas.microsoft.com/office/spreadsheetml/2009/9/ac" r="336" s="3" customFormat="true" x14ac:dyDescent="0.25">
      <c r="A336" s="383"/>
      <c r="B336" s="133"/>
      <c r="L336" s="133"/>
      <c r="V336" s="133"/>
      <c r="AF336" s="133"/>
      <c r="AP336" s="133"/>
      <c r="AZ336" s="133"/>
      <c r="BJ336" s="133"/>
      <c r="BT336" s="133"/>
      <c r="CD336" s="133"/>
      <c r="CN336" s="133"/>
      <c r="CX336" s="133"/>
      <c r="DH336" s="133"/>
      <c r="DR336" s="133"/>
      <c r="EB336" s="133"/>
      <c r="EL336" s="133"/>
      <c r="EV336" s="133"/>
      <c r="FF336" s="133"/>
      <c r="FP336" s="133"/>
      <c r="FZ336" s="133"/>
      <c r="GJ336" s="133"/>
      <c r="GT336" s="133"/>
      <c r="HD336" s="133"/>
      <c r="HN336" s="133"/>
      <c r="HX336" s="133"/>
    </row>
    <row xmlns:x14ac="http://schemas.microsoft.com/office/spreadsheetml/2009/9/ac" r="337" s="3" customFormat="true" x14ac:dyDescent="0.25">
      <c r="A337" s="383"/>
      <c r="B337" s="133"/>
      <c r="L337" s="133"/>
      <c r="V337" s="133"/>
      <c r="AF337" s="133"/>
      <c r="AP337" s="133"/>
      <c r="AZ337" s="133"/>
      <c r="BJ337" s="133"/>
      <c r="BT337" s="133"/>
      <c r="CD337" s="133"/>
      <c r="CN337" s="133"/>
      <c r="CX337" s="133"/>
      <c r="DH337" s="133"/>
      <c r="DR337" s="133"/>
      <c r="EB337" s="133"/>
      <c r="EL337" s="133"/>
      <c r="EV337" s="133"/>
      <c r="FF337" s="133"/>
      <c r="FP337" s="133"/>
      <c r="FZ337" s="133"/>
      <c r="GJ337" s="133"/>
      <c r="GT337" s="133"/>
      <c r="HD337" s="133"/>
      <c r="HN337" s="133"/>
      <c r="HX337" s="133"/>
    </row>
    <row xmlns:x14ac="http://schemas.microsoft.com/office/spreadsheetml/2009/9/ac" r="338" s="3" customFormat="true" x14ac:dyDescent="0.25">
      <c r="A338" s="383"/>
      <c r="B338" s="133"/>
      <c r="L338" s="133"/>
      <c r="V338" s="133"/>
      <c r="AF338" s="133"/>
      <c r="AP338" s="133"/>
      <c r="AZ338" s="133"/>
      <c r="BJ338" s="133"/>
      <c r="BT338" s="133"/>
      <c r="CD338" s="133"/>
      <c r="CN338" s="133"/>
      <c r="CX338" s="133"/>
      <c r="DH338" s="133"/>
      <c r="DR338" s="133"/>
      <c r="EB338" s="133"/>
      <c r="EL338" s="133"/>
      <c r="EV338" s="133"/>
      <c r="FF338" s="133"/>
      <c r="FP338" s="133"/>
      <c r="FZ338" s="133"/>
      <c r="GJ338" s="133"/>
      <c r="GT338" s="133"/>
      <c r="HD338" s="133"/>
      <c r="HN338" s="133"/>
      <c r="HX338" s="133"/>
    </row>
    <row xmlns:x14ac="http://schemas.microsoft.com/office/spreadsheetml/2009/9/ac" r="339" s="3" customFormat="true" x14ac:dyDescent="0.25">
      <c r="A339" s="383"/>
      <c r="B339" s="133"/>
      <c r="L339" s="133"/>
      <c r="V339" s="133"/>
      <c r="AF339" s="133"/>
      <c r="AP339" s="133"/>
      <c r="AZ339" s="133"/>
      <c r="BJ339" s="133"/>
      <c r="BT339" s="133"/>
      <c r="CD339" s="133"/>
      <c r="CN339" s="133"/>
      <c r="CX339" s="133"/>
      <c r="DH339" s="133"/>
      <c r="DR339" s="133"/>
      <c r="EB339" s="133"/>
      <c r="EL339" s="133"/>
      <c r="EV339" s="133"/>
      <c r="FF339" s="133"/>
      <c r="FP339" s="133"/>
      <c r="FZ339" s="133"/>
      <c r="GJ339" s="133"/>
      <c r="GT339" s="133"/>
      <c r="HD339" s="133"/>
      <c r="HN339" s="133"/>
      <c r="HX339" s="133"/>
    </row>
    <row xmlns:x14ac="http://schemas.microsoft.com/office/spreadsheetml/2009/9/ac" r="340" s="3" customFormat="true" x14ac:dyDescent="0.25">
      <c r="A340" s="383"/>
      <c r="B340" s="133"/>
      <c r="L340" s="133"/>
      <c r="V340" s="133"/>
      <c r="AF340" s="133"/>
      <c r="AP340" s="133"/>
      <c r="AZ340" s="133"/>
      <c r="BJ340" s="133"/>
      <c r="BT340" s="133"/>
      <c r="CD340" s="133"/>
      <c r="CN340" s="133"/>
      <c r="CX340" s="133"/>
      <c r="DH340" s="133"/>
      <c r="DR340" s="133"/>
      <c r="EB340" s="133"/>
      <c r="EL340" s="133"/>
      <c r="EV340" s="133"/>
      <c r="FF340" s="133"/>
      <c r="FP340" s="133"/>
      <c r="FZ340" s="133"/>
      <c r="GJ340" s="133"/>
      <c r="GT340" s="133"/>
      <c r="HD340" s="133"/>
      <c r="HN340" s="133"/>
      <c r="HX340" s="133"/>
    </row>
    <row xmlns:x14ac="http://schemas.microsoft.com/office/spreadsheetml/2009/9/ac" r="341" s="3" customFormat="true" x14ac:dyDescent="0.25">
      <c r="A341" s="383"/>
      <c r="B341" s="133"/>
      <c r="L341" s="133"/>
      <c r="V341" s="133"/>
      <c r="AF341" s="133"/>
      <c r="AP341" s="133"/>
      <c r="AZ341" s="133"/>
      <c r="BJ341" s="133"/>
      <c r="BT341" s="133"/>
      <c r="CD341" s="133"/>
      <c r="CN341" s="133"/>
      <c r="CX341" s="133"/>
      <c r="DH341" s="133"/>
      <c r="DR341" s="133"/>
      <c r="EB341" s="133"/>
      <c r="EL341" s="133"/>
      <c r="EV341" s="133"/>
      <c r="FF341" s="133"/>
      <c r="FP341" s="133"/>
      <c r="FZ341" s="133"/>
      <c r="GJ341" s="133"/>
      <c r="GT341" s="133"/>
      <c r="HD341" s="133"/>
      <c r="HN341" s="133"/>
      <c r="HX341" s="133"/>
    </row>
    <row xmlns:x14ac="http://schemas.microsoft.com/office/spreadsheetml/2009/9/ac" r="342" s="3" customFormat="true" x14ac:dyDescent="0.25">
      <c r="A342" s="383"/>
      <c r="B342" s="133"/>
      <c r="L342" s="133"/>
      <c r="V342" s="133"/>
      <c r="AF342" s="133"/>
      <c r="AP342" s="133"/>
      <c r="AZ342" s="133"/>
      <c r="BJ342" s="133"/>
      <c r="BT342" s="133"/>
      <c r="CD342" s="133"/>
      <c r="CN342" s="133"/>
      <c r="CX342" s="133"/>
      <c r="DH342" s="133"/>
      <c r="DR342" s="133"/>
      <c r="EB342" s="133"/>
      <c r="EL342" s="133"/>
      <c r="EV342" s="133"/>
      <c r="FF342" s="133"/>
      <c r="FP342" s="133"/>
      <c r="FZ342" s="133"/>
      <c r="GJ342" s="133"/>
      <c r="GT342" s="133"/>
      <c r="HD342" s="133"/>
      <c r="HN342" s="133"/>
      <c r="HX342" s="133"/>
    </row>
    <row xmlns:x14ac="http://schemas.microsoft.com/office/spreadsheetml/2009/9/ac" r="343" s="3" customFormat="true" x14ac:dyDescent="0.25">
      <c r="A343" s="383"/>
      <c r="B343" s="133"/>
      <c r="L343" s="133"/>
      <c r="V343" s="133"/>
      <c r="AF343" s="133"/>
      <c r="AP343" s="133"/>
      <c r="AZ343" s="133"/>
      <c r="BJ343" s="133"/>
      <c r="BT343" s="133"/>
      <c r="CD343" s="133"/>
      <c r="CN343" s="133"/>
      <c r="CX343" s="133"/>
      <c r="DH343" s="133"/>
      <c r="DR343" s="133"/>
      <c r="EB343" s="133"/>
      <c r="EL343" s="133"/>
      <c r="EV343" s="133"/>
      <c r="FF343" s="133"/>
      <c r="FP343" s="133"/>
      <c r="FZ343" s="133"/>
      <c r="GJ343" s="133"/>
      <c r="GT343" s="133"/>
      <c r="HD343" s="133"/>
      <c r="HN343" s="133"/>
      <c r="HX343" s="133"/>
    </row>
    <row xmlns:x14ac="http://schemas.microsoft.com/office/spreadsheetml/2009/9/ac" r="344" s="3" customFormat="true" x14ac:dyDescent="0.25">
      <c r="A344" s="383"/>
      <c r="B344" s="133"/>
      <c r="L344" s="133"/>
      <c r="V344" s="133"/>
      <c r="AF344" s="133"/>
      <c r="AP344" s="133"/>
      <c r="AZ344" s="133"/>
      <c r="BJ344" s="133"/>
      <c r="BT344" s="133"/>
      <c r="CD344" s="133"/>
      <c r="CN344" s="133"/>
      <c r="CX344" s="133"/>
      <c r="DH344" s="133"/>
      <c r="DR344" s="133"/>
      <c r="EB344" s="133"/>
      <c r="EL344" s="133"/>
      <c r="EV344" s="133"/>
      <c r="FF344" s="133"/>
      <c r="FP344" s="133"/>
      <c r="FZ344" s="133"/>
      <c r="GJ344" s="133"/>
      <c r="GT344" s="133"/>
      <c r="HD344" s="133"/>
      <c r="HN344" s="133"/>
      <c r="HX344" s="133"/>
    </row>
    <row xmlns:x14ac="http://schemas.microsoft.com/office/spreadsheetml/2009/9/ac" r="345" s="3" customFormat="true" x14ac:dyDescent="0.25">
      <c r="A345" s="383"/>
      <c r="B345" s="133"/>
      <c r="L345" s="133"/>
      <c r="V345" s="133"/>
      <c r="AF345" s="133"/>
      <c r="AP345" s="133"/>
      <c r="AZ345" s="133"/>
      <c r="BJ345" s="133"/>
      <c r="BT345" s="133"/>
      <c r="CD345" s="133"/>
      <c r="CN345" s="133"/>
      <c r="CX345" s="133"/>
      <c r="DH345" s="133"/>
      <c r="DR345" s="133"/>
      <c r="EB345" s="133"/>
      <c r="EL345" s="133"/>
      <c r="EV345" s="133"/>
      <c r="FF345" s="133"/>
      <c r="FP345" s="133"/>
      <c r="FZ345" s="133"/>
      <c r="GJ345" s="133"/>
      <c r="GT345" s="133"/>
      <c r="HD345" s="133"/>
      <c r="HN345" s="133"/>
      <c r="HX345" s="133"/>
    </row>
    <row xmlns:x14ac="http://schemas.microsoft.com/office/spreadsheetml/2009/9/ac" r="346" s="3" customFormat="true" x14ac:dyDescent="0.25">
      <c r="A346" s="383"/>
      <c r="B346" s="133"/>
      <c r="L346" s="133"/>
      <c r="V346" s="133"/>
      <c r="AF346" s="133"/>
      <c r="AP346" s="133"/>
      <c r="AZ346" s="133"/>
      <c r="BJ346" s="133"/>
      <c r="BT346" s="133"/>
      <c r="CD346" s="133"/>
      <c r="CN346" s="133"/>
      <c r="CX346" s="133"/>
      <c r="DH346" s="133"/>
      <c r="DR346" s="133"/>
      <c r="EB346" s="133"/>
      <c r="EL346" s="133"/>
      <c r="EV346" s="133"/>
      <c r="FF346" s="133"/>
      <c r="FP346" s="133"/>
      <c r="FZ346" s="133"/>
      <c r="GJ346" s="133"/>
      <c r="GT346" s="133"/>
      <c r="HD346" s="133"/>
      <c r="HN346" s="133"/>
      <c r="HX346" s="133"/>
    </row>
    <row xmlns:x14ac="http://schemas.microsoft.com/office/spreadsheetml/2009/9/ac" r="347" s="3" customFormat="true" x14ac:dyDescent="0.25">
      <c r="A347" s="383"/>
      <c r="B347" s="133"/>
      <c r="L347" s="133"/>
      <c r="V347" s="133"/>
      <c r="AF347" s="133"/>
      <c r="AP347" s="133"/>
      <c r="AZ347" s="133"/>
      <c r="BJ347" s="133"/>
      <c r="BT347" s="133"/>
      <c r="CD347" s="133"/>
      <c r="CN347" s="133"/>
      <c r="CX347" s="133"/>
      <c r="DH347" s="133"/>
      <c r="DR347" s="133"/>
      <c r="EB347" s="133"/>
      <c r="EL347" s="133"/>
      <c r="EV347" s="133"/>
      <c r="FF347" s="133"/>
      <c r="FP347" s="133"/>
      <c r="FZ347" s="133"/>
      <c r="GJ347" s="133"/>
      <c r="GT347" s="133"/>
      <c r="HD347" s="133"/>
      <c r="HN347" s="133"/>
      <c r="HX347" s="133"/>
    </row>
    <row xmlns:x14ac="http://schemas.microsoft.com/office/spreadsheetml/2009/9/ac" r="348" s="3" customFormat="true" x14ac:dyDescent="0.25">
      <c r="A348" s="383"/>
      <c r="B348" s="133"/>
      <c r="L348" s="133"/>
      <c r="V348" s="133"/>
      <c r="AF348" s="133"/>
      <c r="AP348" s="133"/>
      <c r="AZ348" s="133"/>
      <c r="BJ348" s="133"/>
      <c r="BT348" s="133"/>
      <c r="CD348" s="133"/>
      <c r="CN348" s="133"/>
      <c r="CX348" s="133"/>
      <c r="DH348" s="133"/>
      <c r="DR348" s="133"/>
      <c r="EB348" s="133"/>
      <c r="EL348" s="133"/>
      <c r="EV348" s="133"/>
      <c r="FF348" s="133"/>
      <c r="FP348" s="133"/>
      <c r="FZ348" s="133"/>
      <c r="GJ348" s="133"/>
      <c r="GT348" s="133"/>
      <c r="HD348" s="133"/>
      <c r="HN348" s="133"/>
      <c r="HX348" s="133"/>
    </row>
    <row xmlns:x14ac="http://schemas.microsoft.com/office/spreadsheetml/2009/9/ac" r="349" s="3" customFormat="true" x14ac:dyDescent="0.25">
      <c r="A349" s="383"/>
      <c r="B349" s="133"/>
      <c r="L349" s="133"/>
      <c r="V349" s="133"/>
      <c r="AF349" s="133"/>
      <c r="AP349" s="133"/>
      <c r="AZ349" s="133"/>
      <c r="BJ349" s="133"/>
      <c r="BT349" s="133"/>
      <c r="CD349" s="133"/>
      <c r="CN349" s="133"/>
      <c r="CX349" s="133"/>
      <c r="DH349" s="133"/>
      <c r="DR349" s="133"/>
      <c r="EB349" s="133"/>
      <c r="EL349" s="133"/>
      <c r="EV349" s="133"/>
      <c r="FF349" s="133"/>
      <c r="FP349" s="133"/>
      <c r="FZ349" s="133"/>
      <c r="GJ349" s="133"/>
      <c r="GT349" s="133"/>
      <c r="HD349" s="133"/>
      <c r="HN349" s="133"/>
      <c r="HX349" s="133"/>
    </row>
    <row xmlns:x14ac="http://schemas.microsoft.com/office/spreadsheetml/2009/9/ac" r="350" s="3" customFormat="true" x14ac:dyDescent="0.25">
      <c r="A350" s="383"/>
      <c r="B350" s="133"/>
      <c r="L350" s="133"/>
      <c r="V350" s="133"/>
      <c r="AF350" s="133"/>
      <c r="AP350" s="133"/>
      <c r="AZ350" s="133"/>
      <c r="BJ350" s="133"/>
      <c r="BT350" s="133"/>
      <c r="CD350" s="133"/>
      <c r="CN350" s="133"/>
      <c r="CX350" s="133"/>
      <c r="DH350" s="133"/>
      <c r="DR350" s="133"/>
      <c r="EB350" s="133"/>
      <c r="EL350" s="133"/>
      <c r="EV350" s="133"/>
      <c r="FF350" s="133"/>
      <c r="FP350" s="133"/>
      <c r="FZ350" s="133"/>
      <c r="GJ350" s="133"/>
      <c r="GT350" s="133"/>
      <c r="HD350" s="133"/>
      <c r="HN350" s="133"/>
      <c r="HX350" s="133"/>
    </row>
    <row xmlns:x14ac="http://schemas.microsoft.com/office/spreadsheetml/2009/9/ac" r="351" s="3" customFormat="true" x14ac:dyDescent="0.25">
      <c r="A351" s="383"/>
      <c r="B351" s="133"/>
      <c r="L351" s="133"/>
      <c r="V351" s="133"/>
      <c r="AF351" s="133"/>
      <c r="AP351" s="133"/>
      <c r="AZ351" s="133"/>
      <c r="BJ351" s="133"/>
      <c r="BT351" s="133"/>
      <c r="CD351" s="133"/>
      <c r="CN351" s="133"/>
      <c r="CX351" s="133"/>
      <c r="DH351" s="133"/>
      <c r="DR351" s="133"/>
      <c r="EB351" s="133"/>
      <c r="EL351" s="133"/>
      <c r="EV351" s="133"/>
      <c r="FF351" s="133"/>
      <c r="FP351" s="133"/>
      <c r="FZ351" s="133"/>
      <c r="GJ351" s="133"/>
      <c r="GT351" s="133"/>
      <c r="HD351" s="133"/>
      <c r="HN351" s="133"/>
      <c r="HX351" s="133"/>
    </row>
    <row xmlns:x14ac="http://schemas.microsoft.com/office/spreadsheetml/2009/9/ac" r="352" s="3" customFormat="true" x14ac:dyDescent="0.25">
      <c r="A352" s="383"/>
      <c r="B352" s="133"/>
      <c r="L352" s="133"/>
      <c r="V352" s="133"/>
      <c r="AF352" s="133"/>
      <c r="AP352" s="133"/>
      <c r="AZ352" s="133"/>
      <c r="BJ352" s="133"/>
      <c r="BT352" s="133"/>
      <c r="CD352" s="133"/>
      <c r="CN352" s="133"/>
      <c r="CX352" s="133"/>
      <c r="DH352" s="133"/>
      <c r="DR352" s="133"/>
      <c r="EB352" s="133"/>
      <c r="EL352" s="133"/>
      <c r="EV352" s="133"/>
      <c r="FF352" s="133"/>
      <c r="FP352" s="133"/>
      <c r="FZ352" s="133"/>
      <c r="GJ352" s="133"/>
      <c r="GT352" s="133"/>
      <c r="HD352" s="133"/>
      <c r="HN352" s="133"/>
      <c r="HX352" s="133"/>
    </row>
    <row xmlns:x14ac="http://schemas.microsoft.com/office/spreadsheetml/2009/9/ac" r="353" s="3" customFormat="true" x14ac:dyDescent="0.25">
      <c r="A353" s="383"/>
      <c r="B353" s="133"/>
      <c r="L353" s="133"/>
      <c r="V353" s="133"/>
      <c r="AF353" s="133"/>
      <c r="AP353" s="133"/>
      <c r="AZ353" s="133"/>
      <c r="BJ353" s="133"/>
      <c r="BT353" s="133"/>
      <c r="CD353" s="133"/>
      <c r="CN353" s="133"/>
      <c r="CX353" s="133"/>
      <c r="DH353" s="133"/>
      <c r="DR353" s="133"/>
      <c r="EB353" s="133"/>
      <c r="EL353" s="133"/>
      <c r="EV353" s="133"/>
      <c r="FF353" s="133"/>
      <c r="FP353" s="133"/>
      <c r="FZ353" s="133"/>
      <c r="GJ353" s="133"/>
      <c r="GT353" s="133"/>
      <c r="HD353" s="133"/>
      <c r="HN353" s="133"/>
      <c r="HX353" s="133"/>
    </row>
    <row xmlns:x14ac="http://schemas.microsoft.com/office/spreadsheetml/2009/9/ac" r="354" s="3" customFormat="true" x14ac:dyDescent="0.25">
      <c r="A354" s="383"/>
      <c r="B354" s="133"/>
      <c r="L354" s="133"/>
      <c r="V354" s="133"/>
      <c r="AF354" s="133"/>
      <c r="AP354" s="133"/>
      <c r="AZ354" s="133"/>
      <c r="BJ354" s="133"/>
      <c r="BT354" s="133"/>
      <c r="CD354" s="133"/>
      <c r="CN354" s="133"/>
      <c r="CX354" s="133"/>
      <c r="DH354" s="133"/>
      <c r="DR354" s="133"/>
      <c r="EB354" s="133"/>
      <c r="EL354" s="133"/>
      <c r="EV354" s="133"/>
      <c r="FF354" s="133"/>
      <c r="FP354" s="133"/>
      <c r="FZ354" s="133"/>
      <c r="GJ354" s="133"/>
      <c r="GT354" s="133"/>
      <c r="HD354" s="133"/>
      <c r="HN354" s="133"/>
      <c r="HX354" s="133"/>
    </row>
    <row xmlns:x14ac="http://schemas.microsoft.com/office/spreadsheetml/2009/9/ac" r="355" s="3" customFormat="true" x14ac:dyDescent="0.25">
      <c r="A355" s="383"/>
      <c r="B355" s="133"/>
      <c r="L355" s="133"/>
      <c r="V355" s="133"/>
      <c r="AF355" s="133"/>
      <c r="AP355" s="133"/>
      <c r="AZ355" s="133"/>
      <c r="BJ355" s="133"/>
      <c r="BT355" s="133"/>
      <c r="CD355" s="133"/>
      <c r="CN355" s="133"/>
      <c r="CX355" s="133"/>
      <c r="DH355" s="133"/>
      <c r="DR355" s="133"/>
      <c r="EB355" s="133"/>
      <c r="EL355" s="133"/>
      <c r="EV355" s="133"/>
      <c r="FF355" s="133"/>
      <c r="FP355" s="133"/>
      <c r="FZ355" s="133"/>
      <c r="GJ355" s="133"/>
      <c r="GT355" s="133"/>
      <c r="HD355" s="133"/>
      <c r="HN355" s="133"/>
      <c r="HX355" s="133"/>
    </row>
    <row xmlns:x14ac="http://schemas.microsoft.com/office/spreadsheetml/2009/9/ac" r="356" s="3" customFormat="true" x14ac:dyDescent="0.25">
      <c r="A356" s="383"/>
      <c r="B356" s="133"/>
      <c r="L356" s="133"/>
      <c r="V356" s="133"/>
      <c r="AF356" s="133"/>
      <c r="AP356" s="133"/>
      <c r="AZ356" s="133"/>
      <c r="BJ356" s="133"/>
      <c r="BT356" s="133"/>
      <c r="CD356" s="133"/>
      <c r="CN356" s="133"/>
      <c r="CX356" s="133"/>
      <c r="DH356" s="133"/>
      <c r="DR356" s="133"/>
      <c r="EB356" s="133"/>
      <c r="EL356" s="133"/>
      <c r="EV356" s="133"/>
      <c r="FF356" s="133"/>
      <c r="FP356" s="133"/>
      <c r="FZ356" s="133"/>
      <c r="GJ356" s="133"/>
      <c r="GT356" s="133"/>
      <c r="HD356" s="133"/>
      <c r="HN356" s="133"/>
      <c r="HX356" s="133"/>
    </row>
    <row xmlns:x14ac="http://schemas.microsoft.com/office/spreadsheetml/2009/9/ac" r="357" s="3" customFormat="true" x14ac:dyDescent="0.25">
      <c r="A357" s="383"/>
      <c r="B357" s="133"/>
      <c r="L357" s="133"/>
      <c r="V357" s="133"/>
      <c r="AF357" s="133"/>
      <c r="AP357" s="133"/>
      <c r="AZ357" s="133"/>
      <c r="BJ357" s="133"/>
      <c r="BT357" s="133"/>
      <c r="CD357" s="133"/>
      <c r="CN357" s="133"/>
      <c r="CX357" s="133"/>
      <c r="DH357" s="133"/>
      <c r="DR357" s="133"/>
      <c r="EB357" s="133"/>
      <c r="EL357" s="133"/>
      <c r="EV357" s="133"/>
      <c r="FF357" s="133"/>
      <c r="FP357" s="133"/>
      <c r="FZ357" s="133"/>
      <c r="GJ357" s="133"/>
      <c r="GT357" s="133"/>
      <c r="HD357" s="133"/>
      <c r="HN357" s="133"/>
      <c r="HX357" s="133"/>
    </row>
    <row xmlns:x14ac="http://schemas.microsoft.com/office/spreadsheetml/2009/9/ac" r="358" s="3" customFormat="true" x14ac:dyDescent="0.25">
      <c r="A358" s="383"/>
      <c r="B358" s="133"/>
      <c r="L358" s="133"/>
      <c r="V358" s="133"/>
      <c r="AF358" s="133"/>
      <c r="AP358" s="133"/>
      <c r="AZ358" s="133"/>
      <c r="BJ358" s="133"/>
      <c r="BT358" s="133"/>
      <c r="CD358" s="133"/>
      <c r="CN358" s="133"/>
      <c r="CX358" s="133"/>
      <c r="DH358" s="133"/>
      <c r="DR358" s="133"/>
      <c r="EB358" s="133"/>
      <c r="EL358" s="133"/>
      <c r="EV358" s="133"/>
      <c r="FF358" s="133"/>
      <c r="FP358" s="133"/>
      <c r="FZ358" s="133"/>
      <c r="GJ358" s="133"/>
      <c r="GT358" s="133"/>
      <c r="HD358" s="133"/>
      <c r="HN358" s="133"/>
      <c r="HX358" s="133"/>
    </row>
    <row xmlns:x14ac="http://schemas.microsoft.com/office/spreadsheetml/2009/9/ac" r="359" s="3" customFormat="true" x14ac:dyDescent="0.25">
      <c r="A359" s="383"/>
      <c r="B359" s="133"/>
      <c r="L359" s="133"/>
      <c r="V359" s="133"/>
      <c r="AF359" s="133"/>
      <c r="AP359" s="133"/>
      <c r="AZ359" s="133"/>
      <c r="BJ359" s="133"/>
      <c r="BT359" s="133"/>
      <c r="CD359" s="133"/>
      <c r="CN359" s="133"/>
      <c r="CX359" s="133"/>
      <c r="DH359" s="133"/>
      <c r="DR359" s="133"/>
      <c r="EB359" s="133"/>
      <c r="EL359" s="133"/>
      <c r="EV359" s="133"/>
      <c r="FF359" s="133"/>
      <c r="FP359" s="133"/>
      <c r="FZ359" s="133"/>
      <c r="GJ359" s="133"/>
      <c r="GT359" s="133"/>
      <c r="HD359" s="133"/>
      <c r="HN359" s="133"/>
      <c r="HX359" s="133"/>
    </row>
    <row xmlns:x14ac="http://schemas.microsoft.com/office/spreadsheetml/2009/9/ac" r="360" s="3" customFormat="true" x14ac:dyDescent="0.25">
      <c r="A360" s="383"/>
      <c r="B360" s="133"/>
      <c r="L360" s="133"/>
      <c r="V360" s="133"/>
      <c r="AF360" s="133"/>
      <c r="AP360" s="133"/>
      <c r="AZ360" s="133"/>
      <c r="BJ360" s="133"/>
      <c r="BT360" s="133"/>
      <c r="CD360" s="133"/>
      <c r="CN360" s="133"/>
      <c r="CX360" s="133"/>
      <c r="DH360" s="133"/>
      <c r="DR360" s="133"/>
      <c r="EB360" s="133"/>
      <c r="EL360" s="133"/>
      <c r="EV360" s="133"/>
      <c r="FF360" s="133"/>
      <c r="FP360" s="133"/>
      <c r="FZ360" s="133"/>
      <c r="GJ360" s="133"/>
      <c r="GT360" s="133"/>
      <c r="HD360" s="133"/>
      <c r="HN360" s="133"/>
      <c r="HX360" s="133"/>
    </row>
    <row xmlns:x14ac="http://schemas.microsoft.com/office/spreadsheetml/2009/9/ac" r="361" s="3" customFormat="true" x14ac:dyDescent="0.25">
      <c r="A361" s="383"/>
      <c r="B361" s="133"/>
      <c r="L361" s="133"/>
      <c r="V361" s="133"/>
      <c r="AF361" s="133"/>
      <c r="AP361" s="133"/>
      <c r="AZ361" s="133"/>
      <c r="BJ361" s="133"/>
      <c r="BT361" s="133"/>
      <c r="CD361" s="133"/>
      <c r="CN361" s="133"/>
      <c r="CX361" s="133"/>
      <c r="DH361" s="133"/>
      <c r="DR361" s="133"/>
      <c r="EB361" s="133"/>
      <c r="EL361" s="133"/>
      <c r="EV361" s="133"/>
      <c r="FF361" s="133"/>
      <c r="FP361" s="133"/>
      <c r="FZ361" s="133"/>
      <c r="GJ361" s="133"/>
      <c r="GT361" s="133"/>
      <c r="HD361" s="133"/>
      <c r="HN361" s="133"/>
      <c r="HX361" s="133"/>
    </row>
    <row xmlns:x14ac="http://schemas.microsoft.com/office/spreadsheetml/2009/9/ac" r="362" s="3" customFormat="true" x14ac:dyDescent="0.25">
      <c r="A362" s="383"/>
      <c r="B362" s="133"/>
      <c r="L362" s="133"/>
      <c r="V362" s="133"/>
      <c r="AF362" s="133"/>
      <c r="AP362" s="133"/>
      <c r="AZ362" s="133"/>
      <c r="BJ362" s="133"/>
      <c r="BT362" s="133"/>
      <c r="CD362" s="133"/>
      <c r="CN362" s="133"/>
      <c r="CX362" s="133"/>
      <c r="DH362" s="133"/>
      <c r="DR362" s="133"/>
      <c r="EB362" s="133"/>
      <c r="EL362" s="133"/>
      <c r="EV362" s="133"/>
      <c r="FF362" s="133"/>
      <c r="FP362" s="133"/>
      <c r="FZ362" s="133"/>
      <c r="GJ362" s="133"/>
      <c r="GT362" s="133"/>
      <c r="HD362" s="133"/>
      <c r="HN362" s="133"/>
      <c r="HX362" s="133"/>
    </row>
    <row xmlns:x14ac="http://schemas.microsoft.com/office/spreadsheetml/2009/9/ac" r="363" s="3" customFormat="true" x14ac:dyDescent="0.25">
      <c r="A363" s="383"/>
      <c r="B363" s="133"/>
      <c r="L363" s="133"/>
      <c r="V363" s="133"/>
      <c r="AF363" s="133"/>
      <c r="AP363" s="133"/>
      <c r="AZ363" s="133"/>
      <c r="BJ363" s="133"/>
      <c r="BT363" s="133"/>
      <c r="CD363" s="133"/>
      <c r="CN363" s="133"/>
      <c r="CX363" s="133"/>
      <c r="DH363" s="133"/>
      <c r="DR363" s="133"/>
      <c r="EB363" s="133"/>
      <c r="EL363" s="133"/>
      <c r="EV363" s="133"/>
      <c r="FF363" s="133"/>
      <c r="FP363" s="133"/>
      <c r="FZ363" s="133"/>
      <c r="GJ363" s="133"/>
      <c r="GT363" s="133"/>
      <c r="HD363" s="133"/>
      <c r="HN363" s="133"/>
      <c r="HX363" s="133"/>
    </row>
    <row xmlns:x14ac="http://schemas.microsoft.com/office/spreadsheetml/2009/9/ac" r="364" s="3" customFormat="true" x14ac:dyDescent="0.25">
      <c r="A364" s="383"/>
      <c r="B364" s="133"/>
      <c r="L364" s="133"/>
      <c r="V364" s="133"/>
      <c r="AF364" s="133"/>
      <c r="AP364" s="133"/>
      <c r="AZ364" s="133"/>
      <c r="BJ364" s="133"/>
      <c r="BT364" s="133"/>
      <c r="CD364" s="133"/>
      <c r="CN364" s="133"/>
      <c r="CX364" s="133"/>
      <c r="DH364" s="133"/>
      <c r="DR364" s="133"/>
      <c r="EB364" s="133"/>
      <c r="EL364" s="133"/>
      <c r="EV364" s="133"/>
      <c r="FF364" s="133"/>
      <c r="FP364" s="133"/>
      <c r="FZ364" s="133"/>
      <c r="GJ364" s="133"/>
      <c r="GT364" s="133"/>
      <c r="HD364" s="133"/>
      <c r="HN364" s="133"/>
      <c r="HX364" s="133"/>
    </row>
    <row xmlns:x14ac="http://schemas.microsoft.com/office/spreadsheetml/2009/9/ac" r="365" s="3" customFormat="true" x14ac:dyDescent="0.25">
      <c r="A365" s="383"/>
      <c r="B365" s="133"/>
      <c r="L365" s="133"/>
      <c r="V365" s="133"/>
      <c r="AF365" s="133"/>
      <c r="AP365" s="133"/>
      <c r="AZ365" s="133"/>
      <c r="BJ365" s="133"/>
      <c r="BT365" s="133"/>
      <c r="CD365" s="133"/>
      <c r="CN365" s="133"/>
      <c r="CX365" s="133"/>
      <c r="DH365" s="133"/>
      <c r="DR365" s="133"/>
      <c r="EB365" s="133"/>
      <c r="EL365" s="133"/>
      <c r="EV365" s="133"/>
      <c r="FF365" s="133"/>
      <c r="FP365" s="133"/>
      <c r="FZ365" s="133"/>
      <c r="GJ365" s="133"/>
      <c r="GT365" s="133"/>
      <c r="HD365" s="133"/>
      <c r="HN365" s="133"/>
      <c r="HX365" s="133"/>
    </row>
    <row xmlns:x14ac="http://schemas.microsoft.com/office/spreadsheetml/2009/9/ac" r="366" s="3" customFormat="true" x14ac:dyDescent="0.25">
      <c r="A366" s="383"/>
      <c r="B366" s="133"/>
      <c r="L366" s="133"/>
      <c r="V366" s="133"/>
      <c r="AF366" s="133"/>
      <c r="AP366" s="133"/>
      <c r="AZ366" s="133"/>
      <c r="BJ366" s="133"/>
      <c r="BT366" s="133"/>
      <c r="CD366" s="133"/>
      <c r="CN366" s="133"/>
      <c r="CX366" s="133"/>
      <c r="DH366" s="133"/>
      <c r="DR366" s="133"/>
      <c r="EB366" s="133"/>
      <c r="EL366" s="133"/>
      <c r="EV366" s="133"/>
      <c r="FF366" s="133"/>
      <c r="FP366" s="133"/>
      <c r="FZ366" s="133"/>
      <c r="GJ366" s="133"/>
      <c r="GT366" s="133"/>
      <c r="HD366" s="133"/>
      <c r="HN366" s="133"/>
      <c r="HX366" s="133"/>
    </row>
    <row xmlns:x14ac="http://schemas.microsoft.com/office/spreadsheetml/2009/9/ac" r="367" s="3" customFormat="true" x14ac:dyDescent="0.25">
      <c r="A367" s="383"/>
      <c r="B367" s="133"/>
      <c r="L367" s="133"/>
      <c r="V367" s="133"/>
      <c r="AF367" s="133"/>
      <c r="AP367" s="133"/>
      <c r="AZ367" s="133"/>
      <c r="BJ367" s="133"/>
      <c r="BT367" s="133"/>
      <c r="CD367" s="133"/>
      <c r="CN367" s="133"/>
      <c r="CX367" s="133"/>
      <c r="DH367" s="133"/>
      <c r="DR367" s="133"/>
      <c r="EB367" s="133"/>
      <c r="EL367" s="133"/>
      <c r="EV367" s="133"/>
      <c r="FF367" s="133"/>
      <c r="FP367" s="133"/>
      <c r="FZ367" s="133"/>
      <c r="GJ367" s="133"/>
      <c r="GT367" s="133"/>
      <c r="HD367" s="133"/>
      <c r="HN367" s="133"/>
      <c r="HX367" s="133"/>
    </row>
    <row xmlns:x14ac="http://schemas.microsoft.com/office/spreadsheetml/2009/9/ac" r="368" s="3" customFormat="true" x14ac:dyDescent="0.25">
      <c r="A368" s="383"/>
      <c r="B368" s="133"/>
      <c r="L368" s="133"/>
      <c r="V368" s="133"/>
      <c r="AF368" s="133"/>
      <c r="AP368" s="133"/>
      <c r="AZ368" s="133"/>
      <c r="BJ368" s="133"/>
      <c r="BT368" s="133"/>
      <c r="CD368" s="133"/>
      <c r="CN368" s="133"/>
      <c r="CX368" s="133"/>
      <c r="DH368" s="133"/>
      <c r="DR368" s="133"/>
      <c r="EB368" s="133"/>
      <c r="EL368" s="133"/>
      <c r="EV368" s="133"/>
      <c r="FF368" s="133"/>
      <c r="FP368" s="133"/>
      <c r="FZ368" s="133"/>
      <c r="GJ368" s="133"/>
      <c r="GT368" s="133"/>
      <c r="HD368" s="133"/>
      <c r="HN368" s="133"/>
      <c r="HX368" s="133"/>
    </row>
    <row xmlns:x14ac="http://schemas.microsoft.com/office/spreadsheetml/2009/9/ac" r="369" s="3" customFormat="true" x14ac:dyDescent="0.25">
      <c r="A369" s="383"/>
      <c r="B369" s="133"/>
      <c r="L369" s="133"/>
      <c r="V369" s="133"/>
      <c r="AF369" s="133"/>
      <c r="AP369" s="133"/>
      <c r="AZ369" s="133"/>
      <c r="BJ369" s="133"/>
      <c r="BT369" s="133"/>
      <c r="CD369" s="133"/>
      <c r="CN369" s="133"/>
      <c r="CX369" s="133"/>
      <c r="DH369" s="133"/>
      <c r="DR369" s="133"/>
      <c r="EB369" s="133"/>
      <c r="EL369" s="133"/>
      <c r="EV369" s="133"/>
      <c r="FF369" s="133"/>
      <c r="FP369" s="133"/>
      <c r="FZ369" s="133"/>
      <c r="GJ369" s="133"/>
      <c r="GT369" s="133"/>
      <c r="HD369" s="133"/>
      <c r="HN369" s="133"/>
      <c r="HX369" s="133"/>
    </row>
    <row xmlns:x14ac="http://schemas.microsoft.com/office/spreadsheetml/2009/9/ac" r="370" s="3" customFormat="true" x14ac:dyDescent="0.25">
      <c r="A370" s="383"/>
      <c r="B370" s="133"/>
      <c r="L370" s="133"/>
      <c r="V370" s="133"/>
      <c r="AF370" s="133"/>
      <c r="AP370" s="133"/>
      <c r="AZ370" s="133"/>
      <c r="BJ370" s="133"/>
      <c r="BT370" s="133"/>
      <c r="CD370" s="133"/>
      <c r="CN370" s="133"/>
      <c r="CX370" s="133"/>
      <c r="DH370" s="133"/>
      <c r="DR370" s="133"/>
      <c r="EB370" s="133"/>
      <c r="EL370" s="133"/>
      <c r="EV370" s="133"/>
      <c r="FF370" s="133"/>
      <c r="FP370" s="133"/>
      <c r="FZ370" s="133"/>
      <c r="GJ370" s="133"/>
      <c r="GT370" s="133"/>
      <c r="HD370" s="133"/>
      <c r="HN370" s="133"/>
      <c r="HX370" s="133"/>
    </row>
    <row xmlns:x14ac="http://schemas.microsoft.com/office/spreadsheetml/2009/9/ac" r="371" s="3" customFormat="true" x14ac:dyDescent="0.25">
      <c r="A371" s="383"/>
      <c r="B371" s="133"/>
      <c r="L371" s="133"/>
      <c r="V371" s="133"/>
      <c r="AF371" s="133"/>
      <c r="AP371" s="133"/>
      <c r="AZ371" s="133"/>
      <c r="BJ371" s="133"/>
      <c r="BT371" s="133"/>
      <c r="CD371" s="133"/>
      <c r="CN371" s="133"/>
      <c r="CX371" s="133"/>
      <c r="DH371" s="133"/>
      <c r="DR371" s="133"/>
      <c r="EB371" s="133"/>
      <c r="EL371" s="133"/>
      <c r="EV371" s="133"/>
      <c r="FF371" s="133"/>
      <c r="FP371" s="133"/>
      <c r="FZ371" s="133"/>
      <c r="GJ371" s="133"/>
      <c r="GT371" s="133"/>
      <c r="HD371" s="133"/>
      <c r="HN371" s="133"/>
      <c r="HX371" s="133"/>
    </row>
    <row xmlns:x14ac="http://schemas.microsoft.com/office/spreadsheetml/2009/9/ac" r="372" s="3" customFormat="true" x14ac:dyDescent="0.25">
      <c r="A372" s="383"/>
      <c r="B372" s="133"/>
      <c r="L372" s="133"/>
      <c r="V372" s="133"/>
      <c r="AF372" s="133"/>
      <c r="AP372" s="133"/>
      <c r="AZ372" s="133"/>
      <c r="BJ372" s="133"/>
      <c r="BT372" s="133"/>
      <c r="CD372" s="133"/>
      <c r="CN372" s="133"/>
      <c r="CX372" s="133"/>
      <c r="DH372" s="133"/>
      <c r="DR372" s="133"/>
      <c r="EB372" s="133"/>
      <c r="EL372" s="133"/>
      <c r="EV372" s="133"/>
      <c r="FF372" s="133"/>
      <c r="FP372" s="133"/>
      <c r="FZ372" s="133"/>
      <c r="GJ372" s="133"/>
      <c r="GT372" s="133"/>
      <c r="HD372" s="133"/>
      <c r="HN372" s="133"/>
      <c r="HX372" s="133"/>
    </row>
    <row xmlns:x14ac="http://schemas.microsoft.com/office/spreadsheetml/2009/9/ac" r="373" s="3" customFormat="true" x14ac:dyDescent="0.25">
      <c r="A373" s="383"/>
      <c r="B373" s="133"/>
      <c r="L373" s="133"/>
      <c r="V373" s="133"/>
      <c r="AF373" s="133"/>
      <c r="AP373" s="133"/>
      <c r="AZ373" s="133"/>
      <c r="BJ373" s="133"/>
      <c r="BT373" s="133"/>
      <c r="CD373" s="133"/>
      <c r="CN373" s="133"/>
      <c r="CX373" s="133"/>
      <c r="DH373" s="133"/>
      <c r="DR373" s="133"/>
      <c r="EB373" s="133"/>
      <c r="EL373" s="133"/>
      <c r="EV373" s="133"/>
      <c r="FF373" s="133"/>
      <c r="FP373" s="133"/>
      <c r="FZ373" s="133"/>
      <c r="GJ373" s="133"/>
      <c r="GT373" s="133"/>
      <c r="HD373" s="133"/>
      <c r="HN373" s="133"/>
      <c r="HX373" s="133"/>
    </row>
    <row xmlns:x14ac="http://schemas.microsoft.com/office/spreadsheetml/2009/9/ac" r="374" s="3" customFormat="true" x14ac:dyDescent="0.25">
      <c r="A374" s="383"/>
      <c r="B374" s="133"/>
      <c r="L374" s="133"/>
      <c r="V374" s="133"/>
      <c r="AF374" s="133"/>
      <c r="AP374" s="133"/>
      <c r="AZ374" s="133"/>
      <c r="BJ374" s="133"/>
      <c r="BT374" s="133"/>
      <c r="CD374" s="133"/>
      <c r="CN374" s="133"/>
      <c r="CX374" s="133"/>
      <c r="DH374" s="133"/>
      <c r="DR374" s="133"/>
      <c r="EB374" s="133"/>
      <c r="EL374" s="133"/>
      <c r="EV374" s="133"/>
      <c r="FF374" s="133"/>
      <c r="FP374" s="133"/>
      <c r="FZ374" s="133"/>
      <c r="GJ374" s="133"/>
      <c r="GT374" s="133"/>
      <c r="HD374" s="133"/>
      <c r="HN374" s="133"/>
      <c r="HX374" s="133"/>
    </row>
    <row xmlns:x14ac="http://schemas.microsoft.com/office/spreadsheetml/2009/9/ac" r="375" s="3" customFormat="true" x14ac:dyDescent="0.25">
      <c r="A375" s="383"/>
      <c r="B375" s="133"/>
      <c r="L375" s="133"/>
      <c r="V375" s="133"/>
      <c r="AF375" s="133"/>
      <c r="AP375" s="133"/>
      <c r="AZ375" s="133"/>
      <c r="BJ375" s="133"/>
      <c r="BT375" s="133"/>
      <c r="CD375" s="133"/>
      <c r="CN375" s="133"/>
      <c r="CX375" s="133"/>
      <c r="DH375" s="133"/>
      <c r="DR375" s="133"/>
      <c r="EB375" s="133"/>
      <c r="EL375" s="133"/>
      <c r="EV375" s="133"/>
      <c r="FF375" s="133"/>
      <c r="FP375" s="133"/>
      <c r="FZ375" s="133"/>
      <c r="GJ375" s="133"/>
      <c r="GT375" s="133"/>
      <c r="HD375" s="133"/>
      <c r="HN375" s="133"/>
      <c r="HX375" s="133"/>
    </row>
    <row xmlns:x14ac="http://schemas.microsoft.com/office/spreadsheetml/2009/9/ac" r="376" s="3" customFormat="true" x14ac:dyDescent="0.25">
      <c r="A376" s="383"/>
      <c r="B376" s="133"/>
      <c r="L376" s="133"/>
      <c r="V376" s="133"/>
      <c r="AF376" s="133"/>
      <c r="AP376" s="133"/>
      <c r="AZ376" s="133"/>
      <c r="BJ376" s="133"/>
      <c r="BT376" s="133"/>
      <c r="CD376" s="133"/>
      <c r="CN376" s="133"/>
      <c r="CX376" s="133"/>
      <c r="DH376" s="133"/>
      <c r="DR376" s="133"/>
      <c r="EB376" s="133"/>
      <c r="EL376" s="133"/>
      <c r="EV376" s="133"/>
      <c r="FF376" s="133"/>
      <c r="FP376" s="133"/>
      <c r="FZ376" s="133"/>
      <c r="GJ376" s="133"/>
      <c r="GT376" s="133"/>
      <c r="HD376" s="133"/>
      <c r="HN376" s="133"/>
      <c r="HX376" s="133"/>
    </row>
    <row xmlns:x14ac="http://schemas.microsoft.com/office/spreadsheetml/2009/9/ac" r="377" s="3" customFormat="true" x14ac:dyDescent="0.25">
      <c r="A377" s="383"/>
      <c r="B377" s="133"/>
      <c r="L377" s="133"/>
      <c r="V377" s="133"/>
      <c r="AF377" s="133"/>
      <c r="AP377" s="133"/>
      <c r="AZ377" s="133"/>
      <c r="BJ377" s="133"/>
      <c r="BT377" s="133"/>
      <c r="CD377" s="133"/>
      <c r="CN377" s="133"/>
      <c r="CX377" s="133"/>
      <c r="DH377" s="133"/>
      <c r="DR377" s="133"/>
      <c r="EB377" s="133"/>
      <c r="EL377" s="133"/>
      <c r="EV377" s="133"/>
      <c r="FF377" s="133"/>
      <c r="FP377" s="133"/>
      <c r="FZ377" s="133"/>
      <c r="GJ377" s="133"/>
      <c r="GT377" s="133"/>
      <c r="HD377" s="133"/>
      <c r="HN377" s="133"/>
      <c r="HX377" s="133"/>
    </row>
    <row xmlns:x14ac="http://schemas.microsoft.com/office/spreadsheetml/2009/9/ac" r="378" s="3" customFormat="true" x14ac:dyDescent="0.25">
      <c r="A378" s="383"/>
      <c r="B378" s="133"/>
      <c r="L378" s="133"/>
      <c r="V378" s="133"/>
      <c r="AF378" s="133"/>
      <c r="AP378" s="133"/>
      <c r="AZ378" s="133"/>
      <c r="BJ378" s="133"/>
      <c r="BT378" s="133"/>
      <c r="CD378" s="133"/>
      <c r="CN378" s="133"/>
      <c r="CX378" s="133"/>
      <c r="DH378" s="133"/>
      <c r="DR378" s="133"/>
      <c r="EB378" s="133"/>
      <c r="EL378" s="133"/>
      <c r="EV378" s="133"/>
      <c r="FF378" s="133"/>
      <c r="FP378" s="133"/>
      <c r="FZ378" s="133"/>
      <c r="GJ378" s="133"/>
      <c r="GT378" s="133"/>
      <c r="HD378" s="133"/>
      <c r="HN378" s="133"/>
      <c r="HX378" s="133"/>
    </row>
    <row xmlns:x14ac="http://schemas.microsoft.com/office/spreadsheetml/2009/9/ac" r="379" s="3" customFormat="true" x14ac:dyDescent="0.25">
      <c r="A379" s="383"/>
      <c r="B379" s="133"/>
      <c r="L379" s="133"/>
      <c r="V379" s="133"/>
      <c r="AF379" s="133"/>
      <c r="AP379" s="133"/>
      <c r="AZ379" s="133"/>
      <c r="BJ379" s="133"/>
      <c r="BT379" s="133"/>
      <c r="CD379" s="133"/>
      <c r="CN379" s="133"/>
      <c r="CX379" s="133"/>
      <c r="DH379" s="133"/>
      <c r="DR379" s="133"/>
      <c r="EB379" s="133"/>
      <c r="EL379" s="133"/>
      <c r="EV379" s="133"/>
      <c r="FF379" s="133"/>
      <c r="FP379" s="133"/>
      <c r="FZ379" s="133"/>
      <c r="GJ379" s="133"/>
      <c r="GT379" s="133"/>
      <c r="HD379" s="133"/>
      <c r="HN379" s="133"/>
      <c r="HX379" s="133"/>
    </row>
    <row xmlns:x14ac="http://schemas.microsoft.com/office/spreadsheetml/2009/9/ac" r="380" s="3" customFormat="true" x14ac:dyDescent="0.25">
      <c r="A380" s="383"/>
      <c r="B380" s="133"/>
      <c r="L380" s="133"/>
      <c r="V380" s="133"/>
      <c r="AF380" s="133"/>
      <c r="AP380" s="133"/>
      <c r="AZ380" s="133"/>
      <c r="BJ380" s="133"/>
      <c r="BT380" s="133"/>
      <c r="CD380" s="133"/>
      <c r="CN380" s="133"/>
      <c r="CX380" s="133"/>
      <c r="DH380" s="133"/>
      <c r="DR380" s="133"/>
      <c r="EB380" s="133"/>
      <c r="EL380" s="133"/>
      <c r="EV380" s="133"/>
      <c r="FF380" s="133"/>
      <c r="FP380" s="133"/>
      <c r="FZ380" s="133"/>
      <c r="GJ380" s="133"/>
      <c r="GT380" s="133"/>
      <c r="HD380" s="133"/>
      <c r="HN380" s="133"/>
      <c r="HX380" s="133"/>
    </row>
    <row xmlns:x14ac="http://schemas.microsoft.com/office/spreadsheetml/2009/9/ac" r="381" s="3" customFormat="true" x14ac:dyDescent="0.25">
      <c r="A381" s="383"/>
      <c r="B381" s="133"/>
      <c r="L381" s="133"/>
      <c r="V381" s="133"/>
      <c r="AF381" s="133"/>
      <c r="AP381" s="133"/>
      <c r="AZ381" s="133"/>
      <c r="BJ381" s="133"/>
      <c r="BT381" s="133"/>
      <c r="CD381" s="133"/>
      <c r="CN381" s="133"/>
      <c r="CX381" s="133"/>
      <c r="DH381" s="133"/>
      <c r="DR381" s="133"/>
      <c r="EB381" s="133"/>
      <c r="EL381" s="133"/>
      <c r="EV381" s="133"/>
      <c r="FF381" s="133"/>
      <c r="FP381" s="133"/>
      <c r="FZ381" s="133"/>
      <c r="GJ381" s="133"/>
      <c r="GT381" s="133"/>
      <c r="HD381" s="133"/>
      <c r="HN381" s="133"/>
      <c r="HX381" s="133"/>
    </row>
    <row xmlns:x14ac="http://schemas.microsoft.com/office/spreadsheetml/2009/9/ac" r="382" s="3" customFormat="true" x14ac:dyDescent="0.25">
      <c r="A382" s="383"/>
      <c r="B382" s="133"/>
      <c r="L382" s="133"/>
      <c r="V382" s="133"/>
      <c r="AF382" s="133"/>
      <c r="AP382" s="133"/>
      <c r="AZ382" s="133"/>
      <c r="BJ382" s="133"/>
      <c r="BT382" s="133"/>
      <c r="CD382" s="133"/>
      <c r="CN382" s="133"/>
      <c r="CX382" s="133"/>
      <c r="DH382" s="133"/>
      <c r="DR382" s="133"/>
      <c r="EB382" s="133"/>
      <c r="EL382" s="133"/>
      <c r="EV382" s="133"/>
      <c r="FF382" s="133"/>
      <c r="FP382" s="133"/>
      <c r="FZ382" s="133"/>
      <c r="GJ382" s="133"/>
      <c r="GT382" s="133"/>
      <c r="HD382" s="133"/>
      <c r="HN382" s="133"/>
      <c r="HX382" s="133"/>
    </row>
    <row xmlns:x14ac="http://schemas.microsoft.com/office/spreadsheetml/2009/9/ac" r="383" s="3" customFormat="true" x14ac:dyDescent="0.25">
      <c r="A383" s="383"/>
      <c r="B383" s="133"/>
      <c r="L383" s="133"/>
      <c r="V383" s="133"/>
      <c r="AF383" s="133"/>
      <c r="AP383" s="133"/>
      <c r="AZ383" s="133"/>
      <c r="BJ383" s="133"/>
      <c r="BT383" s="133"/>
      <c r="CD383" s="133"/>
      <c r="CN383" s="133"/>
      <c r="CX383" s="133"/>
      <c r="DH383" s="133"/>
      <c r="DR383" s="133"/>
      <c r="EB383" s="133"/>
      <c r="EL383" s="133"/>
      <c r="EV383" s="133"/>
      <c r="FF383" s="133"/>
      <c r="FP383" s="133"/>
      <c r="FZ383" s="133"/>
      <c r="GJ383" s="133"/>
      <c r="GT383" s="133"/>
      <c r="HD383" s="133"/>
      <c r="HN383" s="133"/>
      <c r="HX383" s="133"/>
    </row>
    <row xmlns:x14ac="http://schemas.microsoft.com/office/spreadsheetml/2009/9/ac" r="384" s="3" customFormat="true" x14ac:dyDescent="0.25">
      <c r="A384" s="383"/>
      <c r="B384" s="133"/>
      <c r="L384" s="133"/>
      <c r="V384" s="133"/>
      <c r="AF384" s="133"/>
      <c r="AP384" s="133"/>
      <c r="AZ384" s="133"/>
      <c r="BJ384" s="133"/>
      <c r="BT384" s="133"/>
      <c r="CD384" s="133"/>
      <c r="CN384" s="133"/>
      <c r="CX384" s="133"/>
      <c r="DH384" s="133"/>
      <c r="DR384" s="133"/>
      <c r="EB384" s="133"/>
      <c r="EL384" s="133"/>
      <c r="EV384" s="133"/>
      <c r="FF384" s="133"/>
      <c r="FP384" s="133"/>
      <c r="FZ384" s="133"/>
      <c r="GJ384" s="133"/>
      <c r="GT384" s="133"/>
      <c r="HD384" s="133"/>
      <c r="HN384" s="133"/>
      <c r="HX384" s="133"/>
    </row>
    <row xmlns:x14ac="http://schemas.microsoft.com/office/spreadsheetml/2009/9/ac" r="385" s="3" customFormat="true" x14ac:dyDescent="0.25">
      <c r="A385" s="383"/>
      <c r="B385" s="133"/>
      <c r="L385" s="133"/>
      <c r="V385" s="133"/>
      <c r="AF385" s="133"/>
      <c r="AP385" s="133"/>
      <c r="AZ385" s="133"/>
      <c r="BJ385" s="133"/>
      <c r="BT385" s="133"/>
      <c r="CD385" s="133"/>
      <c r="CN385" s="133"/>
      <c r="CX385" s="133"/>
      <c r="DH385" s="133"/>
      <c r="DR385" s="133"/>
      <c r="EB385" s="133"/>
      <c r="EL385" s="133"/>
      <c r="EV385" s="133"/>
      <c r="FF385" s="133"/>
      <c r="FP385" s="133"/>
      <c r="FZ385" s="133"/>
      <c r="GJ385" s="133"/>
      <c r="GT385" s="133"/>
      <c r="HD385" s="133"/>
      <c r="HN385" s="133"/>
      <c r="HX385" s="133"/>
    </row>
    <row xmlns:x14ac="http://schemas.microsoft.com/office/spreadsheetml/2009/9/ac" r="386" s="3" customFormat="true" x14ac:dyDescent="0.25">
      <c r="A386" s="383"/>
      <c r="B386" s="133"/>
      <c r="L386" s="133"/>
      <c r="V386" s="133"/>
      <c r="AF386" s="133"/>
      <c r="AP386" s="133"/>
      <c r="AZ386" s="133"/>
      <c r="BJ386" s="133"/>
      <c r="BT386" s="133"/>
      <c r="CD386" s="133"/>
      <c r="CN386" s="133"/>
      <c r="CX386" s="133"/>
      <c r="DH386" s="133"/>
      <c r="DR386" s="133"/>
      <c r="EB386" s="133"/>
      <c r="EL386" s="133"/>
      <c r="EV386" s="133"/>
      <c r="FF386" s="133"/>
      <c r="FP386" s="133"/>
      <c r="FZ386" s="133"/>
      <c r="GJ386" s="133"/>
      <c r="GT386" s="133"/>
      <c r="HD386" s="133"/>
      <c r="HN386" s="133"/>
      <c r="HX386" s="133"/>
    </row>
    <row xmlns:x14ac="http://schemas.microsoft.com/office/spreadsheetml/2009/9/ac" r="387" s="3" customFormat="true" x14ac:dyDescent="0.25">
      <c r="A387" s="383"/>
      <c r="B387" s="133"/>
      <c r="L387" s="133"/>
      <c r="V387" s="133"/>
      <c r="AF387" s="133"/>
      <c r="AP387" s="133"/>
      <c r="AZ387" s="133"/>
      <c r="BJ387" s="133"/>
      <c r="BT387" s="133"/>
      <c r="CD387" s="133"/>
      <c r="CN387" s="133"/>
      <c r="CX387" s="133"/>
      <c r="DH387" s="133"/>
      <c r="DR387" s="133"/>
      <c r="EB387" s="133"/>
      <c r="EL387" s="133"/>
      <c r="EV387" s="133"/>
      <c r="FF387" s="133"/>
      <c r="FP387" s="133"/>
      <c r="FZ387" s="133"/>
      <c r="GJ387" s="133"/>
      <c r="GT387" s="133"/>
      <c r="HD387" s="133"/>
      <c r="HN387" s="133"/>
      <c r="HX387" s="133"/>
    </row>
    <row xmlns:x14ac="http://schemas.microsoft.com/office/spreadsheetml/2009/9/ac" r="388" s="3" customFormat="true" x14ac:dyDescent="0.25">
      <c r="A388" s="383"/>
      <c r="B388" s="133"/>
      <c r="L388" s="133"/>
      <c r="V388" s="133"/>
      <c r="AF388" s="133"/>
      <c r="AP388" s="133"/>
      <c r="AZ388" s="133"/>
      <c r="BJ388" s="133"/>
      <c r="BT388" s="133"/>
      <c r="CD388" s="133"/>
      <c r="CN388" s="133"/>
      <c r="CX388" s="133"/>
      <c r="DH388" s="133"/>
      <c r="DR388" s="133"/>
      <c r="EB388" s="133"/>
      <c r="EL388" s="133"/>
      <c r="EV388" s="133"/>
      <c r="FF388" s="133"/>
      <c r="FP388" s="133"/>
      <c r="FZ388" s="133"/>
      <c r="GJ388" s="133"/>
      <c r="GT388" s="133"/>
      <c r="HD388" s="133"/>
      <c r="HN388" s="133"/>
      <c r="HX388" s="133"/>
    </row>
    <row xmlns:x14ac="http://schemas.microsoft.com/office/spreadsheetml/2009/9/ac" r="389" s="3" customFormat="true" x14ac:dyDescent="0.25">
      <c r="A389" s="383"/>
      <c r="B389" s="133"/>
      <c r="L389" s="133"/>
      <c r="V389" s="133"/>
      <c r="AF389" s="133"/>
      <c r="AP389" s="133"/>
      <c r="AZ389" s="133"/>
      <c r="BJ389" s="133"/>
      <c r="BT389" s="133"/>
      <c r="CD389" s="133"/>
      <c r="CN389" s="133"/>
      <c r="CX389" s="133"/>
      <c r="DH389" s="133"/>
      <c r="DR389" s="133"/>
      <c r="EB389" s="133"/>
      <c r="EL389" s="133"/>
      <c r="EV389" s="133"/>
      <c r="FF389" s="133"/>
      <c r="FP389" s="133"/>
      <c r="FZ389" s="133"/>
      <c r="GJ389" s="133"/>
      <c r="GT389" s="133"/>
      <c r="HD389" s="133"/>
      <c r="HN389" s="133"/>
      <c r="HX389" s="133"/>
    </row>
    <row xmlns:x14ac="http://schemas.microsoft.com/office/spreadsheetml/2009/9/ac" r="390" s="3" customFormat="true" x14ac:dyDescent="0.25">
      <c r="A390" s="383"/>
      <c r="B390" s="133"/>
      <c r="L390" s="133"/>
      <c r="V390" s="133"/>
      <c r="AF390" s="133"/>
      <c r="AP390" s="133"/>
      <c r="AZ390" s="133"/>
      <c r="BJ390" s="133"/>
      <c r="BT390" s="133"/>
      <c r="CD390" s="133"/>
      <c r="CN390" s="133"/>
      <c r="CX390" s="133"/>
      <c r="DH390" s="133"/>
      <c r="DR390" s="133"/>
      <c r="EB390" s="133"/>
      <c r="EL390" s="133"/>
      <c r="EV390" s="133"/>
      <c r="FF390" s="133"/>
      <c r="FP390" s="133"/>
      <c r="FZ390" s="133"/>
      <c r="GJ390" s="133"/>
      <c r="GT390" s="133"/>
      <c r="HD390" s="133"/>
      <c r="HN390" s="133"/>
      <c r="HX390" s="133"/>
    </row>
    <row xmlns:x14ac="http://schemas.microsoft.com/office/spreadsheetml/2009/9/ac" r="391" s="3" customFormat="true" x14ac:dyDescent="0.25">
      <c r="A391" s="383"/>
      <c r="B391" s="133"/>
      <c r="L391" s="133"/>
      <c r="V391" s="133"/>
      <c r="AF391" s="133"/>
      <c r="AP391" s="133"/>
      <c r="AZ391" s="133"/>
      <c r="BJ391" s="133"/>
      <c r="BT391" s="133"/>
      <c r="CD391" s="133"/>
      <c r="CN391" s="133"/>
      <c r="CX391" s="133"/>
      <c r="DH391" s="133"/>
      <c r="DR391" s="133"/>
      <c r="EB391" s="133"/>
      <c r="EL391" s="133"/>
      <c r="EV391" s="133"/>
      <c r="FF391" s="133"/>
      <c r="FP391" s="133"/>
      <c r="FZ391" s="133"/>
      <c r="GJ391" s="133"/>
      <c r="GT391" s="133"/>
      <c r="HD391" s="133"/>
      <c r="HN391" s="133"/>
      <c r="HX391" s="133"/>
    </row>
    <row xmlns:x14ac="http://schemas.microsoft.com/office/spreadsheetml/2009/9/ac" r="392" s="3" customFormat="true" x14ac:dyDescent="0.25">
      <c r="A392" s="383"/>
      <c r="B392" s="133"/>
      <c r="L392" s="133"/>
      <c r="V392" s="133"/>
      <c r="AF392" s="133"/>
      <c r="AP392" s="133"/>
      <c r="AZ392" s="133"/>
      <c r="BJ392" s="133"/>
      <c r="BT392" s="133"/>
      <c r="CD392" s="133"/>
      <c r="CN392" s="133"/>
      <c r="CX392" s="133"/>
      <c r="DH392" s="133"/>
      <c r="DR392" s="133"/>
      <c r="EB392" s="133"/>
      <c r="EL392" s="133"/>
      <c r="EV392" s="133"/>
      <c r="FF392" s="133"/>
      <c r="FP392" s="133"/>
      <c r="FZ392" s="133"/>
      <c r="GJ392" s="133"/>
      <c r="GT392" s="133"/>
      <c r="HD392" s="133"/>
      <c r="HN392" s="133"/>
      <c r="HX392" s="133"/>
    </row>
    <row xmlns:x14ac="http://schemas.microsoft.com/office/spreadsheetml/2009/9/ac" r="393" s="3" customFormat="true" x14ac:dyDescent="0.25">
      <c r="A393" s="383"/>
      <c r="B393" s="133"/>
      <c r="L393" s="133"/>
      <c r="V393" s="133"/>
      <c r="AF393" s="133"/>
      <c r="AP393" s="133"/>
      <c r="AZ393" s="133"/>
      <c r="BJ393" s="133"/>
      <c r="BT393" s="133"/>
      <c r="CD393" s="133"/>
      <c r="CN393" s="133"/>
      <c r="CX393" s="133"/>
      <c r="DH393" s="133"/>
      <c r="DR393" s="133"/>
      <c r="EB393" s="133"/>
      <c r="EL393" s="133"/>
      <c r="EV393" s="133"/>
      <c r="FF393" s="133"/>
      <c r="FP393" s="133"/>
      <c r="FZ393" s="133"/>
      <c r="GJ393" s="133"/>
      <c r="GT393" s="133"/>
      <c r="HD393" s="133"/>
      <c r="HN393" s="133"/>
      <c r="HX393" s="133"/>
    </row>
    <row xmlns:x14ac="http://schemas.microsoft.com/office/spreadsheetml/2009/9/ac" r="394" s="3" customFormat="true" x14ac:dyDescent="0.25">
      <c r="A394" s="383"/>
      <c r="B394" s="133"/>
      <c r="L394" s="133"/>
      <c r="V394" s="133"/>
      <c r="AF394" s="133"/>
      <c r="AP394" s="133"/>
      <c r="AZ394" s="133"/>
      <c r="BJ394" s="133"/>
      <c r="BT394" s="133"/>
      <c r="CD394" s="133"/>
      <c r="CN394" s="133"/>
      <c r="CX394" s="133"/>
      <c r="DH394" s="133"/>
      <c r="DR394" s="133"/>
      <c r="EB394" s="133"/>
      <c r="EL394" s="133"/>
      <c r="EV394" s="133"/>
      <c r="FF394" s="133"/>
      <c r="FP394" s="133"/>
      <c r="FZ394" s="133"/>
      <c r="GJ394" s="133"/>
      <c r="GT394" s="133"/>
      <c r="HD394" s="133"/>
      <c r="HN394" s="133"/>
      <c r="HX394" s="133"/>
    </row>
    <row xmlns:x14ac="http://schemas.microsoft.com/office/spreadsheetml/2009/9/ac" r="395" s="3" customFormat="true" x14ac:dyDescent="0.25">
      <c r="A395" s="383"/>
      <c r="B395" s="133"/>
      <c r="L395" s="133"/>
      <c r="V395" s="133"/>
      <c r="AF395" s="133"/>
      <c r="AP395" s="133"/>
      <c r="AZ395" s="133"/>
      <c r="BJ395" s="133"/>
      <c r="BT395" s="133"/>
      <c r="CD395" s="133"/>
      <c r="CN395" s="133"/>
      <c r="CX395" s="133"/>
      <c r="DH395" s="133"/>
      <c r="DR395" s="133"/>
      <c r="EB395" s="133"/>
      <c r="EL395" s="133"/>
      <c r="EV395" s="133"/>
      <c r="FF395" s="133"/>
      <c r="FP395" s="133"/>
      <c r="FZ395" s="133"/>
      <c r="GJ395" s="133"/>
      <c r="GT395" s="133"/>
      <c r="HD395" s="133"/>
      <c r="HN395" s="133"/>
      <c r="HX395" s="133"/>
    </row>
    <row xmlns:x14ac="http://schemas.microsoft.com/office/spreadsheetml/2009/9/ac" r="396" s="3" customFormat="true" x14ac:dyDescent="0.25">
      <c r="A396" s="383"/>
      <c r="B396" s="133"/>
      <c r="L396" s="133"/>
      <c r="V396" s="133"/>
      <c r="AF396" s="133"/>
      <c r="AP396" s="133"/>
      <c r="AZ396" s="133"/>
      <c r="BJ396" s="133"/>
      <c r="BT396" s="133"/>
      <c r="CD396" s="133"/>
      <c r="CN396" s="133"/>
      <c r="CX396" s="133"/>
      <c r="DH396" s="133"/>
      <c r="DR396" s="133"/>
      <c r="EB396" s="133"/>
      <c r="EL396" s="133"/>
      <c r="EV396" s="133"/>
      <c r="FF396" s="133"/>
      <c r="FP396" s="133"/>
      <c r="FZ396" s="133"/>
      <c r="GJ396" s="133"/>
      <c r="GT396" s="133"/>
      <c r="HD396" s="133"/>
      <c r="HN396" s="133"/>
      <c r="HX396" s="133"/>
    </row>
    <row xmlns:x14ac="http://schemas.microsoft.com/office/spreadsheetml/2009/9/ac" r="397" s="3" customFormat="true" x14ac:dyDescent="0.25">
      <c r="A397" s="383"/>
      <c r="B397" s="133"/>
      <c r="L397" s="133"/>
      <c r="V397" s="133"/>
      <c r="AF397" s="133"/>
      <c r="AP397" s="133"/>
      <c r="AZ397" s="133"/>
      <c r="BJ397" s="133"/>
      <c r="BT397" s="133"/>
      <c r="CD397" s="133"/>
      <c r="CN397" s="133"/>
      <c r="CX397" s="133"/>
      <c r="DH397" s="133"/>
      <c r="DR397" s="133"/>
      <c r="EB397" s="133"/>
      <c r="EL397" s="133"/>
      <c r="EV397" s="133"/>
      <c r="FF397" s="133"/>
      <c r="FP397" s="133"/>
      <c r="FZ397" s="133"/>
      <c r="GJ397" s="133"/>
      <c r="GT397" s="133"/>
      <c r="HD397" s="133"/>
      <c r="HN397" s="133"/>
      <c r="HX397" s="133"/>
    </row>
    <row xmlns:x14ac="http://schemas.microsoft.com/office/spreadsheetml/2009/9/ac" r="398" s="3" customFormat="true" x14ac:dyDescent="0.25">
      <c r="A398" s="383"/>
      <c r="B398" s="133"/>
      <c r="L398" s="133"/>
      <c r="V398" s="133"/>
      <c r="AF398" s="133"/>
      <c r="AP398" s="133"/>
      <c r="AZ398" s="133"/>
      <c r="BJ398" s="133"/>
      <c r="BT398" s="133"/>
      <c r="CD398" s="133"/>
      <c r="CN398" s="133"/>
      <c r="CX398" s="133"/>
      <c r="DH398" s="133"/>
      <c r="DR398" s="133"/>
      <c r="EB398" s="133"/>
      <c r="EL398" s="133"/>
      <c r="EV398" s="133"/>
      <c r="FF398" s="133"/>
      <c r="FP398" s="133"/>
      <c r="FZ398" s="133"/>
      <c r="GJ398" s="133"/>
      <c r="GT398" s="133"/>
      <c r="HD398" s="133"/>
      <c r="HN398" s="133"/>
      <c r="HX398" s="133"/>
    </row>
    <row xmlns:x14ac="http://schemas.microsoft.com/office/spreadsheetml/2009/9/ac" r="399" s="3" customFormat="true" x14ac:dyDescent="0.25">
      <c r="A399" s="383"/>
      <c r="B399" s="133"/>
      <c r="L399" s="133"/>
      <c r="V399" s="133"/>
      <c r="AF399" s="133"/>
      <c r="AP399" s="133"/>
      <c r="AZ399" s="133"/>
      <c r="BJ399" s="133"/>
      <c r="BT399" s="133"/>
      <c r="CD399" s="133"/>
      <c r="CN399" s="133"/>
      <c r="CX399" s="133"/>
      <c r="DH399" s="133"/>
      <c r="DR399" s="133"/>
      <c r="EB399" s="133"/>
      <c r="EL399" s="133"/>
      <c r="EV399" s="133"/>
      <c r="FF399" s="133"/>
      <c r="FP399" s="133"/>
      <c r="FZ399" s="133"/>
      <c r="GJ399" s="133"/>
      <c r="GT399" s="133"/>
      <c r="HD399" s="133"/>
      <c r="HN399" s="133"/>
      <c r="HX399" s="133"/>
    </row>
    <row xmlns:x14ac="http://schemas.microsoft.com/office/spreadsheetml/2009/9/ac" r="400" s="3" customFormat="true" x14ac:dyDescent="0.25">
      <c r="A400" s="383"/>
      <c r="B400" s="133"/>
      <c r="L400" s="133"/>
      <c r="V400" s="133"/>
      <c r="AF400" s="133"/>
      <c r="AP400" s="133"/>
      <c r="AZ400" s="133"/>
      <c r="BJ400" s="133"/>
      <c r="BT400" s="133"/>
      <c r="CD400" s="133"/>
      <c r="CN400" s="133"/>
      <c r="CX400" s="133"/>
      <c r="DH400" s="133"/>
      <c r="DR400" s="133"/>
      <c r="EB400" s="133"/>
      <c r="EL400" s="133"/>
      <c r="EV400" s="133"/>
      <c r="FF400" s="133"/>
      <c r="FP400" s="133"/>
      <c r="FZ400" s="133"/>
      <c r="GJ400" s="133"/>
      <c r="GT400" s="133"/>
      <c r="HD400" s="133"/>
      <c r="HN400" s="133"/>
      <c r="HX400" s="133"/>
    </row>
    <row xmlns:x14ac="http://schemas.microsoft.com/office/spreadsheetml/2009/9/ac" r="401" s="3" customFormat="true" x14ac:dyDescent="0.25">
      <c r="A401" s="383"/>
      <c r="B401" s="133"/>
      <c r="L401" s="133"/>
      <c r="V401" s="133"/>
      <c r="AF401" s="133"/>
      <c r="AP401" s="133"/>
      <c r="AZ401" s="133"/>
      <c r="BJ401" s="133"/>
      <c r="BT401" s="133"/>
      <c r="CD401" s="133"/>
      <c r="CN401" s="133"/>
      <c r="CX401" s="133"/>
      <c r="DH401" s="133"/>
      <c r="DR401" s="133"/>
      <c r="EB401" s="133"/>
      <c r="EL401" s="133"/>
      <c r="EV401" s="133"/>
      <c r="FF401" s="133"/>
      <c r="FP401" s="133"/>
      <c r="FZ401" s="133"/>
      <c r="GJ401" s="133"/>
      <c r="GT401" s="133"/>
      <c r="HD401" s="133"/>
      <c r="HN401" s="133"/>
      <c r="HX401" s="133"/>
    </row>
    <row xmlns:x14ac="http://schemas.microsoft.com/office/spreadsheetml/2009/9/ac" r="402" s="3" customFormat="true" x14ac:dyDescent="0.25">
      <c r="A402" s="383"/>
      <c r="B402" s="133"/>
      <c r="L402" s="133"/>
      <c r="V402" s="133"/>
      <c r="AF402" s="133"/>
      <c r="AP402" s="133"/>
      <c r="AZ402" s="133"/>
      <c r="BJ402" s="133"/>
      <c r="BT402" s="133"/>
      <c r="CD402" s="133"/>
      <c r="CN402" s="133"/>
      <c r="CX402" s="133"/>
      <c r="DH402" s="133"/>
      <c r="DR402" s="133"/>
      <c r="EB402" s="133"/>
      <c r="EL402" s="133"/>
      <c r="EV402" s="133"/>
      <c r="FF402" s="133"/>
      <c r="FP402" s="133"/>
      <c r="FZ402" s="133"/>
      <c r="GJ402" s="133"/>
      <c r="GT402" s="133"/>
      <c r="HD402" s="133"/>
      <c r="HN402" s="133"/>
      <c r="HX402" s="133"/>
    </row>
    <row xmlns:x14ac="http://schemas.microsoft.com/office/spreadsheetml/2009/9/ac" r="403" s="3" customFormat="true" x14ac:dyDescent="0.25">
      <c r="A403" s="383"/>
      <c r="B403" s="133"/>
      <c r="L403" s="133"/>
      <c r="V403" s="133"/>
      <c r="AF403" s="133"/>
      <c r="AP403" s="133"/>
      <c r="AZ403" s="133"/>
      <c r="BJ403" s="133"/>
      <c r="BT403" s="133"/>
      <c r="CD403" s="133"/>
      <c r="CN403" s="133"/>
      <c r="CX403" s="133"/>
      <c r="DH403" s="133"/>
      <c r="DR403" s="133"/>
      <c r="EB403" s="133"/>
      <c r="EL403" s="133"/>
      <c r="EV403" s="133"/>
      <c r="FF403" s="133"/>
      <c r="FP403" s="133"/>
      <c r="FZ403" s="133"/>
      <c r="GJ403" s="133"/>
      <c r="GT403" s="133"/>
      <c r="HD403" s="133"/>
      <c r="HN403" s="133"/>
      <c r="HX403" s="133"/>
    </row>
    <row xmlns:x14ac="http://schemas.microsoft.com/office/spreadsheetml/2009/9/ac" r="404" s="3" customFormat="true" x14ac:dyDescent="0.25">
      <c r="A404" s="383"/>
      <c r="B404" s="133"/>
      <c r="L404" s="133"/>
      <c r="V404" s="133"/>
      <c r="AF404" s="133"/>
      <c r="AP404" s="133"/>
      <c r="AZ404" s="133"/>
      <c r="BJ404" s="133"/>
      <c r="BT404" s="133"/>
      <c r="CD404" s="133"/>
      <c r="CN404" s="133"/>
      <c r="CX404" s="133"/>
      <c r="DH404" s="133"/>
      <c r="DR404" s="133"/>
      <c r="EB404" s="133"/>
      <c r="EL404" s="133"/>
      <c r="EV404" s="133"/>
      <c r="FF404" s="133"/>
      <c r="FP404" s="133"/>
      <c r="FZ404" s="133"/>
      <c r="GJ404" s="133"/>
      <c r="GT404" s="133"/>
      <c r="HD404" s="133"/>
      <c r="HN404" s="133"/>
      <c r="HX404" s="133"/>
    </row>
    <row xmlns:x14ac="http://schemas.microsoft.com/office/spreadsheetml/2009/9/ac" r="405" s="3" customFormat="true" x14ac:dyDescent="0.25">
      <c r="A405" s="383"/>
      <c r="B405" s="133"/>
      <c r="L405" s="133"/>
      <c r="V405" s="133"/>
      <c r="AF405" s="133"/>
      <c r="AP405" s="133"/>
      <c r="AZ405" s="133"/>
      <c r="BJ405" s="133"/>
      <c r="BT405" s="133"/>
      <c r="CD405" s="133"/>
      <c r="CN405" s="133"/>
      <c r="CX405" s="133"/>
      <c r="DH405" s="133"/>
      <c r="DR405" s="133"/>
      <c r="EB405" s="133"/>
      <c r="EL405" s="133"/>
      <c r="EV405" s="133"/>
      <c r="FF405" s="133"/>
      <c r="FP405" s="133"/>
      <c r="FZ405" s="133"/>
      <c r="GJ405" s="133"/>
      <c r="GT405" s="133"/>
      <c r="HD405" s="133"/>
      <c r="HN405" s="133"/>
      <c r="HX405" s="133"/>
    </row>
    <row xmlns:x14ac="http://schemas.microsoft.com/office/spreadsheetml/2009/9/ac" r="406" s="3" customFormat="true" x14ac:dyDescent="0.25">
      <c r="A406" s="383"/>
      <c r="B406" s="133"/>
      <c r="L406" s="133"/>
      <c r="V406" s="133"/>
      <c r="AF406" s="133"/>
      <c r="AP406" s="133"/>
      <c r="AZ406" s="133"/>
      <c r="BJ406" s="133"/>
      <c r="BT406" s="133"/>
      <c r="CD406" s="133"/>
      <c r="CN406" s="133"/>
      <c r="CX406" s="133"/>
      <c r="DH406" s="133"/>
      <c r="DR406" s="133"/>
      <c r="EB406" s="133"/>
      <c r="EL406" s="133"/>
      <c r="EV406" s="133"/>
      <c r="FF406" s="133"/>
      <c r="FP406" s="133"/>
      <c r="FZ406" s="133"/>
      <c r="GJ406" s="133"/>
      <c r="GT406" s="133"/>
      <c r="HD406" s="133"/>
      <c r="HN406" s="133"/>
      <c r="HX406" s="133"/>
    </row>
    <row xmlns:x14ac="http://schemas.microsoft.com/office/spreadsheetml/2009/9/ac" r="407" s="3" customFormat="true" x14ac:dyDescent="0.25">
      <c r="A407" s="383"/>
      <c r="B407" s="133"/>
      <c r="L407" s="133"/>
      <c r="V407" s="133"/>
      <c r="AF407" s="133"/>
      <c r="AP407" s="133"/>
      <c r="AZ407" s="133"/>
      <c r="BJ407" s="133"/>
      <c r="BT407" s="133"/>
      <c r="CD407" s="133"/>
      <c r="CN407" s="133"/>
      <c r="CX407" s="133"/>
      <c r="DH407" s="133"/>
      <c r="DR407" s="133"/>
      <c r="EB407" s="133"/>
      <c r="EL407" s="133"/>
      <c r="EV407" s="133"/>
      <c r="FF407" s="133"/>
      <c r="FP407" s="133"/>
      <c r="FZ407" s="133"/>
      <c r="GJ407" s="133"/>
      <c r="GT407" s="133"/>
      <c r="HD407" s="133"/>
      <c r="HN407" s="133"/>
      <c r="HX407" s="133"/>
    </row>
    <row xmlns:x14ac="http://schemas.microsoft.com/office/spreadsheetml/2009/9/ac" r="408" s="3" customFormat="true" x14ac:dyDescent="0.25">
      <c r="A408" s="383"/>
      <c r="B408" s="133"/>
      <c r="L408" s="133"/>
      <c r="V408" s="133"/>
      <c r="AF408" s="133"/>
      <c r="AP408" s="133"/>
      <c r="AZ408" s="133"/>
      <c r="BJ408" s="133"/>
      <c r="BT408" s="133"/>
      <c r="CD408" s="133"/>
      <c r="CN408" s="133"/>
      <c r="CX408" s="133"/>
      <c r="DH408" s="133"/>
      <c r="DR408" s="133"/>
      <c r="EB408" s="133"/>
      <c r="EL408" s="133"/>
      <c r="EV408" s="133"/>
      <c r="FF408" s="133"/>
      <c r="FP408" s="133"/>
      <c r="FZ408" s="133"/>
      <c r="GJ408" s="133"/>
      <c r="GT408" s="133"/>
      <c r="HD408" s="133"/>
      <c r="HN408" s="133"/>
      <c r="HX408" s="133"/>
    </row>
    <row xmlns:x14ac="http://schemas.microsoft.com/office/spreadsheetml/2009/9/ac" r="409" s="3" customFormat="true" x14ac:dyDescent="0.25">
      <c r="A409" s="383"/>
      <c r="B409" s="133"/>
      <c r="L409" s="133"/>
      <c r="V409" s="133"/>
      <c r="AF409" s="133"/>
      <c r="AP409" s="133"/>
      <c r="AZ409" s="133"/>
      <c r="BJ409" s="133"/>
      <c r="BT409" s="133"/>
      <c r="CD409" s="133"/>
      <c r="CN409" s="133"/>
      <c r="CX409" s="133"/>
      <c r="DH409" s="133"/>
      <c r="DR409" s="133"/>
      <c r="EB409" s="133"/>
      <c r="EL409" s="133"/>
      <c r="EV409" s="133"/>
      <c r="FF409" s="133"/>
      <c r="FP409" s="133"/>
      <c r="FZ409" s="133"/>
      <c r="GJ409" s="133"/>
      <c r="GT409" s="133"/>
      <c r="HD409" s="133"/>
      <c r="HN409" s="133"/>
      <c r="HX409" s="133"/>
    </row>
    <row xmlns:x14ac="http://schemas.microsoft.com/office/spreadsheetml/2009/9/ac" r="410" s="3" customFormat="true" x14ac:dyDescent="0.25">
      <c r="A410" s="383"/>
      <c r="B410" s="133"/>
      <c r="L410" s="133"/>
      <c r="V410" s="133"/>
      <c r="AF410" s="133"/>
      <c r="AP410" s="133"/>
      <c r="AZ410" s="133"/>
      <c r="BJ410" s="133"/>
      <c r="BT410" s="133"/>
      <c r="CD410" s="133"/>
      <c r="CN410" s="133"/>
      <c r="CX410" s="133"/>
      <c r="DH410" s="133"/>
      <c r="DR410" s="133"/>
      <c r="EB410" s="133"/>
      <c r="EL410" s="133"/>
      <c r="EV410" s="133"/>
      <c r="FF410" s="133"/>
      <c r="FP410" s="133"/>
      <c r="FZ410" s="133"/>
      <c r="GJ410" s="133"/>
      <c r="GT410" s="133"/>
      <c r="HD410" s="133"/>
      <c r="HN410" s="133"/>
      <c r="HX410" s="133"/>
    </row>
    <row xmlns:x14ac="http://schemas.microsoft.com/office/spreadsheetml/2009/9/ac" r="411" s="3" customFormat="true" x14ac:dyDescent="0.25">
      <c r="A411" s="383"/>
      <c r="B411" s="133"/>
      <c r="L411" s="133"/>
      <c r="V411" s="133"/>
      <c r="AF411" s="133"/>
      <c r="AP411" s="133"/>
      <c r="AZ411" s="133"/>
      <c r="BJ411" s="133"/>
      <c r="BT411" s="133"/>
      <c r="CD411" s="133"/>
      <c r="CN411" s="133"/>
      <c r="CX411" s="133"/>
      <c r="DH411" s="133"/>
      <c r="DR411" s="133"/>
      <c r="EB411" s="133"/>
      <c r="EL411" s="133"/>
      <c r="EV411" s="133"/>
      <c r="FF411" s="133"/>
      <c r="FP411" s="133"/>
      <c r="FZ411" s="133"/>
      <c r="GJ411" s="133"/>
      <c r="GT411" s="133"/>
      <c r="HD411" s="133"/>
      <c r="HN411" s="133"/>
      <c r="HX411" s="133"/>
    </row>
    <row xmlns:x14ac="http://schemas.microsoft.com/office/spreadsheetml/2009/9/ac" r="412" s="3" customFormat="true" x14ac:dyDescent="0.25">
      <c r="A412" s="383"/>
      <c r="B412" s="133"/>
      <c r="L412" s="133"/>
      <c r="V412" s="133"/>
      <c r="AF412" s="133"/>
      <c r="AP412" s="133"/>
      <c r="AZ412" s="133"/>
      <c r="BJ412" s="133"/>
      <c r="BT412" s="133"/>
      <c r="CD412" s="133"/>
      <c r="CN412" s="133"/>
      <c r="CX412" s="133"/>
      <c r="DH412" s="133"/>
      <c r="DR412" s="133"/>
      <c r="EB412" s="133"/>
      <c r="EL412" s="133"/>
      <c r="EV412" s="133"/>
      <c r="FF412" s="133"/>
      <c r="FP412" s="133"/>
      <c r="FZ412" s="133"/>
      <c r="GJ412" s="133"/>
      <c r="GT412" s="133"/>
      <c r="HD412" s="133"/>
      <c r="HN412" s="133"/>
      <c r="HX412" s="133"/>
    </row>
    <row xmlns:x14ac="http://schemas.microsoft.com/office/spreadsheetml/2009/9/ac" r="413" s="3" customFormat="true" x14ac:dyDescent="0.25">
      <c r="A413" s="383"/>
      <c r="B413" s="133"/>
      <c r="L413" s="133"/>
      <c r="V413" s="133"/>
      <c r="AF413" s="133"/>
      <c r="AP413" s="133"/>
      <c r="AZ413" s="133"/>
      <c r="BJ413" s="133"/>
      <c r="BT413" s="133"/>
      <c r="CD413" s="133"/>
      <c r="CN413" s="133"/>
      <c r="CX413" s="133"/>
      <c r="DH413" s="133"/>
      <c r="DR413" s="133"/>
      <c r="EB413" s="133"/>
      <c r="EL413" s="133"/>
      <c r="EV413" s="133"/>
      <c r="FF413" s="133"/>
      <c r="FP413" s="133"/>
      <c r="FZ413" s="133"/>
      <c r="GJ413" s="133"/>
      <c r="GT413" s="133"/>
      <c r="HD413" s="133"/>
      <c r="HN413" s="133"/>
      <c r="HX413" s="133"/>
    </row>
    <row xmlns:x14ac="http://schemas.microsoft.com/office/spreadsheetml/2009/9/ac" r="414" s="3" customFormat="true" x14ac:dyDescent="0.25">
      <c r="A414" s="383"/>
      <c r="B414" s="133"/>
      <c r="L414" s="133"/>
      <c r="V414" s="133"/>
      <c r="AF414" s="133"/>
      <c r="AP414" s="133"/>
      <c r="AZ414" s="133"/>
      <c r="BJ414" s="133"/>
      <c r="BT414" s="133"/>
      <c r="CD414" s="133"/>
      <c r="CN414" s="133"/>
      <c r="CX414" s="133"/>
      <c r="DH414" s="133"/>
      <c r="DR414" s="133"/>
      <c r="EB414" s="133"/>
      <c r="EL414" s="133"/>
      <c r="EV414" s="133"/>
      <c r="FF414" s="133"/>
      <c r="FP414" s="133"/>
      <c r="FZ414" s="133"/>
      <c r="GJ414" s="133"/>
      <c r="GT414" s="133"/>
      <c r="HD414" s="133"/>
      <c r="HN414" s="133"/>
      <c r="HX414" s="133"/>
    </row>
    <row xmlns:x14ac="http://schemas.microsoft.com/office/spreadsheetml/2009/9/ac" r="415" s="3" customFormat="true" x14ac:dyDescent="0.25">
      <c r="A415" s="383"/>
      <c r="B415" s="133"/>
      <c r="L415" s="133"/>
      <c r="V415" s="133"/>
      <c r="AF415" s="133"/>
      <c r="AP415" s="133"/>
      <c r="AZ415" s="133"/>
      <c r="BJ415" s="133"/>
      <c r="BT415" s="133"/>
      <c r="CD415" s="133"/>
      <c r="CN415" s="133"/>
      <c r="CX415" s="133"/>
      <c r="DH415" s="133"/>
      <c r="DR415" s="133"/>
      <c r="EB415" s="133"/>
      <c r="EL415" s="133"/>
      <c r="EV415" s="133"/>
      <c r="FF415" s="133"/>
      <c r="FP415" s="133"/>
      <c r="FZ415" s="133"/>
      <c r="GJ415" s="133"/>
      <c r="GT415" s="133"/>
      <c r="HD415" s="133"/>
      <c r="HN415" s="133"/>
      <c r="HX415" s="133"/>
    </row>
    <row xmlns:x14ac="http://schemas.microsoft.com/office/spreadsheetml/2009/9/ac" r="416" s="3" customFormat="true" x14ac:dyDescent="0.25">
      <c r="A416" s="383"/>
      <c r="B416" s="133"/>
      <c r="L416" s="133"/>
      <c r="V416" s="133"/>
      <c r="AF416" s="133"/>
      <c r="AP416" s="133"/>
      <c r="AZ416" s="133"/>
      <c r="BJ416" s="133"/>
      <c r="BT416" s="133"/>
      <c r="CD416" s="133"/>
      <c r="CN416" s="133"/>
      <c r="CX416" s="133"/>
      <c r="DH416" s="133"/>
      <c r="DR416" s="133"/>
      <c r="EB416" s="133"/>
      <c r="EL416" s="133"/>
      <c r="EV416" s="133"/>
      <c r="FF416" s="133"/>
      <c r="FP416" s="133"/>
      <c r="FZ416" s="133"/>
      <c r="GJ416" s="133"/>
      <c r="GT416" s="133"/>
      <c r="HD416" s="133"/>
      <c r="HN416" s="133"/>
      <c r="HX416" s="133"/>
    </row>
    <row xmlns:x14ac="http://schemas.microsoft.com/office/spreadsheetml/2009/9/ac" r="417" s="3" customFormat="true" x14ac:dyDescent="0.25">
      <c r="A417" s="383"/>
      <c r="B417" s="133"/>
      <c r="L417" s="133"/>
      <c r="V417" s="133"/>
      <c r="AF417" s="133"/>
      <c r="AP417" s="133"/>
      <c r="AZ417" s="133"/>
      <c r="BJ417" s="133"/>
      <c r="BT417" s="133"/>
      <c r="CD417" s="133"/>
      <c r="CN417" s="133"/>
      <c r="CX417" s="133"/>
      <c r="DH417" s="133"/>
      <c r="DR417" s="133"/>
      <c r="EB417" s="133"/>
      <c r="EL417" s="133"/>
      <c r="EV417" s="133"/>
      <c r="FF417" s="133"/>
      <c r="FP417" s="133"/>
      <c r="FZ417" s="133"/>
      <c r="GJ417" s="133"/>
      <c r="GT417" s="133"/>
      <c r="HD417" s="133"/>
      <c r="HN417" s="133"/>
      <c r="HX417" s="133"/>
    </row>
    <row xmlns:x14ac="http://schemas.microsoft.com/office/spreadsheetml/2009/9/ac" r="418" s="3" customFormat="true" x14ac:dyDescent="0.25">
      <c r="A418" s="383"/>
      <c r="B418" s="133"/>
      <c r="L418" s="133"/>
      <c r="V418" s="133"/>
      <c r="AF418" s="133"/>
      <c r="AP418" s="133"/>
      <c r="AZ418" s="133"/>
      <c r="BJ418" s="133"/>
      <c r="BT418" s="133"/>
      <c r="CD418" s="133"/>
      <c r="CN418" s="133"/>
      <c r="CX418" s="133"/>
      <c r="DH418" s="133"/>
      <c r="DR418" s="133"/>
      <c r="EB418" s="133"/>
      <c r="EL418" s="133"/>
      <c r="EV418" s="133"/>
      <c r="FF418" s="133"/>
      <c r="FP418" s="133"/>
      <c r="FZ418" s="133"/>
      <c r="GJ418" s="133"/>
      <c r="GT418" s="133"/>
      <c r="HD418" s="133"/>
      <c r="HN418" s="133"/>
      <c r="HX418" s="133"/>
    </row>
    <row xmlns:x14ac="http://schemas.microsoft.com/office/spreadsheetml/2009/9/ac" r="419" s="3" customFormat="true" x14ac:dyDescent="0.25">
      <c r="A419" s="383"/>
      <c r="B419" s="133"/>
      <c r="L419" s="133"/>
      <c r="V419" s="133"/>
      <c r="AF419" s="133"/>
      <c r="AP419" s="133"/>
      <c r="AZ419" s="133"/>
      <c r="BJ419" s="133"/>
      <c r="BT419" s="133"/>
      <c r="CD419" s="133"/>
      <c r="CN419" s="133"/>
      <c r="CX419" s="133"/>
      <c r="DH419" s="133"/>
      <c r="DR419" s="133"/>
      <c r="EB419" s="133"/>
      <c r="EL419" s="133"/>
      <c r="EV419" s="133"/>
      <c r="FF419" s="133"/>
      <c r="FP419" s="133"/>
      <c r="FZ419" s="133"/>
      <c r="GJ419" s="133"/>
      <c r="GT419" s="133"/>
      <c r="HD419" s="133"/>
      <c r="HN419" s="133"/>
      <c r="HX419" s="133"/>
    </row>
    <row xmlns:x14ac="http://schemas.microsoft.com/office/spreadsheetml/2009/9/ac" r="420" s="3" customFormat="true" x14ac:dyDescent="0.25">
      <c r="A420" s="383"/>
      <c r="B420" s="133"/>
      <c r="L420" s="133"/>
      <c r="V420" s="133"/>
      <c r="AF420" s="133"/>
      <c r="AP420" s="133"/>
      <c r="AZ420" s="133"/>
      <c r="BJ420" s="133"/>
      <c r="BT420" s="133"/>
      <c r="CD420" s="133"/>
      <c r="CN420" s="133"/>
      <c r="CX420" s="133"/>
      <c r="DH420" s="133"/>
      <c r="DR420" s="133"/>
      <c r="EB420" s="133"/>
      <c r="EL420" s="133"/>
      <c r="EV420" s="133"/>
      <c r="FF420" s="133"/>
      <c r="FP420" s="133"/>
      <c r="FZ420" s="133"/>
      <c r="GJ420" s="133"/>
      <c r="GT420" s="133"/>
      <c r="HD420" s="133"/>
      <c r="HN420" s="133"/>
      <c r="HX420" s="133"/>
    </row>
    <row xmlns:x14ac="http://schemas.microsoft.com/office/spreadsheetml/2009/9/ac" r="421" s="3" customFormat="true" x14ac:dyDescent="0.25">
      <c r="A421" s="383"/>
      <c r="B421" s="133"/>
      <c r="L421" s="133"/>
      <c r="V421" s="133"/>
      <c r="AF421" s="133"/>
      <c r="AP421" s="133"/>
      <c r="AZ421" s="133"/>
      <c r="BJ421" s="133"/>
      <c r="BT421" s="133"/>
      <c r="CD421" s="133"/>
      <c r="CN421" s="133"/>
      <c r="CX421" s="133"/>
      <c r="DH421" s="133"/>
      <c r="DR421" s="133"/>
      <c r="EB421" s="133"/>
      <c r="EL421" s="133"/>
      <c r="EV421" s="133"/>
      <c r="FF421" s="133"/>
      <c r="FP421" s="133"/>
      <c r="FZ421" s="133"/>
      <c r="GJ421" s="133"/>
      <c r="GT421" s="133"/>
      <c r="HD421" s="133"/>
      <c r="HN421" s="133"/>
      <c r="HX421" s="133"/>
    </row>
    <row xmlns:x14ac="http://schemas.microsoft.com/office/spreadsheetml/2009/9/ac" r="422" s="3" customFormat="true" x14ac:dyDescent="0.25">
      <c r="A422" s="383"/>
      <c r="B422" s="133"/>
      <c r="L422" s="133"/>
      <c r="V422" s="133"/>
      <c r="AF422" s="133"/>
      <c r="AP422" s="133"/>
      <c r="AZ422" s="133"/>
      <c r="BJ422" s="133"/>
      <c r="BT422" s="133"/>
      <c r="CD422" s="133"/>
      <c r="CN422" s="133"/>
      <c r="CX422" s="133"/>
      <c r="DH422" s="133"/>
      <c r="DR422" s="133"/>
      <c r="EB422" s="133"/>
      <c r="EL422" s="133"/>
      <c r="EV422" s="133"/>
      <c r="FF422" s="133"/>
      <c r="FP422" s="133"/>
      <c r="FZ422" s="133"/>
      <c r="GJ422" s="133"/>
      <c r="GT422" s="133"/>
      <c r="HD422" s="133"/>
      <c r="HN422" s="133"/>
      <c r="HX422" s="133"/>
    </row>
    <row xmlns:x14ac="http://schemas.microsoft.com/office/spreadsheetml/2009/9/ac" r="423" s="3" customFormat="true" x14ac:dyDescent="0.25">
      <c r="A423" s="383"/>
      <c r="B423" s="133"/>
      <c r="L423" s="133"/>
      <c r="V423" s="133"/>
      <c r="AF423" s="133"/>
      <c r="AP423" s="133"/>
      <c r="AZ423" s="133"/>
      <c r="BJ423" s="133"/>
      <c r="BT423" s="133"/>
      <c r="CD423" s="133"/>
      <c r="CN423" s="133"/>
      <c r="CX423" s="133"/>
      <c r="DH423" s="133"/>
      <c r="DR423" s="133"/>
      <c r="EB423" s="133"/>
      <c r="EL423" s="133"/>
      <c r="EV423" s="133"/>
      <c r="FF423" s="133"/>
      <c r="FP423" s="133"/>
      <c r="FZ423" s="133"/>
      <c r="GJ423" s="133"/>
      <c r="GT423" s="133"/>
      <c r="HD423" s="133"/>
      <c r="HN423" s="133"/>
      <c r="HX423" s="133"/>
    </row>
    <row xmlns:x14ac="http://schemas.microsoft.com/office/spreadsheetml/2009/9/ac" r="424" s="3" customFormat="true" x14ac:dyDescent="0.25">
      <c r="A424" s="383"/>
      <c r="B424" s="133"/>
      <c r="L424" s="133"/>
      <c r="V424" s="133"/>
      <c r="AF424" s="133"/>
      <c r="AP424" s="133"/>
      <c r="AZ424" s="133"/>
      <c r="BJ424" s="133"/>
      <c r="BT424" s="133"/>
      <c r="CD424" s="133"/>
      <c r="CN424" s="133"/>
      <c r="CX424" s="133"/>
      <c r="DH424" s="133"/>
      <c r="DR424" s="133"/>
      <c r="EB424" s="133"/>
      <c r="EL424" s="133"/>
      <c r="EV424" s="133"/>
      <c r="FF424" s="133"/>
      <c r="FP424" s="133"/>
      <c r="FZ424" s="133"/>
      <c r="GJ424" s="133"/>
      <c r="GT424" s="133"/>
      <c r="HD424" s="133"/>
      <c r="HN424" s="133"/>
      <c r="HX424" s="133"/>
    </row>
    <row xmlns:x14ac="http://schemas.microsoft.com/office/spreadsheetml/2009/9/ac" r="425" s="3" customFormat="true" x14ac:dyDescent="0.25">
      <c r="A425" s="383"/>
      <c r="B425" s="133"/>
      <c r="L425" s="133"/>
      <c r="V425" s="133"/>
      <c r="AF425" s="133"/>
      <c r="AP425" s="133"/>
      <c r="AZ425" s="133"/>
      <c r="BJ425" s="133"/>
      <c r="BT425" s="133"/>
      <c r="CD425" s="133"/>
      <c r="CN425" s="133"/>
      <c r="CX425" s="133"/>
      <c r="DH425" s="133"/>
      <c r="DR425" s="133"/>
      <c r="EB425" s="133"/>
      <c r="EL425" s="133"/>
      <c r="EV425" s="133"/>
      <c r="FF425" s="133"/>
      <c r="FP425" s="133"/>
      <c r="FZ425" s="133"/>
      <c r="GJ425" s="133"/>
      <c r="GT425" s="133"/>
      <c r="HD425" s="133"/>
      <c r="HN425" s="133"/>
      <c r="HX425" s="133"/>
    </row>
    <row xmlns:x14ac="http://schemas.microsoft.com/office/spreadsheetml/2009/9/ac" r="426" s="3" customFormat="true" x14ac:dyDescent="0.25">
      <c r="A426" s="383"/>
      <c r="B426" s="133"/>
      <c r="L426" s="133"/>
      <c r="V426" s="133"/>
      <c r="AF426" s="133"/>
      <c r="AP426" s="133"/>
      <c r="AZ426" s="133"/>
      <c r="BJ426" s="133"/>
      <c r="BT426" s="133"/>
      <c r="CD426" s="133"/>
      <c r="CN426" s="133"/>
      <c r="CX426" s="133"/>
      <c r="DH426" s="133"/>
      <c r="DR426" s="133"/>
      <c r="EB426" s="133"/>
      <c r="EL426" s="133"/>
      <c r="EV426" s="133"/>
      <c r="FF426" s="133"/>
      <c r="FP426" s="133"/>
      <c r="FZ426" s="133"/>
      <c r="GJ426" s="133"/>
      <c r="GT426" s="133"/>
      <c r="HD426" s="133"/>
      <c r="HN426" s="133"/>
      <c r="HX426" s="133"/>
    </row>
    <row xmlns:x14ac="http://schemas.microsoft.com/office/spreadsheetml/2009/9/ac" r="427" s="3" customFormat="true" x14ac:dyDescent="0.25">
      <c r="A427" s="383"/>
      <c r="B427" s="133"/>
      <c r="L427" s="133"/>
      <c r="V427" s="133"/>
      <c r="AF427" s="133"/>
      <c r="AP427" s="133"/>
      <c r="AZ427" s="133"/>
      <c r="BJ427" s="133"/>
      <c r="BT427" s="133"/>
      <c r="CD427" s="133"/>
      <c r="CN427" s="133"/>
      <c r="CX427" s="133"/>
      <c r="DH427" s="133"/>
      <c r="DR427" s="133"/>
      <c r="EB427" s="133"/>
      <c r="EL427" s="133"/>
      <c r="EV427" s="133"/>
      <c r="FF427" s="133"/>
      <c r="FP427" s="133"/>
      <c r="FZ427" s="133"/>
      <c r="GJ427" s="133"/>
      <c r="GT427" s="133"/>
      <c r="HD427" s="133"/>
      <c r="HN427" s="133"/>
      <c r="HX427" s="133"/>
    </row>
    <row xmlns:x14ac="http://schemas.microsoft.com/office/spreadsheetml/2009/9/ac" r="428" s="3" customFormat="true" x14ac:dyDescent="0.25">
      <c r="A428" s="383"/>
      <c r="B428" s="133"/>
      <c r="L428" s="133"/>
      <c r="V428" s="133"/>
      <c r="AF428" s="133"/>
      <c r="AP428" s="133"/>
      <c r="AZ428" s="133"/>
      <c r="BJ428" s="133"/>
      <c r="BT428" s="133"/>
      <c r="CD428" s="133"/>
      <c r="CN428" s="133"/>
      <c r="CX428" s="133"/>
      <c r="DH428" s="133"/>
      <c r="DR428" s="133"/>
      <c r="EB428" s="133"/>
      <c r="EL428" s="133"/>
      <c r="EV428" s="133"/>
      <c r="FF428" s="133"/>
      <c r="FP428" s="133"/>
      <c r="FZ428" s="133"/>
      <c r="GJ428" s="133"/>
      <c r="GT428" s="133"/>
      <c r="HD428" s="133"/>
      <c r="HN428" s="133"/>
      <c r="HX428" s="133"/>
    </row>
    <row xmlns:x14ac="http://schemas.microsoft.com/office/spreadsheetml/2009/9/ac" r="429" s="3" customFormat="true" x14ac:dyDescent="0.25">
      <c r="A429" s="383"/>
      <c r="B429" s="133"/>
      <c r="L429" s="133"/>
      <c r="V429" s="133"/>
      <c r="AF429" s="133"/>
      <c r="AP429" s="133"/>
      <c r="AZ429" s="133"/>
      <c r="BJ429" s="133"/>
      <c r="BT429" s="133"/>
      <c r="CD429" s="133"/>
      <c r="CN429" s="133"/>
      <c r="CX429" s="133"/>
      <c r="DH429" s="133"/>
      <c r="DR429" s="133"/>
      <c r="EB429" s="133"/>
      <c r="EL429" s="133"/>
      <c r="EV429" s="133"/>
      <c r="FF429" s="133"/>
      <c r="FP429" s="133"/>
      <c r="FZ429" s="133"/>
      <c r="GJ429" s="133"/>
      <c r="GT429" s="133"/>
      <c r="HD429" s="133"/>
      <c r="HN429" s="133"/>
      <c r="HX429" s="133"/>
    </row>
    <row xmlns:x14ac="http://schemas.microsoft.com/office/spreadsheetml/2009/9/ac" r="430" s="3" customFormat="true" x14ac:dyDescent="0.25">
      <c r="A430" s="383"/>
      <c r="B430" s="133"/>
      <c r="L430" s="133"/>
      <c r="V430" s="133"/>
      <c r="AF430" s="133"/>
      <c r="AP430" s="133"/>
      <c r="AZ430" s="133"/>
      <c r="BJ430" s="133"/>
      <c r="BT430" s="133"/>
      <c r="CD430" s="133"/>
      <c r="CN430" s="133"/>
      <c r="CX430" s="133"/>
      <c r="DH430" s="133"/>
      <c r="DR430" s="133"/>
      <c r="EB430" s="133"/>
      <c r="EL430" s="133"/>
      <c r="EV430" s="133"/>
      <c r="FF430" s="133"/>
      <c r="FP430" s="133"/>
      <c r="FZ430" s="133"/>
      <c r="GJ430" s="133"/>
      <c r="GT430" s="133"/>
      <c r="HD430" s="133"/>
      <c r="HN430" s="133"/>
      <c r="HX430" s="133"/>
    </row>
    <row xmlns:x14ac="http://schemas.microsoft.com/office/spreadsheetml/2009/9/ac" r="431" s="3" customFormat="true" x14ac:dyDescent="0.25">
      <c r="A431" s="383"/>
      <c r="B431" s="133"/>
      <c r="L431" s="133"/>
      <c r="V431" s="133"/>
      <c r="AF431" s="133"/>
      <c r="AP431" s="133"/>
      <c r="AZ431" s="133"/>
      <c r="BJ431" s="133"/>
      <c r="BT431" s="133"/>
      <c r="CD431" s="133"/>
      <c r="CN431" s="133"/>
      <c r="CX431" s="133"/>
      <c r="DH431" s="133"/>
      <c r="DR431" s="133"/>
      <c r="EB431" s="133"/>
      <c r="EL431" s="133"/>
      <c r="EV431" s="133"/>
      <c r="FF431" s="133"/>
      <c r="FP431" s="133"/>
      <c r="FZ431" s="133"/>
      <c r="GJ431" s="133"/>
      <c r="GT431" s="133"/>
      <c r="HD431" s="133"/>
      <c r="HN431" s="133"/>
      <c r="HX431" s="133"/>
    </row>
    <row xmlns:x14ac="http://schemas.microsoft.com/office/spreadsheetml/2009/9/ac" r="432" s="3" customFormat="true" x14ac:dyDescent="0.25">
      <c r="A432" s="383"/>
      <c r="B432" s="133"/>
      <c r="L432" s="133"/>
      <c r="V432" s="133"/>
      <c r="AF432" s="133"/>
      <c r="AP432" s="133"/>
      <c r="AZ432" s="133"/>
      <c r="BJ432" s="133"/>
      <c r="BT432" s="133"/>
      <c r="CD432" s="133"/>
      <c r="CN432" s="133"/>
      <c r="CX432" s="133"/>
      <c r="DH432" s="133"/>
      <c r="DR432" s="133"/>
      <c r="EB432" s="133"/>
      <c r="EL432" s="133"/>
      <c r="EV432" s="133"/>
      <c r="FF432" s="133"/>
      <c r="FP432" s="133"/>
      <c r="FZ432" s="133"/>
      <c r="GJ432" s="133"/>
      <c r="GT432" s="133"/>
      <c r="HD432" s="133"/>
      <c r="HN432" s="133"/>
      <c r="HX432" s="133"/>
    </row>
    <row xmlns:x14ac="http://schemas.microsoft.com/office/spreadsheetml/2009/9/ac" r="433" s="3" customFormat="true" x14ac:dyDescent="0.25">
      <c r="A433" s="383"/>
      <c r="B433" s="133"/>
      <c r="L433" s="133"/>
      <c r="V433" s="133"/>
      <c r="AF433" s="133"/>
      <c r="AP433" s="133"/>
      <c r="AZ433" s="133"/>
      <c r="BJ433" s="133"/>
      <c r="BT433" s="133"/>
      <c r="CD433" s="133"/>
      <c r="CN433" s="133"/>
      <c r="CX433" s="133"/>
      <c r="DH433" s="133"/>
      <c r="DR433" s="133"/>
      <c r="EB433" s="133"/>
      <c r="EL433" s="133"/>
      <c r="EV433" s="133"/>
      <c r="FF433" s="133"/>
      <c r="FP433" s="133"/>
      <c r="FZ433" s="133"/>
      <c r="GJ433" s="133"/>
      <c r="GT433" s="133"/>
      <c r="HD433" s="133"/>
      <c r="HN433" s="133"/>
      <c r="HX433" s="133"/>
    </row>
    <row xmlns:x14ac="http://schemas.microsoft.com/office/spreadsheetml/2009/9/ac" r="434" s="3" customFormat="true" x14ac:dyDescent="0.25">
      <c r="A434" s="383"/>
      <c r="B434" s="133"/>
      <c r="L434" s="133"/>
      <c r="V434" s="133"/>
      <c r="AF434" s="133"/>
      <c r="AP434" s="133"/>
      <c r="AZ434" s="133"/>
      <c r="BJ434" s="133"/>
      <c r="BT434" s="133"/>
      <c r="CD434" s="133"/>
      <c r="CN434" s="133"/>
      <c r="CX434" s="133"/>
      <c r="DH434" s="133"/>
      <c r="DR434" s="133"/>
      <c r="EB434" s="133"/>
      <c r="EL434" s="133"/>
      <c r="EV434" s="133"/>
      <c r="FF434" s="133"/>
      <c r="FP434" s="133"/>
      <c r="FZ434" s="133"/>
      <c r="GJ434" s="133"/>
      <c r="GT434" s="133"/>
      <c r="HD434" s="133"/>
      <c r="HN434" s="133"/>
      <c r="HX434" s="133"/>
    </row>
    <row xmlns:x14ac="http://schemas.microsoft.com/office/spreadsheetml/2009/9/ac" r="435" s="3" customFormat="true" x14ac:dyDescent="0.25">
      <c r="A435" s="383"/>
      <c r="B435" s="133"/>
      <c r="L435" s="133"/>
      <c r="V435" s="133"/>
      <c r="AF435" s="133"/>
      <c r="AP435" s="133"/>
      <c r="AZ435" s="133"/>
      <c r="BJ435" s="133"/>
      <c r="BT435" s="133"/>
      <c r="CD435" s="133"/>
      <c r="CN435" s="133"/>
      <c r="CX435" s="133"/>
      <c r="DH435" s="133"/>
      <c r="DR435" s="133"/>
      <c r="EB435" s="133"/>
      <c r="EL435" s="133"/>
      <c r="EV435" s="133"/>
      <c r="FF435" s="133"/>
      <c r="FP435" s="133"/>
      <c r="FZ435" s="133"/>
      <c r="GJ435" s="133"/>
      <c r="GT435" s="133"/>
      <c r="HD435" s="133"/>
      <c r="HN435" s="133"/>
      <c r="HX435" s="133"/>
    </row>
    <row xmlns:x14ac="http://schemas.microsoft.com/office/spreadsheetml/2009/9/ac" r="436" s="3" customFormat="true" x14ac:dyDescent="0.25">
      <c r="A436" s="383"/>
      <c r="B436" s="133"/>
      <c r="L436" s="133"/>
      <c r="V436" s="133"/>
      <c r="AF436" s="133"/>
      <c r="AP436" s="133"/>
      <c r="AZ436" s="133"/>
      <c r="BJ436" s="133"/>
      <c r="BT436" s="133"/>
      <c r="CD436" s="133"/>
      <c r="CN436" s="133"/>
      <c r="CX436" s="133"/>
      <c r="DH436" s="133"/>
      <c r="DR436" s="133"/>
      <c r="EB436" s="133"/>
      <c r="EL436" s="133"/>
      <c r="EV436" s="133"/>
      <c r="FF436" s="133"/>
      <c r="FP436" s="133"/>
      <c r="FZ436" s="133"/>
      <c r="GJ436" s="133"/>
      <c r="GT436" s="133"/>
      <c r="HD436" s="133"/>
      <c r="HN436" s="133"/>
      <c r="HX436" s="133"/>
    </row>
    <row xmlns:x14ac="http://schemas.microsoft.com/office/spreadsheetml/2009/9/ac" r="437" s="3" customFormat="true" x14ac:dyDescent="0.25">
      <c r="A437" s="383"/>
      <c r="B437" s="133"/>
      <c r="L437" s="133"/>
      <c r="V437" s="133"/>
      <c r="AF437" s="133"/>
      <c r="AP437" s="133"/>
      <c r="AZ437" s="133"/>
      <c r="BJ437" s="133"/>
      <c r="BT437" s="133"/>
      <c r="CD437" s="133"/>
      <c r="CN437" s="133"/>
      <c r="CX437" s="133"/>
      <c r="DH437" s="133"/>
      <c r="DR437" s="133"/>
      <c r="EB437" s="133"/>
      <c r="EL437" s="133"/>
      <c r="EV437" s="133"/>
      <c r="FF437" s="133"/>
      <c r="FP437" s="133"/>
      <c r="FZ437" s="133"/>
      <c r="GJ437" s="133"/>
      <c r="GT437" s="133"/>
      <c r="HD437" s="133"/>
      <c r="HN437" s="133"/>
      <c r="HX437" s="133"/>
    </row>
    <row xmlns:x14ac="http://schemas.microsoft.com/office/spreadsheetml/2009/9/ac" r="438" s="3" customFormat="true" x14ac:dyDescent="0.25">
      <c r="A438" s="383"/>
      <c r="B438" s="133"/>
      <c r="L438" s="133"/>
      <c r="V438" s="133"/>
      <c r="AF438" s="133"/>
      <c r="AP438" s="133"/>
      <c r="AZ438" s="133"/>
      <c r="BJ438" s="133"/>
      <c r="BT438" s="133"/>
      <c r="CD438" s="133"/>
      <c r="CN438" s="133"/>
      <c r="CX438" s="133"/>
      <c r="DH438" s="133"/>
      <c r="DR438" s="133"/>
      <c r="EB438" s="133"/>
      <c r="EL438" s="133"/>
      <c r="EV438" s="133"/>
      <c r="FF438" s="133"/>
      <c r="FP438" s="133"/>
      <c r="FZ438" s="133"/>
      <c r="GJ438" s="133"/>
      <c r="GT438" s="133"/>
      <c r="HD438" s="133"/>
      <c r="HN438" s="133"/>
      <c r="HX438" s="133"/>
    </row>
    <row xmlns:x14ac="http://schemas.microsoft.com/office/spreadsheetml/2009/9/ac" r="439" s="3" customFormat="true" x14ac:dyDescent="0.25">
      <c r="A439" s="383"/>
      <c r="B439" s="133"/>
      <c r="L439" s="133"/>
      <c r="V439" s="133"/>
      <c r="AF439" s="133"/>
      <c r="AP439" s="133"/>
      <c r="AZ439" s="133"/>
      <c r="BJ439" s="133"/>
      <c r="BT439" s="133"/>
      <c r="CD439" s="133"/>
      <c r="CN439" s="133"/>
      <c r="CX439" s="133"/>
      <c r="DH439" s="133"/>
      <c r="DR439" s="133"/>
      <c r="EB439" s="133"/>
      <c r="EL439" s="133"/>
      <c r="EV439" s="133"/>
      <c r="FF439" s="133"/>
      <c r="FP439" s="133"/>
      <c r="FZ439" s="133"/>
      <c r="GJ439" s="133"/>
      <c r="GT439" s="133"/>
      <c r="HD439" s="133"/>
      <c r="HN439" s="133"/>
      <c r="HX439" s="133"/>
    </row>
    <row xmlns:x14ac="http://schemas.microsoft.com/office/spreadsheetml/2009/9/ac" r="440" s="3" customFormat="true" x14ac:dyDescent="0.25">
      <c r="A440" s="383"/>
      <c r="B440" s="133"/>
      <c r="L440" s="133"/>
      <c r="V440" s="133"/>
      <c r="AF440" s="133"/>
      <c r="AP440" s="133"/>
      <c r="AZ440" s="133"/>
      <c r="BJ440" s="133"/>
      <c r="BT440" s="133"/>
      <c r="CD440" s="133"/>
      <c r="CN440" s="133"/>
      <c r="CX440" s="133"/>
      <c r="DH440" s="133"/>
      <c r="DR440" s="133"/>
      <c r="EB440" s="133"/>
      <c r="EL440" s="133"/>
      <c r="EV440" s="133"/>
      <c r="FF440" s="133"/>
      <c r="FP440" s="133"/>
      <c r="FZ440" s="133"/>
      <c r="GJ440" s="133"/>
      <c r="GT440" s="133"/>
      <c r="HD440" s="133"/>
      <c r="HN440" s="133"/>
      <c r="HX440" s="133"/>
    </row>
    <row xmlns:x14ac="http://schemas.microsoft.com/office/spreadsheetml/2009/9/ac" r="441" s="3" customFormat="true" x14ac:dyDescent="0.25">
      <c r="A441" s="383"/>
      <c r="B441" s="133"/>
      <c r="L441" s="133"/>
      <c r="V441" s="133"/>
      <c r="AF441" s="133"/>
      <c r="AP441" s="133"/>
      <c r="AZ441" s="133"/>
      <c r="BJ441" s="133"/>
      <c r="BT441" s="133"/>
      <c r="CD441" s="133"/>
      <c r="CN441" s="133"/>
      <c r="CX441" s="133"/>
      <c r="DH441" s="133"/>
      <c r="DR441" s="133"/>
      <c r="EB441" s="133"/>
      <c r="EL441" s="133"/>
      <c r="EV441" s="133"/>
      <c r="FF441" s="133"/>
      <c r="FP441" s="133"/>
      <c r="FZ441" s="133"/>
      <c r="GJ441" s="133"/>
      <c r="GT441" s="133"/>
      <c r="HD441" s="133"/>
      <c r="HN441" s="133"/>
      <c r="HX441" s="133"/>
    </row>
    <row xmlns:x14ac="http://schemas.microsoft.com/office/spreadsheetml/2009/9/ac" r="442" s="3" customFormat="true" x14ac:dyDescent="0.25">
      <c r="A442" s="383"/>
      <c r="B442" s="133"/>
      <c r="L442" s="133"/>
      <c r="V442" s="133"/>
      <c r="AF442" s="133"/>
      <c r="AP442" s="133"/>
      <c r="AZ442" s="133"/>
      <c r="BJ442" s="133"/>
      <c r="BT442" s="133"/>
      <c r="CD442" s="133"/>
      <c r="CN442" s="133"/>
      <c r="CX442" s="133"/>
      <c r="DH442" s="133"/>
      <c r="DR442" s="133"/>
      <c r="EB442" s="133"/>
      <c r="EL442" s="133"/>
      <c r="EV442" s="133"/>
      <c r="FF442" s="133"/>
      <c r="FP442" s="133"/>
      <c r="FZ442" s="133"/>
      <c r="GJ442" s="133"/>
      <c r="GT442" s="133"/>
      <c r="HD442" s="133"/>
      <c r="HN442" s="133"/>
      <c r="HX442" s="133"/>
    </row>
    <row xmlns:x14ac="http://schemas.microsoft.com/office/spreadsheetml/2009/9/ac" r="443" s="3" customFormat="true" x14ac:dyDescent="0.25">
      <c r="A443" s="383"/>
      <c r="B443" s="133"/>
      <c r="L443" s="133"/>
      <c r="V443" s="133"/>
      <c r="AF443" s="133"/>
      <c r="AP443" s="133"/>
      <c r="AZ443" s="133"/>
      <c r="BJ443" s="133"/>
      <c r="BT443" s="133"/>
      <c r="CD443" s="133"/>
      <c r="CN443" s="133"/>
      <c r="CX443" s="133"/>
      <c r="DH443" s="133"/>
      <c r="DR443" s="133"/>
      <c r="EB443" s="133"/>
      <c r="EL443" s="133"/>
      <c r="EV443" s="133"/>
      <c r="FF443" s="133"/>
      <c r="FP443" s="133"/>
      <c r="FZ443" s="133"/>
      <c r="GJ443" s="133"/>
      <c r="GT443" s="133"/>
      <c r="HD443" s="133"/>
      <c r="HN443" s="133"/>
      <c r="HX443" s="133"/>
    </row>
    <row xmlns:x14ac="http://schemas.microsoft.com/office/spreadsheetml/2009/9/ac" r="444" s="3" customFormat="true" x14ac:dyDescent="0.25">
      <c r="A444" s="383"/>
      <c r="B444" s="133"/>
      <c r="L444" s="133"/>
      <c r="V444" s="133"/>
      <c r="AF444" s="133"/>
      <c r="AP444" s="133"/>
      <c r="AZ444" s="133"/>
      <c r="BJ444" s="133"/>
      <c r="BT444" s="133"/>
      <c r="CD444" s="133"/>
      <c r="CN444" s="133"/>
      <c r="CX444" s="133"/>
      <c r="DH444" s="133"/>
      <c r="DR444" s="133"/>
      <c r="EB444" s="133"/>
      <c r="EL444" s="133"/>
      <c r="EV444" s="133"/>
      <c r="FF444" s="133"/>
      <c r="FP444" s="133"/>
      <c r="FZ444" s="133"/>
      <c r="GJ444" s="133"/>
      <c r="GT444" s="133"/>
      <c r="HD444" s="133"/>
      <c r="HN444" s="133"/>
      <c r="HX444" s="133"/>
    </row>
    <row xmlns:x14ac="http://schemas.microsoft.com/office/spreadsheetml/2009/9/ac" r="445" s="3" customFormat="true" x14ac:dyDescent="0.25">
      <c r="A445" s="383"/>
      <c r="B445" s="133"/>
      <c r="L445" s="133"/>
      <c r="V445" s="133"/>
      <c r="AF445" s="133"/>
      <c r="AP445" s="133"/>
      <c r="AZ445" s="133"/>
      <c r="BJ445" s="133"/>
      <c r="BT445" s="133"/>
      <c r="CD445" s="133"/>
      <c r="CN445" s="133"/>
      <c r="CX445" s="133"/>
      <c r="DH445" s="133"/>
      <c r="DR445" s="133"/>
      <c r="EB445" s="133"/>
      <c r="EL445" s="133"/>
      <c r="EV445" s="133"/>
      <c r="FF445" s="133"/>
      <c r="FP445" s="133"/>
      <c r="FZ445" s="133"/>
      <c r="GJ445" s="133"/>
      <c r="GT445" s="133"/>
      <c r="HD445" s="133"/>
      <c r="HN445" s="133"/>
      <c r="HX445" s="133"/>
    </row>
    <row xmlns:x14ac="http://schemas.microsoft.com/office/spreadsheetml/2009/9/ac" r="446" s="3" customFormat="true" x14ac:dyDescent="0.25">
      <c r="A446" s="383"/>
      <c r="B446" s="133"/>
      <c r="L446" s="133"/>
      <c r="V446" s="133"/>
      <c r="AF446" s="133"/>
      <c r="AP446" s="133"/>
      <c r="AZ446" s="133"/>
      <c r="BJ446" s="133"/>
      <c r="BT446" s="133"/>
      <c r="CD446" s="133"/>
      <c r="CN446" s="133"/>
      <c r="CX446" s="133"/>
      <c r="DH446" s="133"/>
      <c r="DR446" s="133"/>
      <c r="EB446" s="133"/>
      <c r="EL446" s="133"/>
      <c r="EV446" s="133"/>
      <c r="FF446" s="133"/>
      <c r="FP446" s="133"/>
      <c r="FZ446" s="133"/>
      <c r="GJ446" s="133"/>
      <c r="GT446" s="133"/>
      <c r="HD446" s="133"/>
      <c r="HN446" s="133"/>
      <c r="HX446" s="133"/>
    </row>
    <row xmlns:x14ac="http://schemas.microsoft.com/office/spreadsheetml/2009/9/ac" r="447" s="3" customFormat="true" x14ac:dyDescent="0.25">
      <c r="A447" s="383"/>
      <c r="B447" s="133"/>
      <c r="L447" s="133"/>
      <c r="V447" s="133"/>
      <c r="AF447" s="133"/>
      <c r="AP447" s="133"/>
      <c r="AZ447" s="133"/>
      <c r="BJ447" s="133"/>
      <c r="BT447" s="133"/>
      <c r="CD447" s="133"/>
      <c r="CN447" s="133"/>
      <c r="CX447" s="133"/>
      <c r="DH447" s="133"/>
      <c r="DR447" s="133"/>
      <c r="EB447" s="133"/>
      <c r="EL447" s="133"/>
      <c r="EV447" s="133"/>
      <c r="FF447" s="133"/>
      <c r="FP447" s="133"/>
      <c r="FZ447" s="133"/>
      <c r="GJ447" s="133"/>
      <c r="GT447" s="133"/>
      <c r="HD447" s="133"/>
      <c r="HN447" s="133"/>
      <c r="HX447" s="133"/>
    </row>
    <row xmlns:x14ac="http://schemas.microsoft.com/office/spreadsheetml/2009/9/ac" r="448" s="3" customFormat="true" x14ac:dyDescent="0.25">
      <c r="A448" s="383"/>
      <c r="B448" s="133"/>
      <c r="L448" s="133"/>
      <c r="V448" s="133"/>
      <c r="AF448" s="133"/>
      <c r="AP448" s="133"/>
      <c r="AZ448" s="133"/>
      <c r="BJ448" s="133"/>
      <c r="BT448" s="133"/>
      <c r="CD448" s="133"/>
      <c r="CN448" s="133"/>
      <c r="CX448" s="133"/>
      <c r="DH448" s="133"/>
      <c r="DR448" s="133"/>
      <c r="EB448" s="133"/>
      <c r="EL448" s="133"/>
      <c r="EV448" s="133"/>
      <c r="FF448" s="133"/>
      <c r="FP448" s="133"/>
      <c r="FZ448" s="133"/>
      <c r="GJ448" s="133"/>
      <c r="GT448" s="133"/>
      <c r="HD448" s="133"/>
      <c r="HN448" s="133"/>
      <c r="HX448" s="133"/>
    </row>
    <row xmlns:x14ac="http://schemas.microsoft.com/office/spreadsheetml/2009/9/ac" r="449" s="3" customFormat="true" x14ac:dyDescent="0.25">
      <c r="A449" s="383"/>
      <c r="B449" s="133"/>
      <c r="L449" s="133"/>
      <c r="V449" s="133"/>
      <c r="AF449" s="133"/>
      <c r="AP449" s="133"/>
      <c r="AZ449" s="133"/>
      <c r="BJ449" s="133"/>
      <c r="BT449" s="133"/>
      <c r="CD449" s="133"/>
      <c r="CN449" s="133"/>
      <c r="CX449" s="133"/>
      <c r="DH449" s="133"/>
      <c r="DR449" s="133"/>
      <c r="EB449" s="133"/>
      <c r="EL449" s="133"/>
      <c r="EV449" s="133"/>
      <c r="FF449" s="133"/>
      <c r="FP449" s="133"/>
      <c r="FZ449" s="133"/>
      <c r="GJ449" s="133"/>
      <c r="GT449" s="133"/>
      <c r="HD449" s="133"/>
      <c r="HN449" s="133"/>
      <c r="HX449" s="133"/>
    </row>
    <row xmlns:x14ac="http://schemas.microsoft.com/office/spreadsheetml/2009/9/ac" r="450" s="3" customFormat="true" x14ac:dyDescent="0.25">
      <c r="A450" s="383"/>
      <c r="B450" s="133"/>
      <c r="L450" s="133"/>
      <c r="V450" s="133"/>
      <c r="AF450" s="133"/>
      <c r="AP450" s="133"/>
      <c r="AZ450" s="133"/>
      <c r="BJ450" s="133"/>
      <c r="BT450" s="133"/>
      <c r="CD450" s="133"/>
      <c r="CN450" s="133"/>
      <c r="CX450" s="133"/>
      <c r="DH450" s="133"/>
      <c r="DR450" s="133"/>
      <c r="EB450" s="133"/>
      <c r="EL450" s="133"/>
      <c r="EV450" s="133"/>
      <c r="FF450" s="133"/>
      <c r="FP450" s="133"/>
      <c r="FZ450" s="133"/>
      <c r="GJ450" s="133"/>
      <c r="GT450" s="133"/>
      <c r="HD450" s="133"/>
      <c r="HN450" s="133"/>
      <c r="HX450" s="133"/>
    </row>
    <row xmlns:x14ac="http://schemas.microsoft.com/office/spreadsheetml/2009/9/ac" r="451" s="3" customFormat="true" x14ac:dyDescent="0.25">
      <c r="A451" s="383"/>
      <c r="B451" s="133"/>
      <c r="L451" s="133"/>
      <c r="V451" s="133"/>
      <c r="AF451" s="133"/>
      <c r="AP451" s="133"/>
      <c r="AZ451" s="133"/>
      <c r="BJ451" s="133"/>
      <c r="BT451" s="133"/>
      <c r="CD451" s="133"/>
      <c r="CN451" s="133"/>
      <c r="CX451" s="133"/>
      <c r="DH451" s="133"/>
      <c r="DR451" s="133"/>
      <c r="EB451" s="133"/>
      <c r="EL451" s="133"/>
      <c r="EV451" s="133"/>
      <c r="FF451" s="133"/>
      <c r="FP451" s="133"/>
      <c r="FZ451" s="133"/>
      <c r="GJ451" s="133"/>
      <c r="GT451" s="133"/>
      <c r="HD451" s="133"/>
      <c r="HN451" s="133"/>
      <c r="HX451" s="133"/>
    </row>
    <row xmlns:x14ac="http://schemas.microsoft.com/office/spreadsheetml/2009/9/ac" r="452" s="3" customFormat="true" x14ac:dyDescent="0.25">
      <c r="A452" s="383"/>
      <c r="B452" s="133"/>
      <c r="L452" s="133"/>
      <c r="V452" s="133"/>
      <c r="AF452" s="133"/>
      <c r="AP452" s="133"/>
      <c r="AZ452" s="133"/>
      <c r="BJ452" s="133"/>
      <c r="BT452" s="133"/>
      <c r="CD452" s="133"/>
      <c r="CN452" s="133"/>
      <c r="CX452" s="133"/>
      <c r="DH452" s="133"/>
      <c r="DR452" s="133"/>
      <c r="EB452" s="133"/>
      <c r="EL452" s="133"/>
      <c r="EV452" s="133"/>
      <c r="FF452" s="133"/>
      <c r="FP452" s="133"/>
      <c r="FZ452" s="133"/>
      <c r="GJ452" s="133"/>
      <c r="GT452" s="133"/>
      <c r="HD452" s="133"/>
      <c r="HN452" s="133"/>
      <c r="HX452" s="133"/>
    </row>
    <row xmlns:x14ac="http://schemas.microsoft.com/office/spreadsheetml/2009/9/ac" r="453" s="3" customFormat="true" x14ac:dyDescent="0.25">
      <c r="A453" s="383"/>
      <c r="B453" s="133"/>
      <c r="L453" s="133"/>
      <c r="V453" s="133"/>
      <c r="AF453" s="133"/>
      <c r="AP453" s="133"/>
      <c r="AZ453" s="133"/>
      <c r="BJ453" s="133"/>
      <c r="BT453" s="133"/>
      <c r="CD453" s="133"/>
      <c r="CN453" s="133"/>
      <c r="CX453" s="133"/>
      <c r="DH453" s="133"/>
      <c r="DR453" s="133"/>
      <c r="EB453" s="133"/>
      <c r="EL453" s="133"/>
      <c r="EV453" s="133"/>
      <c r="FF453" s="133"/>
      <c r="FP453" s="133"/>
      <c r="FZ453" s="133"/>
      <c r="GJ453" s="133"/>
      <c r="GT453" s="133"/>
      <c r="HD453" s="133"/>
      <c r="HN453" s="133"/>
      <c r="HX453" s="133"/>
    </row>
    <row xmlns:x14ac="http://schemas.microsoft.com/office/spreadsheetml/2009/9/ac" r="454" s="3" customFormat="true" x14ac:dyDescent="0.25">
      <c r="A454" s="383"/>
      <c r="B454" s="133"/>
      <c r="L454" s="133"/>
      <c r="V454" s="133"/>
      <c r="AF454" s="133"/>
      <c r="AP454" s="133"/>
      <c r="AZ454" s="133"/>
      <c r="BJ454" s="133"/>
      <c r="BT454" s="133"/>
      <c r="CD454" s="133"/>
      <c r="CN454" s="133"/>
      <c r="CX454" s="133"/>
      <c r="DH454" s="133"/>
      <c r="DR454" s="133"/>
      <c r="EB454" s="133"/>
      <c r="EL454" s="133"/>
      <c r="EV454" s="133"/>
      <c r="FF454" s="133"/>
      <c r="FP454" s="133"/>
      <c r="FZ454" s="133"/>
      <c r="GJ454" s="133"/>
      <c r="GT454" s="133"/>
      <c r="HD454" s="133"/>
      <c r="HN454" s="133"/>
      <c r="HX454" s="133"/>
    </row>
    <row xmlns:x14ac="http://schemas.microsoft.com/office/spreadsheetml/2009/9/ac" r="455" s="3" customFormat="true" x14ac:dyDescent="0.25">
      <c r="A455" s="383"/>
      <c r="B455" s="133"/>
      <c r="L455" s="133"/>
      <c r="V455" s="133"/>
      <c r="AF455" s="133"/>
      <c r="AP455" s="133"/>
      <c r="AZ455" s="133"/>
      <c r="BJ455" s="133"/>
      <c r="BT455" s="133"/>
      <c r="CD455" s="133"/>
      <c r="CN455" s="133"/>
      <c r="CX455" s="133"/>
      <c r="DH455" s="133"/>
      <c r="DR455" s="133"/>
      <c r="EB455" s="133"/>
      <c r="EL455" s="133"/>
      <c r="EV455" s="133"/>
      <c r="FF455" s="133"/>
      <c r="FP455" s="133"/>
      <c r="FZ455" s="133"/>
      <c r="GJ455" s="133"/>
      <c r="GT455" s="133"/>
      <c r="HD455" s="133"/>
      <c r="HN455" s="133"/>
      <c r="HX455" s="133"/>
    </row>
    <row xmlns:x14ac="http://schemas.microsoft.com/office/spreadsheetml/2009/9/ac" r="456" s="3" customFormat="true" x14ac:dyDescent="0.25">
      <c r="A456" s="383"/>
      <c r="B456" s="133"/>
      <c r="L456" s="133"/>
      <c r="V456" s="133"/>
      <c r="AF456" s="133"/>
      <c r="AP456" s="133"/>
      <c r="AZ456" s="133"/>
      <c r="BJ456" s="133"/>
      <c r="BT456" s="133"/>
      <c r="CD456" s="133"/>
      <c r="CN456" s="133"/>
      <c r="CX456" s="133"/>
      <c r="DH456" s="133"/>
      <c r="DR456" s="133"/>
      <c r="EB456" s="133"/>
      <c r="EL456" s="133"/>
      <c r="EV456" s="133"/>
      <c r="FF456" s="133"/>
      <c r="FP456" s="133"/>
      <c r="FZ456" s="133"/>
      <c r="GJ456" s="133"/>
      <c r="GT456" s="133"/>
      <c r="HD456" s="133"/>
      <c r="HN456" s="133"/>
      <c r="HX456" s="133"/>
    </row>
    <row xmlns:x14ac="http://schemas.microsoft.com/office/spreadsheetml/2009/9/ac" r="457" s="3" customFormat="true" x14ac:dyDescent="0.25">
      <c r="A457" s="383"/>
      <c r="B457" s="133"/>
      <c r="L457" s="133"/>
      <c r="V457" s="133"/>
      <c r="AF457" s="133"/>
      <c r="AP457" s="133"/>
      <c r="AZ457" s="133"/>
      <c r="BJ457" s="133"/>
      <c r="BT457" s="133"/>
      <c r="CD457" s="133"/>
      <c r="CN457" s="133"/>
      <c r="CX457" s="133"/>
      <c r="DH457" s="133"/>
      <c r="DR457" s="133"/>
      <c r="EB457" s="133"/>
      <c r="EL457" s="133"/>
      <c r="EV457" s="133"/>
      <c r="FF457" s="133"/>
      <c r="FP457" s="133"/>
      <c r="FZ457" s="133"/>
      <c r="GJ457" s="133"/>
      <c r="GT457" s="133"/>
      <c r="HD457" s="133"/>
      <c r="HN457" s="133"/>
      <c r="HX457" s="133"/>
    </row>
    <row xmlns:x14ac="http://schemas.microsoft.com/office/spreadsheetml/2009/9/ac" r="458" s="3" customFormat="true" x14ac:dyDescent="0.25">
      <c r="A458" s="383"/>
      <c r="B458" s="133"/>
      <c r="L458" s="133"/>
      <c r="V458" s="133"/>
      <c r="AF458" s="133"/>
      <c r="AP458" s="133"/>
      <c r="AZ458" s="133"/>
      <c r="BJ458" s="133"/>
      <c r="BT458" s="133"/>
      <c r="CD458" s="133"/>
      <c r="CN458" s="133"/>
      <c r="CX458" s="133"/>
      <c r="DH458" s="133"/>
      <c r="DR458" s="133"/>
      <c r="EB458" s="133"/>
      <c r="EL458" s="133"/>
      <c r="EV458" s="133"/>
      <c r="FF458" s="133"/>
      <c r="FP458" s="133"/>
      <c r="FZ458" s="133"/>
      <c r="GJ458" s="133"/>
      <c r="GT458" s="133"/>
      <c r="HD458" s="133"/>
      <c r="HN458" s="133"/>
      <c r="HX458" s="133"/>
    </row>
    <row xmlns:x14ac="http://schemas.microsoft.com/office/spreadsheetml/2009/9/ac" r="459" s="3" customFormat="true" x14ac:dyDescent="0.25">
      <c r="A459" s="383"/>
      <c r="B459" s="133"/>
      <c r="L459" s="133"/>
      <c r="V459" s="133"/>
      <c r="AF459" s="133"/>
      <c r="AP459" s="133"/>
      <c r="AZ459" s="133"/>
      <c r="BJ459" s="133"/>
      <c r="BT459" s="133"/>
      <c r="CD459" s="133"/>
      <c r="CN459" s="133"/>
      <c r="CX459" s="133"/>
      <c r="DH459" s="133"/>
      <c r="DR459" s="133"/>
      <c r="EB459" s="133"/>
      <c r="EL459" s="133"/>
      <c r="EV459" s="133"/>
      <c r="FF459" s="133"/>
      <c r="FP459" s="133"/>
      <c r="FZ459" s="133"/>
      <c r="GJ459" s="133"/>
      <c r="GT459" s="133"/>
      <c r="HD459" s="133"/>
      <c r="HN459" s="133"/>
      <c r="HX459" s="133"/>
    </row>
    <row xmlns:x14ac="http://schemas.microsoft.com/office/spreadsheetml/2009/9/ac" r="460" s="3" customFormat="true" x14ac:dyDescent="0.25">
      <c r="A460" s="383"/>
      <c r="B460" s="133"/>
      <c r="L460" s="133"/>
      <c r="V460" s="133"/>
      <c r="AF460" s="133"/>
      <c r="AP460" s="133"/>
      <c r="AZ460" s="133"/>
      <c r="BJ460" s="133"/>
      <c r="BT460" s="133"/>
      <c r="CD460" s="133"/>
      <c r="CN460" s="133"/>
      <c r="CX460" s="133"/>
      <c r="DH460" s="133"/>
      <c r="DR460" s="133"/>
      <c r="EB460" s="133"/>
      <c r="EL460" s="133"/>
      <c r="EV460" s="133"/>
      <c r="FF460" s="133"/>
      <c r="FP460" s="133"/>
      <c r="FZ460" s="133"/>
      <c r="GJ460" s="133"/>
      <c r="GT460" s="133"/>
      <c r="HD460" s="133"/>
      <c r="HN460" s="133"/>
      <c r="HX460" s="133"/>
    </row>
    <row xmlns:x14ac="http://schemas.microsoft.com/office/spreadsheetml/2009/9/ac" r="461" s="3" customFormat="true" x14ac:dyDescent="0.25">
      <c r="A461" s="383"/>
      <c r="B461" s="133"/>
      <c r="L461" s="133"/>
      <c r="V461" s="133"/>
      <c r="AF461" s="133"/>
      <c r="AP461" s="133"/>
      <c r="AZ461" s="133"/>
      <c r="BJ461" s="133"/>
      <c r="BT461" s="133"/>
      <c r="CD461" s="133"/>
      <c r="CN461" s="133"/>
      <c r="CX461" s="133"/>
      <c r="DH461" s="133"/>
      <c r="DR461" s="133"/>
      <c r="EB461" s="133"/>
      <c r="EL461" s="133"/>
      <c r="EV461" s="133"/>
      <c r="FF461" s="133"/>
      <c r="FP461" s="133"/>
      <c r="FZ461" s="133"/>
      <c r="GJ461" s="133"/>
      <c r="GT461" s="133"/>
      <c r="HD461" s="133"/>
      <c r="HN461" s="133"/>
      <c r="HX461" s="133"/>
    </row>
    <row xmlns:x14ac="http://schemas.microsoft.com/office/spreadsheetml/2009/9/ac" r="462" s="3" customFormat="true" x14ac:dyDescent="0.25">
      <c r="A462" s="383"/>
      <c r="B462" s="133"/>
      <c r="L462" s="133"/>
      <c r="V462" s="133"/>
      <c r="AF462" s="133"/>
      <c r="AP462" s="133"/>
      <c r="AZ462" s="133"/>
      <c r="BJ462" s="133"/>
      <c r="BT462" s="133"/>
      <c r="CD462" s="133"/>
      <c r="CN462" s="133"/>
      <c r="CX462" s="133"/>
      <c r="DH462" s="133"/>
      <c r="DR462" s="133"/>
      <c r="EB462" s="133"/>
      <c r="EL462" s="133"/>
      <c r="EV462" s="133"/>
      <c r="FF462" s="133"/>
      <c r="FP462" s="133"/>
      <c r="FZ462" s="133"/>
      <c r="GJ462" s="133"/>
      <c r="GT462" s="133"/>
      <c r="HD462" s="133"/>
      <c r="HN462" s="133"/>
      <c r="HX462" s="133"/>
    </row>
    <row xmlns:x14ac="http://schemas.microsoft.com/office/spreadsheetml/2009/9/ac" r="463" s="3" customFormat="true" x14ac:dyDescent="0.25">
      <c r="A463" s="383"/>
      <c r="B463" s="133"/>
      <c r="L463" s="133"/>
      <c r="V463" s="133"/>
      <c r="AF463" s="133"/>
      <c r="AP463" s="133"/>
      <c r="AZ463" s="133"/>
      <c r="BJ463" s="133"/>
      <c r="BT463" s="133"/>
      <c r="CD463" s="133"/>
      <c r="CN463" s="133"/>
      <c r="CX463" s="133"/>
      <c r="DH463" s="133"/>
      <c r="DR463" s="133"/>
      <c r="EB463" s="133"/>
      <c r="EL463" s="133"/>
      <c r="EV463" s="133"/>
      <c r="FF463" s="133"/>
      <c r="FP463" s="133"/>
      <c r="FZ463" s="133"/>
      <c r="GJ463" s="133"/>
      <c r="GT463" s="133"/>
      <c r="HD463" s="133"/>
      <c r="HN463" s="133"/>
      <c r="HX463" s="133"/>
    </row>
    <row xmlns:x14ac="http://schemas.microsoft.com/office/spreadsheetml/2009/9/ac" r="464" s="3" customFormat="true" x14ac:dyDescent="0.25">
      <c r="A464" s="383"/>
      <c r="B464" s="133"/>
      <c r="L464" s="133"/>
      <c r="V464" s="133"/>
      <c r="AF464" s="133"/>
      <c r="AP464" s="133"/>
      <c r="AZ464" s="133"/>
      <c r="BJ464" s="133"/>
      <c r="BT464" s="133"/>
      <c r="CD464" s="133"/>
      <c r="CN464" s="133"/>
      <c r="CX464" s="133"/>
      <c r="DH464" s="133"/>
      <c r="DR464" s="133"/>
      <c r="EB464" s="133"/>
      <c r="EL464" s="133"/>
      <c r="EV464" s="133"/>
      <c r="FF464" s="133"/>
      <c r="FP464" s="133"/>
      <c r="FZ464" s="133"/>
      <c r="GJ464" s="133"/>
      <c r="GT464" s="133"/>
      <c r="HD464" s="133"/>
      <c r="HN464" s="133"/>
      <c r="HX464" s="133"/>
    </row>
    <row xmlns:x14ac="http://schemas.microsoft.com/office/spreadsheetml/2009/9/ac" r="465" s="3" customFormat="true" x14ac:dyDescent="0.25">
      <c r="A465" s="383"/>
      <c r="B465" s="133"/>
      <c r="L465" s="133"/>
      <c r="V465" s="133"/>
      <c r="AF465" s="133"/>
      <c r="AP465" s="133"/>
      <c r="AZ465" s="133"/>
      <c r="BJ465" s="133"/>
      <c r="BT465" s="133"/>
      <c r="CD465" s="133"/>
      <c r="CN465" s="133"/>
      <c r="CX465" s="133"/>
      <c r="DH465" s="133"/>
      <c r="DR465" s="133"/>
      <c r="EB465" s="133"/>
      <c r="EL465" s="133"/>
      <c r="EV465" s="133"/>
      <c r="FF465" s="133"/>
      <c r="FP465" s="133"/>
      <c r="FZ465" s="133"/>
      <c r="GJ465" s="133"/>
      <c r="GT465" s="133"/>
      <c r="HD465" s="133"/>
      <c r="HN465" s="133"/>
      <c r="HX465" s="133"/>
    </row>
    <row xmlns:x14ac="http://schemas.microsoft.com/office/spreadsheetml/2009/9/ac" r="466" s="3" customFormat="true" x14ac:dyDescent="0.25">
      <c r="A466" s="383"/>
      <c r="B466" s="133"/>
      <c r="L466" s="133"/>
      <c r="V466" s="133"/>
      <c r="AF466" s="133"/>
      <c r="AP466" s="133"/>
      <c r="AZ466" s="133"/>
      <c r="BJ466" s="133"/>
      <c r="BT466" s="133"/>
      <c r="CD466" s="133"/>
      <c r="CN466" s="133"/>
      <c r="CX466" s="133"/>
      <c r="DH466" s="133"/>
      <c r="DR466" s="133"/>
      <c r="EB466" s="133"/>
      <c r="EL466" s="133"/>
      <c r="EV466" s="133"/>
      <c r="FF466" s="133"/>
      <c r="FP466" s="133"/>
      <c r="FZ466" s="133"/>
      <c r="GJ466" s="133"/>
      <c r="GT466" s="133"/>
      <c r="HD466" s="133"/>
      <c r="HN466" s="133"/>
      <c r="HX466" s="133"/>
    </row>
    <row xmlns:x14ac="http://schemas.microsoft.com/office/spreadsheetml/2009/9/ac" r="467" s="3" customFormat="true" x14ac:dyDescent="0.25">
      <c r="A467" s="383"/>
      <c r="B467" s="133"/>
      <c r="L467" s="133"/>
      <c r="V467" s="133"/>
      <c r="AF467" s="133"/>
      <c r="AP467" s="133"/>
      <c r="AZ467" s="133"/>
      <c r="BJ467" s="133"/>
      <c r="BT467" s="133"/>
      <c r="CD467" s="133"/>
      <c r="CN467" s="133"/>
      <c r="CX467" s="133"/>
      <c r="DH467" s="133"/>
      <c r="DR467" s="133"/>
      <c r="EB467" s="133"/>
      <c r="EL467" s="133"/>
      <c r="EV467" s="133"/>
      <c r="FF467" s="133"/>
      <c r="FP467" s="133"/>
      <c r="FZ467" s="133"/>
      <c r="GJ467" s="133"/>
      <c r="GT467" s="133"/>
      <c r="HD467" s="133"/>
      <c r="HN467" s="133"/>
      <c r="HX467" s="133"/>
    </row>
    <row xmlns:x14ac="http://schemas.microsoft.com/office/spreadsheetml/2009/9/ac" r="468" s="3" customFormat="true" x14ac:dyDescent="0.25">
      <c r="A468" s="383"/>
      <c r="B468" s="133"/>
      <c r="L468" s="133"/>
      <c r="V468" s="133"/>
      <c r="AF468" s="133"/>
      <c r="AP468" s="133"/>
      <c r="AZ468" s="133"/>
      <c r="BJ468" s="133"/>
      <c r="BT468" s="133"/>
      <c r="CD468" s="133"/>
      <c r="CN468" s="133"/>
      <c r="CX468" s="133"/>
      <c r="DH468" s="133"/>
      <c r="DR468" s="133"/>
      <c r="EB468" s="133"/>
      <c r="EL468" s="133"/>
      <c r="EV468" s="133"/>
      <c r="FF468" s="133"/>
      <c r="FP468" s="133"/>
      <c r="FZ468" s="133"/>
      <c r="GJ468" s="133"/>
      <c r="GT468" s="133"/>
      <c r="HD468" s="133"/>
      <c r="HN468" s="133"/>
      <c r="HX468" s="133"/>
    </row>
    <row xmlns:x14ac="http://schemas.microsoft.com/office/spreadsheetml/2009/9/ac" r="469" s="3" customFormat="true" x14ac:dyDescent="0.25">
      <c r="A469" s="383"/>
      <c r="B469" s="133"/>
      <c r="L469" s="133"/>
      <c r="V469" s="133"/>
      <c r="AF469" s="133"/>
      <c r="AP469" s="133"/>
      <c r="AZ469" s="133"/>
      <c r="BJ469" s="133"/>
      <c r="BT469" s="133"/>
      <c r="CD469" s="133"/>
      <c r="CN469" s="133"/>
      <c r="CX469" s="133"/>
      <c r="DH469" s="133"/>
      <c r="DR469" s="133"/>
      <c r="EB469" s="133"/>
      <c r="EL469" s="133"/>
      <c r="EV469" s="133"/>
      <c r="FF469" s="133"/>
      <c r="FP469" s="133"/>
      <c r="FZ469" s="133"/>
      <c r="GJ469" s="133"/>
      <c r="GT469" s="133"/>
      <c r="HD469" s="133"/>
      <c r="HN469" s="133"/>
      <c r="HX469" s="133"/>
    </row>
    <row xmlns:x14ac="http://schemas.microsoft.com/office/spreadsheetml/2009/9/ac" r="470" s="3" customFormat="true" x14ac:dyDescent="0.25">
      <c r="A470" s="383"/>
      <c r="B470" s="133"/>
      <c r="L470" s="133"/>
      <c r="V470" s="133"/>
      <c r="AF470" s="133"/>
      <c r="AP470" s="133"/>
      <c r="AZ470" s="133"/>
      <c r="BJ470" s="133"/>
      <c r="BT470" s="133"/>
      <c r="CD470" s="133"/>
      <c r="CN470" s="133"/>
      <c r="CX470" s="133"/>
      <c r="DH470" s="133"/>
      <c r="DR470" s="133"/>
      <c r="EB470" s="133"/>
      <c r="EL470" s="133"/>
      <c r="EV470" s="133"/>
      <c r="FF470" s="133"/>
      <c r="FP470" s="133"/>
      <c r="FZ470" s="133"/>
      <c r="GJ470" s="133"/>
      <c r="GT470" s="133"/>
      <c r="HD470" s="133"/>
      <c r="HN470" s="133"/>
      <c r="HX470" s="133"/>
    </row>
    <row xmlns:x14ac="http://schemas.microsoft.com/office/spreadsheetml/2009/9/ac" r="471" s="3" customFormat="true" x14ac:dyDescent="0.25">
      <c r="A471" s="383"/>
      <c r="B471" s="133"/>
      <c r="L471" s="133"/>
      <c r="V471" s="133"/>
      <c r="AF471" s="133"/>
      <c r="AP471" s="133"/>
      <c r="AZ471" s="133"/>
      <c r="BJ471" s="133"/>
      <c r="BT471" s="133"/>
      <c r="CD471" s="133"/>
      <c r="CN471" s="133"/>
      <c r="CX471" s="133"/>
      <c r="DH471" s="133"/>
      <c r="DR471" s="133"/>
      <c r="EB471" s="133"/>
      <c r="EL471" s="133"/>
      <c r="EV471" s="133"/>
      <c r="FF471" s="133"/>
      <c r="FP471" s="133"/>
      <c r="FZ471" s="133"/>
      <c r="GJ471" s="133"/>
      <c r="GT471" s="133"/>
      <c r="HD471" s="133"/>
      <c r="HN471" s="133"/>
      <c r="HX471" s="133"/>
    </row>
    <row xmlns:x14ac="http://schemas.microsoft.com/office/spreadsheetml/2009/9/ac" r="472" s="3" customFormat="true" x14ac:dyDescent="0.25">
      <c r="A472" s="383"/>
      <c r="B472" s="133"/>
      <c r="L472" s="133"/>
      <c r="V472" s="133"/>
      <c r="AF472" s="133"/>
      <c r="AP472" s="133"/>
      <c r="AZ472" s="133"/>
      <c r="BJ472" s="133"/>
      <c r="BT472" s="133"/>
      <c r="CD472" s="133"/>
      <c r="CN472" s="133"/>
      <c r="CX472" s="133"/>
      <c r="DH472" s="133"/>
      <c r="DR472" s="133"/>
      <c r="EB472" s="133"/>
      <c r="EL472" s="133"/>
      <c r="EV472" s="133"/>
      <c r="FF472" s="133"/>
      <c r="FP472" s="133"/>
      <c r="FZ472" s="133"/>
      <c r="GJ472" s="133"/>
      <c r="GT472" s="133"/>
      <c r="HD472" s="133"/>
      <c r="HN472" s="133"/>
      <c r="HX472" s="133"/>
    </row>
    <row xmlns:x14ac="http://schemas.microsoft.com/office/spreadsheetml/2009/9/ac" r="473" s="3" customFormat="true" x14ac:dyDescent="0.25">
      <c r="A473" s="383"/>
      <c r="B473" s="133"/>
      <c r="L473" s="133"/>
      <c r="V473" s="133"/>
      <c r="AF473" s="133"/>
      <c r="AP473" s="133"/>
      <c r="AZ473" s="133"/>
      <c r="BJ473" s="133"/>
      <c r="BT473" s="133"/>
      <c r="CD473" s="133"/>
      <c r="CN473" s="133"/>
      <c r="CX473" s="133"/>
      <c r="DH473" s="133"/>
      <c r="DR473" s="133"/>
      <c r="EB473" s="133"/>
      <c r="EL473" s="133"/>
      <c r="EV473" s="133"/>
      <c r="FF473" s="133"/>
      <c r="FP473" s="133"/>
      <c r="FZ473" s="133"/>
      <c r="GJ473" s="133"/>
      <c r="GT473" s="133"/>
      <c r="HD473" s="133"/>
      <c r="HN473" s="133"/>
      <c r="HX473" s="133"/>
    </row>
    <row xmlns:x14ac="http://schemas.microsoft.com/office/spreadsheetml/2009/9/ac" r="474" s="3" customFormat="true" x14ac:dyDescent="0.25">
      <c r="A474" s="383"/>
      <c r="B474" s="133"/>
      <c r="L474" s="133"/>
      <c r="V474" s="133"/>
      <c r="AF474" s="133"/>
      <c r="AP474" s="133"/>
      <c r="AZ474" s="133"/>
      <c r="BJ474" s="133"/>
      <c r="BT474" s="133"/>
      <c r="CD474" s="133"/>
      <c r="CN474" s="133"/>
      <c r="CX474" s="133"/>
      <c r="DH474" s="133"/>
      <c r="DR474" s="133"/>
      <c r="EB474" s="133"/>
      <c r="EL474" s="133"/>
      <c r="EV474" s="133"/>
      <c r="FF474" s="133"/>
      <c r="FP474" s="133"/>
      <c r="FZ474" s="133"/>
      <c r="GJ474" s="133"/>
      <c r="GT474" s="133"/>
      <c r="HD474" s="133"/>
      <c r="HN474" s="133"/>
      <c r="HX474" s="133"/>
    </row>
    <row xmlns:x14ac="http://schemas.microsoft.com/office/spreadsheetml/2009/9/ac" r="475" s="3" customFormat="true" x14ac:dyDescent="0.25">
      <c r="A475" s="383"/>
      <c r="B475" s="133"/>
      <c r="L475" s="133"/>
      <c r="V475" s="133"/>
      <c r="AF475" s="133"/>
      <c r="AP475" s="133"/>
      <c r="AZ475" s="133"/>
      <c r="BJ475" s="133"/>
      <c r="BT475" s="133"/>
      <c r="CD475" s="133"/>
      <c r="CN475" s="133"/>
      <c r="CX475" s="133"/>
      <c r="DH475" s="133"/>
      <c r="DR475" s="133"/>
      <c r="EB475" s="133"/>
      <c r="EL475" s="133"/>
      <c r="EV475" s="133"/>
      <c r="FF475" s="133"/>
      <c r="FP475" s="133"/>
      <c r="FZ475" s="133"/>
      <c r="GJ475" s="133"/>
      <c r="GT475" s="133"/>
      <c r="HD475" s="133"/>
      <c r="HN475" s="133"/>
      <c r="HX475" s="133"/>
    </row>
    <row xmlns:x14ac="http://schemas.microsoft.com/office/spreadsheetml/2009/9/ac" r="476" s="3" customFormat="true" x14ac:dyDescent="0.25">
      <c r="A476" s="383"/>
      <c r="B476" s="133"/>
      <c r="L476" s="133"/>
      <c r="V476" s="133"/>
      <c r="AF476" s="133"/>
      <c r="AP476" s="133"/>
      <c r="AZ476" s="133"/>
      <c r="BJ476" s="133"/>
      <c r="BT476" s="133"/>
      <c r="CD476" s="133"/>
      <c r="CN476" s="133"/>
      <c r="CX476" s="133"/>
      <c r="DH476" s="133"/>
      <c r="DR476" s="133"/>
      <c r="EB476" s="133"/>
      <c r="EL476" s="133"/>
      <c r="EV476" s="133"/>
      <c r="FF476" s="133"/>
      <c r="FP476" s="133"/>
      <c r="FZ476" s="133"/>
      <c r="GJ476" s="133"/>
      <c r="GT476" s="133"/>
      <c r="HD476" s="133"/>
      <c r="HN476" s="133"/>
      <c r="HX476" s="133"/>
    </row>
    <row xmlns:x14ac="http://schemas.microsoft.com/office/spreadsheetml/2009/9/ac" r="477" s="3" customFormat="true" x14ac:dyDescent="0.25">
      <c r="A477" s="383"/>
      <c r="B477" s="133"/>
      <c r="L477" s="133"/>
      <c r="V477" s="133"/>
      <c r="AF477" s="133"/>
      <c r="AP477" s="133"/>
      <c r="AZ477" s="133"/>
      <c r="BJ477" s="133"/>
      <c r="BT477" s="133"/>
      <c r="CD477" s="133"/>
      <c r="CN477" s="133"/>
      <c r="CX477" s="133"/>
      <c r="DH477" s="133"/>
      <c r="DR477" s="133"/>
      <c r="EB477" s="133"/>
      <c r="EL477" s="133"/>
      <c r="EV477" s="133"/>
      <c r="FF477" s="133"/>
      <c r="FP477" s="133"/>
      <c r="FZ477" s="133"/>
      <c r="GJ477" s="133"/>
      <c r="GT477" s="133"/>
      <c r="HD477" s="133"/>
      <c r="HN477" s="133"/>
      <c r="HX477" s="133"/>
    </row>
    <row xmlns:x14ac="http://schemas.microsoft.com/office/spreadsheetml/2009/9/ac" r="478" s="3" customFormat="true" x14ac:dyDescent="0.25">
      <c r="A478" s="383"/>
      <c r="B478" s="133"/>
      <c r="L478" s="133"/>
      <c r="V478" s="133"/>
      <c r="AF478" s="133"/>
      <c r="AP478" s="133"/>
      <c r="AZ478" s="133"/>
      <c r="BJ478" s="133"/>
      <c r="BT478" s="133"/>
      <c r="CD478" s="133"/>
      <c r="CN478" s="133"/>
      <c r="CX478" s="133"/>
      <c r="DH478" s="133"/>
      <c r="DR478" s="133"/>
      <c r="EB478" s="133"/>
      <c r="EL478" s="133"/>
      <c r="EV478" s="133"/>
      <c r="FF478" s="133"/>
      <c r="FP478" s="133"/>
      <c r="FZ478" s="133"/>
      <c r="GJ478" s="133"/>
      <c r="GT478" s="133"/>
      <c r="HD478" s="133"/>
      <c r="HN478" s="133"/>
      <c r="HX478" s="133"/>
    </row>
    <row xmlns:x14ac="http://schemas.microsoft.com/office/spreadsheetml/2009/9/ac" r="479" s="3" customFormat="true" x14ac:dyDescent="0.25">
      <c r="A479" s="383"/>
      <c r="B479" s="133"/>
      <c r="L479" s="133"/>
      <c r="V479" s="133"/>
      <c r="AF479" s="133"/>
      <c r="AP479" s="133"/>
      <c r="AZ479" s="133"/>
      <c r="BJ479" s="133"/>
      <c r="BT479" s="133"/>
      <c r="CD479" s="133"/>
      <c r="CN479" s="133"/>
      <c r="CX479" s="133"/>
      <c r="DH479" s="133"/>
      <c r="DR479" s="133"/>
      <c r="EB479" s="133"/>
      <c r="EL479" s="133"/>
      <c r="EV479" s="133"/>
      <c r="FF479" s="133"/>
      <c r="FP479" s="133"/>
      <c r="FZ479" s="133"/>
      <c r="GJ479" s="133"/>
      <c r="GT479" s="133"/>
      <c r="HD479" s="133"/>
      <c r="HN479" s="133"/>
      <c r="HX479" s="133"/>
    </row>
    <row xmlns:x14ac="http://schemas.microsoft.com/office/spreadsheetml/2009/9/ac" r="480" s="3" customFormat="true" x14ac:dyDescent="0.25">
      <c r="A480" s="383"/>
      <c r="B480" s="133"/>
      <c r="L480" s="133"/>
      <c r="V480" s="133"/>
      <c r="AF480" s="133"/>
      <c r="AP480" s="133"/>
      <c r="AZ480" s="133"/>
      <c r="BJ480" s="133"/>
      <c r="BT480" s="133"/>
      <c r="CD480" s="133"/>
      <c r="CN480" s="133"/>
      <c r="CX480" s="133"/>
      <c r="DH480" s="133"/>
      <c r="DR480" s="133"/>
      <c r="EB480" s="133"/>
      <c r="EL480" s="133"/>
      <c r="EV480" s="133"/>
      <c r="FF480" s="133"/>
      <c r="FP480" s="133"/>
      <c r="FZ480" s="133"/>
      <c r="GJ480" s="133"/>
      <c r="GT480" s="133"/>
      <c r="HD480" s="133"/>
      <c r="HN480" s="133"/>
      <c r="HX480" s="133"/>
    </row>
    <row xmlns:x14ac="http://schemas.microsoft.com/office/spreadsheetml/2009/9/ac" r="481" s="3" customFormat="true" x14ac:dyDescent="0.25">
      <c r="A481" s="383"/>
      <c r="B481" s="133"/>
      <c r="L481" s="133"/>
      <c r="V481" s="133"/>
      <c r="AF481" s="133"/>
      <c r="AP481" s="133"/>
      <c r="AZ481" s="133"/>
      <c r="BJ481" s="133"/>
      <c r="BT481" s="133"/>
      <c r="CD481" s="133"/>
      <c r="CN481" s="133"/>
      <c r="CX481" s="133"/>
      <c r="DH481" s="133"/>
      <c r="DR481" s="133"/>
      <c r="EB481" s="133"/>
      <c r="EL481" s="133"/>
      <c r="EV481" s="133"/>
      <c r="FF481" s="133"/>
      <c r="FP481" s="133"/>
      <c r="FZ481" s="133"/>
      <c r="GJ481" s="133"/>
      <c r="GT481" s="133"/>
      <c r="HD481" s="133"/>
      <c r="HN481" s="133"/>
      <c r="HX481" s="133"/>
    </row>
    <row xmlns:x14ac="http://schemas.microsoft.com/office/spreadsheetml/2009/9/ac" r="482" s="3" customFormat="true" x14ac:dyDescent="0.25">
      <c r="A482" s="383"/>
      <c r="B482" s="133"/>
      <c r="L482" s="133"/>
      <c r="V482" s="133"/>
      <c r="AF482" s="133"/>
      <c r="AP482" s="133"/>
      <c r="AZ482" s="133"/>
      <c r="BJ482" s="133"/>
      <c r="BT482" s="133"/>
      <c r="CD482" s="133"/>
      <c r="CN482" s="133"/>
      <c r="CX482" s="133"/>
      <c r="DH482" s="133"/>
      <c r="DR482" s="133"/>
      <c r="EB482" s="133"/>
      <c r="EL482" s="133"/>
      <c r="EV482" s="133"/>
      <c r="FF482" s="133"/>
      <c r="FP482" s="133"/>
      <c r="FZ482" s="133"/>
      <c r="GJ482" s="133"/>
      <c r="GT482" s="133"/>
      <c r="HD482" s="133"/>
      <c r="HN482" s="133"/>
      <c r="HX482" s="133"/>
    </row>
    <row xmlns:x14ac="http://schemas.microsoft.com/office/spreadsheetml/2009/9/ac" r="483" s="3" customFormat="true" x14ac:dyDescent="0.25">
      <c r="A483" s="383"/>
      <c r="B483" s="133"/>
      <c r="L483" s="133"/>
      <c r="V483" s="133"/>
      <c r="AF483" s="133"/>
      <c r="AP483" s="133"/>
      <c r="AZ483" s="133"/>
      <c r="BJ483" s="133"/>
      <c r="BT483" s="133"/>
      <c r="CD483" s="133"/>
      <c r="CN483" s="133"/>
      <c r="CX483" s="133"/>
      <c r="DH483" s="133"/>
      <c r="DR483" s="133"/>
      <c r="EB483" s="133"/>
      <c r="EL483" s="133"/>
      <c r="EV483" s="133"/>
      <c r="FF483" s="133"/>
      <c r="FP483" s="133"/>
      <c r="FZ483" s="133"/>
      <c r="GJ483" s="133"/>
      <c r="GT483" s="133"/>
      <c r="HD483" s="133"/>
      <c r="HN483" s="133"/>
      <c r="HX483" s="133"/>
    </row>
    <row xmlns:x14ac="http://schemas.microsoft.com/office/spreadsheetml/2009/9/ac" r="484" s="3" customFormat="true" x14ac:dyDescent="0.25">
      <c r="A484" s="383"/>
      <c r="B484" s="133"/>
      <c r="L484" s="133"/>
      <c r="V484" s="133"/>
      <c r="AF484" s="133"/>
      <c r="AP484" s="133"/>
      <c r="AZ484" s="133"/>
      <c r="BJ484" s="133"/>
      <c r="BT484" s="133"/>
      <c r="CD484" s="133"/>
      <c r="CN484" s="133"/>
      <c r="CX484" s="133"/>
      <c r="DH484" s="133"/>
      <c r="DR484" s="133"/>
      <c r="EB484" s="133"/>
      <c r="EL484" s="133"/>
      <c r="EV484" s="133"/>
      <c r="FF484" s="133"/>
      <c r="FP484" s="133"/>
      <c r="FZ484" s="133"/>
      <c r="GJ484" s="133"/>
      <c r="GT484" s="133"/>
      <c r="HD484" s="133"/>
      <c r="HN484" s="133"/>
      <c r="HX484" s="133"/>
    </row>
    <row xmlns:x14ac="http://schemas.microsoft.com/office/spreadsheetml/2009/9/ac" r="485" s="3" customFormat="true" x14ac:dyDescent="0.25">
      <c r="A485" s="383"/>
      <c r="B485" s="133"/>
      <c r="L485" s="133"/>
      <c r="V485" s="133"/>
      <c r="AF485" s="133"/>
      <c r="AP485" s="133"/>
      <c r="AZ485" s="133"/>
      <c r="BJ485" s="133"/>
      <c r="BT485" s="133"/>
      <c r="CD485" s="133"/>
      <c r="CN485" s="133"/>
      <c r="CX485" s="133"/>
      <c r="DH485" s="133"/>
      <c r="DR485" s="133"/>
      <c r="EB485" s="133"/>
      <c r="EL485" s="133"/>
      <c r="EV485" s="133"/>
      <c r="FF485" s="133"/>
      <c r="FP485" s="133"/>
      <c r="FZ485" s="133"/>
      <c r="GJ485" s="133"/>
      <c r="GT485" s="133"/>
      <c r="HD485" s="133"/>
      <c r="HN485" s="133"/>
      <c r="HX485" s="133"/>
    </row>
    <row xmlns:x14ac="http://schemas.microsoft.com/office/spreadsheetml/2009/9/ac" r="486" s="3" customFormat="true" x14ac:dyDescent="0.25">
      <c r="A486" s="383"/>
      <c r="B486" s="133"/>
      <c r="L486" s="133"/>
      <c r="V486" s="133"/>
      <c r="AF486" s="133"/>
      <c r="AP486" s="133"/>
      <c r="AZ486" s="133"/>
      <c r="BJ486" s="133"/>
      <c r="BT486" s="133"/>
      <c r="CD486" s="133"/>
      <c r="CN486" s="133"/>
      <c r="CX486" s="133"/>
      <c r="DH486" s="133"/>
      <c r="DR486" s="133"/>
      <c r="EB486" s="133"/>
      <c r="EL486" s="133"/>
      <c r="EV486" s="133"/>
      <c r="FF486" s="133"/>
      <c r="FP486" s="133"/>
      <c r="FZ486" s="133"/>
      <c r="GJ486" s="133"/>
      <c r="GT486" s="133"/>
      <c r="HD486" s="133"/>
      <c r="HN486" s="133"/>
      <c r="HX486" s="133"/>
    </row>
    <row xmlns:x14ac="http://schemas.microsoft.com/office/spreadsheetml/2009/9/ac" r="487" s="3" customFormat="true" x14ac:dyDescent="0.25">
      <c r="A487" s="383"/>
      <c r="B487" s="133"/>
      <c r="L487" s="133"/>
      <c r="V487" s="133"/>
      <c r="AF487" s="133"/>
      <c r="AP487" s="133"/>
      <c r="AZ487" s="133"/>
      <c r="BJ487" s="133"/>
      <c r="BT487" s="133"/>
      <c r="CD487" s="133"/>
      <c r="CN487" s="133"/>
      <c r="CX487" s="133"/>
      <c r="DH487" s="133"/>
      <c r="DR487" s="133"/>
      <c r="EB487" s="133"/>
      <c r="EL487" s="133"/>
      <c r="EV487" s="133"/>
      <c r="FF487" s="133"/>
      <c r="FP487" s="133"/>
      <c r="FZ487" s="133"/>
      <c r="GJ487" s="133"/>
      <c r="GT487" s="133"/>
      <c r="HD487" s="133"/>
      <c r="HN487" s="133"/>
      <c r="HX487" s="133"/>
    </row>
    <row xmlns:x14ac="http://schemas.microsoft.com/office/spreadsheetml/2009/9/ac" r="488" s="3" customFormat="true" x14ac:dyDescent="0.25">
      <c r="A488" s="383"/>
      <c r="B488" s="133"/>
      <c r="L488" s="133"/>
      <c r="V488" s="133"/>
      <c r="AF488" s="133"/>
      <c r="AP488" s="133"/>
      <c r="AZ488" s="133"/>
      <c r="BJ488" s="133"/>
      <c r="BT488" s="133"/>
      <c r="CD488" s="133"/>
      <c r="CN488" s="133"/>
      <c r="CX488" s="133"/>
      <c r="DH488" s="133"/>
      <c r="DR488" s="133"/>
      <c r="EB488" s="133"/>
      <c r="EL488" s="133"/>
      <c r="EV488" s="133"/>
      <c r="FF488" s="133"/>
      <c r="FP488" s="133"/>
      <c r="FZ488" s="133"/>
      <c r="GJ488" s="133"/>
      <c r="GT488" s="133"/>
      <c r="HD488" s="133"/>
      <c r="HN488" s="133"/>
      <c r="HX488" s="133"/>
    </row>
    <row xmlns:x14ac="http://schemas.microsoft.com/office/spreadsheetml/2009/9/ac" r="489" s="3" customFormat="true" x14ac:dyDescent="0.25">
      <c r="A489" s="383"/>
      <c r="B489" s="133"/>
      <c r="L489" s="133"/>
      <c r="V489" s="133"/>
      <c r="AF489" s="133"/>
      <c r="AP489" s="133"/>
      <c r="AZ489" s="133"/>
      <c r="BJ489" s="133"/>
      <c r="BT489" s="133"/>
      <c r="CD489" s="133"/>
      <c r="CN489" s="133"/>
      <c r="CX489" s="133"/>
      <c r="DH489" s="133"/>
      <c r="DR489" s="133"/>
      <c r="EB489" s="133"/>
      <c r="EL489" s="133"/>
      <c r="EV489" s="133"/>
      <c r="FF489" s="133"/>
      <c r="FP489" s="133"/>
      <c r="FZ489" s="133"/>
      <c r="GJ489" s="133"/>
      <c r="GT489" s="133"/>
      <c r="HD489" s="133"/>
      <c r="HN489" s="133"/>
      <c r="HX489" s="133"/>
    </row>
    <row xmlns:x14ac="http://schemas.microsoft.com/office/spreadsheetml/2009/9/ac" r="490" s="3" customFormat="true" x14ac:dyDescent="0.25">
      <c r="A490" s="383"/>
      <c r="B490" s="133"/>
      <c r="L490" s="133"/>
      <c r="V490" s="133"/>
      <c r="AF490" s="133"/>
      <c r="AP490" s="133"/>
      <c r="AZ490" s="133"/>
      <c r="BJ490" s="133"/>
      <c r="BT490" s="133"/>
      <c r="CD490" s="133"/>
      <c r="CN490" s="133"/>
      <c r="CX490" s="133"/>
      <c r="DH490" s="133"/>
      <c r="DR490" s="133"/>
      <c r="EB490" s="133"/>
      <c r="EL490" s="133"/>
      <c r="EV490" s="133"/>
      <c r="FF490" s="133"/>
      <c r="FP490" s="133"/>
      <c r="FZ490" s="133"/>
      <c r="GJ490" s="133"/>
      <c r="GT490" s="133"/>
      <c r="HD490" s="133"/>
      <c r="HN490" s="133"/>
      <c r="HX490" s="133"/>
    </row>
    <row xmlns:x14ac="http://schemas.microsoft.com/office/spreadsheetml/2009/9/ac" r="491" s="3" customFormat="true" x14ac:dyDescent="0.25">
      <c r="A491" s="383"/>
      <c r="B491" s="133"/>
      <c r="L491" s="133"/>
      <c r="V491" s="133"/>
      <c r="AF491" s="133"/>
      <c r="AP491" s="133"/>
      <c r="AZ491" s="133"/>
      <c r="BJ491" s="133"/>
      <c r="BT491" s="133"/>
      <c r="CD491" s="133"/>
      <c r="CN491" s="133"/>
      <c r="CX491" s="133"/>
      <c r="DH491" s="133"/>
      <c r="DR491" s="133"/>
      <c r="EB491" s="133"/>
      <c r="EL491" s="133"/>
      <c r="EV491" s="133"/>
      <c r="FF491" s="133"/>
      <c r="FP491" s="133"/>
      <c r="FZ491" s="133"/>
      <c r="GJ491" s="133"/>
      <c r="GT491" s="133"/>
      <c r="HD491" s="133"/>
      <c r="HN491" s="133"/>
      <c r="HX491" s="133"/>
    </row>
    <row xmlns:x14ac="http://schemas.microsoft.com/office/spreadsheetml/2009/9/ac" r="492" s="3" customFormat="true" x14ac:dyDescent="0.25">
      <c r="A492" s="383"/>
      <c r="B492" s="133"/>
      <c r="L492" s="133"/>
      <c r="V492" s="133"/>
      <c r="AF492" s="133"/>
      <c r="AP492" s="133"/>
      <c r="AZ492" s="133"/>
      <c r="BJ492" s="133"/>
      <c r="BT492" s="133"/>
      <c r="CD492" s="133"/>
      <c r="CN492" s="133"/>
      <c r="CX492" s="133"/>
      <c r="DH492" s="133"/>
      <c r="DR492" s="133"/>
      <c r="EB492" s="133"/>
      <c r="EL492" s="133"/>
      <c r="EV492" s="133"/>
      <c r="FF492" s="133"/>
      <c r="FP492" s="133"/>
      <c r="FZ492" s="133"/>
      <c r="GJ492" s="133"/>
      <c r="GT492" s="133"/>
      <c r="HD492" s="133"/>
      <c r="HN492" s="133"/>
      <c r="HX492" s="133"/>
    </row>
    <row xmlns:x14ac="http://schemas.microsoft.com/office/spreadsheetml/2009/9/ac" r="493" s="3" customFormat="true" x14ac:dyDescent="0.25">
      <c r="A493" s="383"/>
      <c r="B493" s="133"/>
      <c r="L493" s="133"/>
      <c r="V493" s="133"/>
      <c r="AF493" s="133"/>
      <c r="AP493" s="133"/>
      <c r="AZ493" s="133"/>
      <c r="BJ493" s="133"/>
      <c r="BT493" s="133"/>
      <c r="CD493" s="133"/>
      <c r="CN493" s="133"/>
      <c r="CX493" s="133"/>
      <c r="DH493" s="133"/>
      <c r="DR493" s="133"/>
      <c r="EB493" s="133"/>
      <c r="EL493" s="133"/>
      <c r="EV493" s="133"/>
      <c r="FF493" s="133"/>
      <c r="FP493" s="133"/>
      <c r="FZ493" s="133"/>
      <c r="GJ493" s="133"/>
      <c r="GT493" s="133"/>
      <c r="HD493" s="133"/>
      <c r="HN493" s="133"/>
      <c r="HX493" s="133"/>
    </row>
    <row xmlns:x14ac="http://schemas.microsoft.com/office/spreadsheetml/2009/9/ac" r="494" s="3" customFormat="true" x14ac:dyDescent="0.25">
      <c r="A494" s="383"/>
      <c r="B494" s="133"/>
      <c r="L494" s="133"/>
      <c r="V494" s="133"/>
      <c r="AF494" s="133"/>
      <c r="AP494" s="133"/>
      <c r="AZ494" s="133"/>
      <c r="BJ494" s="133"/>
      <c r="BT494" s="133"/>
      <c r="CD494" s="133"/>
      <c r="CN494" s="133"/>
      <c r="CX494" s="133"/>
      <c r="DH494" s="133"/>
      <c r="DR494" s="133"/>
      <c r="EB494" s="133"/>
      <c r="EL494" s="133"/>
      <c r="EV494" s="133"/>
      <c r="FF494" s="133"/>
      <c r="FP494" s="133"/>
      <c r="FZ494" s="133"/>
      <c r="GJ494" s="133"/>
      <c r="GT494" s="133"/>
      <c r="HD494" s="133"/>
      <c r="HN494" s="133"/>
      <c r="HX494" s="133"/>
    </row>
    <row xmlns:x14ac="http://schemas.microsoft.com/office/spreadsheetml/2009/9/ac" r="495" s="3" customFormat="true" x14ac:dyDescent="0.25">
      <c r="A495" s="383"/>
      <c r="B495" s="133"/>
      <c r="L495" s="133"/>
      <c r="V495" s="133"/>
      <c r="AF495" s="133"/>
      <c r="AP495" s="133"/>
      <c r="AZ495" s="133"/>
      <c r="BJ495" s="133"/>
      <c r="BT495" s="133"/>
      <c r="CD495" s="133"/>
      <c r="CN495" s="133"/>
      <c r="CX495" s="133"/>
      <c r="DH495" s="133"/>
      <c r="DR495" s="133"/>
      <c r="EB495" s="133"/>
      <c r="EL495" s="133"/>
      <c r="EV495" s="133"/>
      <c r="FF495" s="133"/>
      <c r="FP495" s="133"/>
      <c r="FZ495" s="133"/>
      <c r="GJ495" s="133"/>
      <c r="GT495" s="133"/>
      <c r="HD495" s="133"/>
      <c r="HN495" s="133"/>
      <c r="HX495" s="133"/>
    </row>
    <row xmlns:x14ac="http://schemas.microsoft.com/office/spreadsheetml/2009/9/ac" r="496" s="3" customFormat="true" x14ac:dyDescent="0.25">
      <c r="A496" s="383"/>
      <c r="B496" s="133"/>
      <c r="L496" s="133"/>
      <c r="V496" s="133"/>
      <c r="AF496" s="133"/>
      <c r="AP496" s="133"/>
      <c r="AZ496" s="133"/>
      <c r="BJ496" s="133"/>
      <c r="BT496" s="133"/>
      <c r="CD496" s="133"/>
      <c r="CN496" s="133"/>
      <c r="CX496" s="133"/>
      <c r="DH496" s="133"/>
      <c r="DR496" s="133"/>
      <c r="EB496" s="133"/>
      <c r="EL496" s="133"/>
      <c r="EV496" s="133"/>
      <c r="FF496" s="133"/>
      <c r="FP496" s="133"/>
      <c r="FZ496" s="133"/>
      <c r="GJ496" s="133"/>
      <c r="GT496" s="133"/>
      <c r="HD496" s="133"/>
      <c r="HN496" s="133"/>
      <c r="HX496" s="133"/>
    </row>
    <row xmlns:x14ac="http://schemas.microsoft.com/office/spreadsheetml/2009/9/ac" r="497" s="3" customFormat="true" x14ac:dyDescent="0.25">
      <c r="A497" s="383"/>
      <c r="B497" s="133"/>
      <c r="L497" s="133"/>
      <c r="V497" s="133"/>
      <c r="AF497" s="133"/>
      <c r="AP497" s="133"/>
      <c r="AZ497" s="133"/>
      <c r="BJ497" s="133"/>
      <c r="BT497" s="133"/>
      <c r="CD497" s="133"/>
      <c r="CN497" s="133"/>
      <c r="CX497" s="133"/>
      <c r="DH497" s="133"/>
      <c r="DR497" s="133"/>
      <c r="EB497" s="133"/>
      <c r="EL497" s="133"/>
      <c r="EV497" s="133"/>
      <c r="FF497" s="133"/>
      <c r="FP497" s="133"/>
      <c r="FZ497" s="133"/>
      <c r="GJ497" s="133"/>
      <c r="GT497" s="133"/>
      <c r="HD497" s="133"/>
      <c r="HN497" s="133"/>
      <c r="HX497" s="133"/>
    </row>
    <row xmlns:x14ac="http://schemas.microsoft.com/office/spreadsheetml/2009/9/ac" r="498" s="3" customFormat="true" x14ac:dyDescent="0.25">
      <c r="A498" s="383"/>
      <c r="B498" s="133"/>
      <c r="L498" s="133"/>
      <c r="V498" s="133"/>
      <c r="AF498" s="133"/>
      <c r="AP498" s="133"/>
      <c r="AZ498" s="133"/>
      <c r="BJ498" s="133"/>
      <c r="BT498" s="133"/>
      <c r="CD498" s="133"/>
      <c r="CN498" s="133"/>
      <c r="CX498" s="133"/>
      <c r="DH498" s="133"/>
      <c r="DR498" s="133"/>
      <c r="EB498" s="133"/>
      <c r="EL498" s="133"/>
      <c r="EV498" s="133"/>
      <c r="FF498" s="133"/>
      <c r="FP498" s="133"/>
      <c r="FZ498" s="133"/>
      <c r="GJ498" s="133"/>
      <c r="GT498" s="133"/>
      <c r="HD498" s="133"/>
      <c r="HN498" s="133"/>
      <c r="HX498" s="133"/>
    </row>
    <row xmlns:x14ac="http://schemas.microsoft.com/office/spreadsheetml/2009/9/ac" r="499" s="3" customFormat="true" x14ac:dyDescent="0.25">
      <c r="A499" s="383"/>
      <c r="B499" s="133"/>
      <c r="L499" s="133"/>
      <c r="V499" s="133"/>
      <c r="AF499" s="133"/>
      <c r="AP499" s="133"/>
      <c r="AZ499" s="133"/>
      <c r="BJ499" s="133"/>
      <c r="BT499" s="133"/>
      <c r="CD499" s="133"/>
      <c r="CN499" s="133"/>
      <c r="CX499" s="133"/>
      <c r="DH499" s="133"/>
      <c r="DR499" s="133"/>
      <c r="EB499" s="133"/>
      <c r="EL499" s="133"/>
      <c r="EV499" s="133"/>
      <c r="FF499" s="133"/>
      <c r="FP499" s="133"/>
      <c r="FZ499" s="133"/>
      <c r="GJ499" s="133"/>
      <c r="GT499" s="133"/>
      <c r="HD499" s="133"/>
      <c r="HN499" s="133"/>
      <c r="HX499" s="133"/>
    </row>
    <row xmlns:x14ac="http://schemas.microsoft.com/office/spreadsheetml/2009/9/ac" r="500" s="3" customFormat="true" x14ac:dyDescent="0.25">
      <c r="A500" s="383"/>
      <c r="B500" s="133"/>
      <c r="L500" s="133"/>
      <c r="V500" s="133"/>
      <c r="AF500" s="133"/>
      <c r="AP500" s="133"/>
      <c r="AZ500" s="133"/>
      <c r="BJ500" s="133"/>
      <c r="BT500" s="133"/>
      <c r="CD500" s="133"/>
      <c r="CN500" s="133"/>
      <c r="CX500" s="133"/>
      <c r="DH500" s="133"/>
      <c r="DR500" s="133"/>
      <c r="EB500" s="133"/>
      <c r="EL500" s="133"/>
      <c r="EV500" s="133"/>
      <c r="FF500" s="133"/>
      <c r="FP500" s="133"/>
      <c r="FZ500" s="133"/>
      <c r="GJ500" s="133"/>
      <c r="GT500" s="133"/>
      <c r="HD500" s="133"/>
      <c r="HN500" s="133"/>
      <c r="HX500" s="133"/>
    </row>
    <row xmlns:x14ac="http://schemas.microsoft.com/office/spreadsheetml/2009/9/ac" r="501" s="3" customFormat="true" x14ac:dyDescent="0.25">
      <c r="A501" s="383"/>
      <c r="B501" s="133"/>
      <c r="L501" s="133"/>
      <c r="V501" s="133"/>
      <c r="AF501" s="133"/>
      <c r="AP501" s="133"/>
      <c r="AZ501" s="133"/>
      <c r="BJ501" s="133"/>
      <c r="BT501" s="133"/>
      <c r="CD501" s="133"/>
      <c r="CN501" s="133"/>
      <c r="CX501" s="133"/>
      <c r="DH501" s="133"/>
      <c r="DR501" s="133"/>
      <c r="EB501" s="133"/>
      <c r="EL501" s="133"/>
      <c r="EV501" s="133"/>
      <c r="FF501" s="133"/>
      <c r="FP501" s="133"/>
      <c r="FZ501" s="133"/>
      <c r="GJ501" s="133"/>
      <c r="GT501" s="133"/>
      <c r="HD501" s="133"/>
      <c r="HN501" s="133"/>
      <c r="HX501" s="133"/>
    </row>
    <row xmlns:x14ac="http://schemas.microsoft.com/office/spreadsheetml/2009/9/ac" r="502" s="3" customFormat="true" x14ac:dyDescent="0.25">
      <c r="A502" s="383"/>
      <c r="B502" s="133"/>
      <c r="L502" s="133"/>
      <c r="V502" s="133"/>
      <c r="AF502" s="133"/>
      <c r="AP502" s="133"/>
      <c r="AZ502" s="133"/>
      <c r="BJ502" s="133"/>
      <c r="BT502" s="133"/>
      <c r="CD502" s="133"/>
      <c r="CN502" s="133"/>
      <c r="CX502" s="133"/>
      <c r="DH502" s="133"/>
      <c r="DR502" s="133"/>
      <c r="EB502" s="133"/>
      <c r="EL502" s="133"/>
      <c r="EV502" s="133"/>
      <c r="FF502" s="133"/>
      <c r="FP502" s="133"/>
      <c r="FZ502" s="133"/>
      <c r="GJ502" s="133"/>
      <c r="GT502" s="133"/>
      <c r="HD502" s="133"/>
      <c r="HN502" s="133"/>
      <c r="HX502" s="133"/>
    </row>
    <row xmlns:x14ac="http://schemas.microsoft.com/office/spreadsheetml/2009/9/ac" r="503" s="3" customFormat="true" x14ac:dyDescent="0.25">
      <c r="A503" s="383"/>
      <c r="B503" s="133"/>
      <c r="L503" s="133"/>
      <c r="V503" s="133"/>
      <c r="AF503" s="133"/>
      <c r="AP503" s="133"/>
      <c r="AZ503" s="133"/>
      <c r="BJ503" s="133"/>
      <c r="BT503" s="133"/>
      <c r="CD503" s="133"/>
      <c r="CN503" s="133"/>
      <c r="CX503" s="133"/>
      <c r="DH503" s="133"/>
      <c r="DR503" s="133"/>
      <c r="EB503" s="133"/>
      <c r="EL503" s="133"/>
      <c r="EV503" s="133"/>
      <c r="FF503" s="133"/>
      <c r="FP503" s="133"/>
      <c r="FZ503" s="133"/>
      <c r="GJ503" s="133"/>
      <c r="GT503" s="133"/>
      <c r="HD503" s="133"/>
      <c r="HN503" s="133"/>
      <c r="HX503" s="133"/>
    </row>
    <row xmlns:x14ac="http://schemas.microsoft.com/office/spreadsheetml/2009/9/ac" r="504" s="3" customFormat="true" x14ac:dyDescent="0.25">
      <c r="A504" s="383"/>
      <c r="B504" s="133"/>
      <c r="L504" s="133"/>
      <c r="V504" s="133"/>
      <c r="AF504" s="133"/>
      <c r="AP504" s="133"/>
      <c r="AZ504" s="133"/>
      <c r="BJ504" s="133"/>
      <c r="BT504" s="133"/>
      <c r="CD504" s="133"/>
      <c r="CN504" s="133"/>
      <c r="CX504" s="133"/>
      <c r="DH504" s="133"/>
      <c r="DR504" s="133"/>
      <c r="EB504" s="133"/>
      <c r="EL504" s="133"/>
      <c r="EV504" s="133"/>
      <c r="FF504" s="133"/>
      <c r="FP504" s="133"/>
      <c r="FZ504" s="133"/>
      <c r="GJ504" s="133"/>
      <c r="GT504" s="133"/>
      <c r="HD504" s="133"/>
      <c r="HN504" s="133"/>
      <c r="HX504" s="133"/>
    </row>
    <row xmlns:x14ac="http://schemas.microsoft.com/office/spreadsheetml/2009/9/ac" r="505" s="3" customFormat="true" x14ac:dyDescent="0.25">
      <c r="A505" s="383"/>
      <c r="B505" s="133"/>
      <c r="L505" s="133"/>
      <c r="V505" s="133"/>
      <c r="AF505" s="133"/>
      <c r="AP505" s="133"/>
      <c r="AZ505" s="133"/>
      <c r="BJ505" s="133"/>
      <c r="BT505" s="133"/>
      <c r="CD505" s="133"/>
      <c r="CN505" s="133"/>
      <c r="CX505" s="133"/>
      <c r="DH505" s="133"/>
      <c r="DR505" s="133"/>
      <c r="EB505" s="133"/>
      <c r="EL505" s="133"/>
      <c r="EV505" s="133"/>
      <c r="FF505" s="133"/>
      <c r="FP505" s="133"/>
      <c r="FZ505" s="133"/>
      <c r="GJ505" s="133"/>
      <c r="GT505" s="133"/>
      <c r="HD505" s="133"/>
      <c r="HN505" s="133"/>
      <c r="HX505" s="133"/>
    </row>
    <row xmlns:x14ac="http://schemas.microsoft.com/office/spreadsheetml/2009/9/ac" r="506" s="3" customFormat="true" x14ac:dyDescent="0.25">
      <c r="A506" s="383"/>
      <c r="B506" s="133"/>
      <c r="L506" s="133"/>
      <c r="V506" s="133"/>
      <c r="AF506" s="133"/>
      <c r="AP506" s="133"/>
      <c r="AZ506" s="133"/>
      <c r="BJ506" s="133"/>
      <c r="BT506" s="133"/>
      <c r="CD506" s="133"/>
      <c r="CN506" s="133"/>
      <c r="CX506" s="133"/>
      <c r="DH506" s="133"/>
      <c r="DR506" s="133"/>
      <c r="EB506" s="133"/>
      <c r="EL506" s="133"/>
      <c r="EV506" s="133"/>
      <c r="FF506" s="133"/>
      <c r="FP506" s="133"/>
      <c r="FZ506" s="133"/>
      <c r="GJ506" s="133"/>
      <c r="GT506" s="133"/>
      <c r="HD506" s="133"/>
      <c r="HN506" s="133"/>
      <c r="HX506" s="133"/>
    </row>
    <row xmlns:x14ac="http://schemas.microsoft.com/office/spreadsheetml/2009/9/ac" r="507" s="3" customFormat="true" x14ac:dyDescent="0.25">
      <c r="A507" s="383"/>
      <c r="B507" s="133"/>
      <c r="L507" s="133"/>
      <c r="V507" s="133"/>
      <c r="AF507" s="133"/>
      <c r="AP507" s="133"/>
      <c r="AZ507" s="133"/>
      <c r="BJ507" s="133"/>
      <c r="BT507" s="133"/>
      <c r="CD507" s="133"/>
      <c r="CN507" s="133"/>
      <c r="CX507" s="133"/>
      <c r="DH507" s="133"/>
      <c r="DR507" s="133"/>
      <c r="EB507" s="133"/>
      <c r="EL507" s="133"/>
      <c r="EV507" s="133"/>
      <c r="FF507" s="133"/>
      <c r="FP507" s="133"/>
      <c r="FZ507" s="133"/>
      <c r="GJ507" s="133"/>
      <c r="GT507" s="133"/>
      <c r="HD507" s="133"/>
      <c r="HN507" s="133"/>
      <c r="HX507" s="133"/>
    </row>
    <row xmlns:x14ac="http://schemas.microsoft.com/office/spreadsheetml/2009/9/ac" r="508" s="3" customFormat="true" x14ac:dyDescent="0.25">
      <c r="A508" s="383"/>
      <c r="B508" s="133"/>
      <c r="L508" s="133"/>
      <c r="V508" s="133"/>
      <c r="AF508" s="133"/>
      <c r="AP508" s="133"/>
      <c r="AZ508" s="133"/>
      <c r="BJ508" s="133"/>
      <c r="BT508" s="133"/>
      <c r="CD508" s="133"/>
      <c r="CN508" s="133"/>
      <c r="CX508" s="133"/>
      <c r="DH508" s="133"/>
      <c r="DR508" s="133"/>
      <c r="EB508" s="133"/>
      <c r="EL508" s="133"/>
      <c r="EV508" s="133"/>
      <c r="FF508" s="133"/>
      <c r="FP508" s="133"/>
      <c r="FZ508" s="133"/>
      <c r="GJ508" s="133"/>
      <c r="GT508" s="133"/>
      <c r="HD508" s="133"/>
      <c r="HN508" s="133"/>
      <c r="HX508" s="133"/>
    </row>
    <row xmlns:x14ac="http://schemas.microsoft.com/office/spreadsheetml/2009/9/ac" r="509" s="3" customFormat="true" x14ac:dyDescent="0.25">
      <c r="A509" s="383"/>
      <c r="B509" s="133"/>
      <c r="L509" s="133"/>
      <c r="V509" s="133"/>
      <c r="AF509" s="133"/>
      <c r="AP509" s="133"/>
      <c r="AZ509" s="133"/>
      <c r="BJ509" s="133"/>
      <c r="BT509" s="133"/>
      <c r="CD509" s="133"/>
      <c r="CN509" s="133"/>
      <c r="CX509" s="133"/>
      <c r="DH509" s="133"/>
      <c r="DR509" s="133"/>
      <c r="EB509" s="133"/>
      <c r="EL509" s="133"/>
      <c r="EV509" s="133"/>
      <c r="FF509" s="133"/>
      <c r="FP509" s="133"/>
      <c r="FZ509" s="133"/>
      <c r="GJ509" s="133"/>
      <c r="GT509" s="133"/>
      <c r="HD509" s="133"/>
      <c r="HN509" s="133"/>
      <c r="HX509" s="133"/>
    </row>
    <row xmlns:x14ac="http://schemas.microsoft.com/office/spreadsheetml/2009/9/ac" r="510" s="3" customFormat="true" x14ac:dyDescent="0.25">
      <c r="A510" s="383"/>
      <c r="B510" s="133"/>
      <c r="L510" s="133"/>
      <c r="V510" s="133"/>
      <c r="AF510" s="133"/>
      <c r="AP510" s="133"/>
      <c r="AZ510" s="133"/>
      <c r="BJ510" s="133"/>
      <c r="BT510" s="133"/>
      <c r="CD510" s="133"/>
      <c r="CN510" s="133"/>
      <c r="CX510" s="133"/>
      <c r="DH510" s="133"/>
      <c r="DR510" s="133"/>
      <c r="EB510" s="133"/>
      <c r="EL510" s="133"/>
      <c r="EV510" s="133"/>
      <c r="FF510" s="133"/>
      <c r="FP510" s="133"/>
      <c r="FZ510" s="133"/>
      <c r="GJ510" s="133"/>
      <c r="GT510" s="133"/>
      <c r="HD510" s="133"/>
      <c r="HN510" s="133"/>
      <c r="HX510" s="133"/>
    </row>
    <row xmlns:x14ac="http://schemas.microsoft.com/office/spreadsheetml/2009/9/ac" r="511" s="3" customFormat="true" x14ac:dyDescent="0.25">
      <c r="A511" s="383"/>
      <c r="B511" s="133"/>
      <c r="L511" s="133"/>
      <c r="V511" s="133"/>
      <c r="AF511" s="133"/>
      <c r="AP511" s="133"/>
      <c r="AZ511" s="133"/>
      <c r="BJ511" s="133"/>
      <c r="BT511" s="133"/>
      <c r="CD511" s="133"/>
      <c r="CN511" s="133"/>
      <c r="CX511" s="133"/>
      <c r="DH511" s="133"/>
      <c r="DR511" s="133"/>
      <c r="EB511" s="133"/>
      <c r="EL511" s="133"/>
      <c r="EV511" s="133"/>
      <c r="FF511" s="133"/>
      <c r="FP511" s="133"/>
      <c r="FZ511" s="133"/>
      <c r="GJ511" s="133"/>
      <c r="GT511" s="133"/>
      <c r="HD511" s="133"/>
      <c r="HN511" s="133"/>
      <c r="HX511" s="133"/>
    </row>
    <row xmlns:x14ac="http://schemas.microsoft.com/office/spreadsheetml/2009/9/ac" r="512" s="3" customFormat="true" x14ac:dyDescent="0.25">
      <c r="A512" s="383"/>
      <c r="B512" s="133"/>
      <c r="L512" s="133"/>
      <c r="V512" s="133"/>
      <c r="AF512" s="133"/>
      <c r="AP512" s="133"/>
      <c r="AZ512" s="133"/>
      <c r="BJ512" s="133"/>
      <c r="BT512" s="133"/>
      <c r="CD512" s="133"/>
      <c r="CN512" s="133"/>
      <c r="CX512" s="133"/>
      <c r="DH512" s="133"/>
      <c r="DR512" s="133"/>
      <c r="EB512" s="133"/>
      <c r="EL512" s="133"/>
      <c r="EV512" s="133"/>
      <c r="FF512" s="133"/>
      <c r="FP512" s="133"/>
      <c r="FZ512" s="133"/>
      <c r="GJ512" s="133"/>
      <c r="GT512" s="133"/>
      <c r="HD512" s="133"/>
      <c r="HN512" s="133"/>
      <c r="HX512" s="133"/>
    </row>
    <row xmlns:x14ac="http://schemas.microsoft.com/office/spreadsheetml/2009/9/ac" r="513" s="3" customFormat="true" x14ac:dyDescent="0.25">
      <c r="A513" s="383"/>
      <c r="B513" s="133"/>
      <c r="L513" s="133"/>
      <c r="V513" s="133"/>
      <c r="AF513" s="133"/>
      <c r="AP513" s="133"/>
      <c r="AZ513" s="133"/>
      <c r="BJ513" s="133"/>
      <c r="BT513" s="133"/>
      <c r="CD513" s="133"/>
      <c r="CN513" s="133"/>
      <c r="CX513" s="133"/>
      <c r="DH513" s="133"/>
      <c r="DR513" s="133"/>
      <c r="EB513" s="133"/>
      <c r="EL513" s="133"/>
      <c r="EV513" s="133"/>
      <c r="FF513" s="133"/>
      <c r="FP513" s="133"/>
      <c r="FZ513" s="133"/>
      <c r="GJ513" s="133"/>
      <c r="GT513" s="133"/>
      <c r="HD513" s="133"/>
      <c r="HN513" s="133"/>
      <c r="HX513" s="133"/>
    </row>
    <row xmlns:x14ac="http://schemas.microsoft.com/office/spreadsheetml/2009/9/ac" r="514" s="3" customFormat="true" x14ac:dyDescent="0.25">
      <c r="A514" s="383"/>
      <c r="B514" s="133"/>
      <c r="L514" s="133"/>
      <c r="V514" s="133"/>
      <c r="AF514" s="133"/>
      <c r="AP514" s="133"/>
      <c r="AZ514" s="133"/>
      <c r="BJ514" s="133"/>
      <c r="BT514" s="133"/>
      <c r="CD514" s="133"/>
      <c r="CN514" s="133"/>
      <c r="CX514" s="133"/>
      <c r="DH514" s="133"/>
      <c r="DR514" s="133"/>
      <c r="EB514" s="133"/>
      <c r="EL514" s="133"/>
      <c r="EV514" s="133"/>
      <c r="FF514" s="133"/>
      <c r="FP514" s="133"/>
      <c r="FZ514" s="133"/>
      <c r="GJ514" s="133"/>
      <c r="GT514" s="133"/>
      <c r="HD514" s="133"/>
      <c r="HN514" s="133"/>
      <c r="HX514" s="133"/>
    </row>
    <row xmlns:x14ac="http://schemas.microsoft.com/office/spreadsheetml/2009/9/ac" r="515" s="3" customFormat="true" x14ac:dyDescent="0.25">
      <c r="A515" s="383"/>
      <c r="B515" s="133"/>
      <c r="L515" s="133"/>
      <c r="V515" s="133"/>
      <c r="AF515" s="133"/>
      <c r="AP515" s="133"/>
      <c r="AZ515" s="133"/>
      <c r="BJ515" s="133"/>
      <c r="BT515" s="133"/>
      <c r="CD515" s="133"/>
      <c r="CN515" s="133"/>
      <c r="CX515" s="133"/>
      <c r="DH515" s="133"/>
      <c r="DR515" s="133"/>
      <c r="EB515" s="133"/>
      <c r="EL515" s="133"/>
      <c r="EV515" s="133"/>
      <c r="FF515" s="133"/>
      <c r="FP515" s="133"/>
      <c r="FZ515" s="133"/>
      <c r="GJ515" s="133"/>
      <c r="GT515" s="133"/>
      <c r="HD515" s="133"/>
      <c r="HN515" s="133"/>
      <c r="HX515" s="133"/>
    </row>
    <row xmlns:x14ac="http://schemas.microsoft.com/office/spreadsheetml/2009/9/ac" r="516" s="3" customFormat="true" x14ac:dyDescent="0.25">
      <c r="A516" s="383"/>
      <c r="B516" s="133"/>
      <c r="L516" s="133"/>
      <c r="V516" s="133"/>
      <c r="AF516" s="133"/>
      <c r="AP516" s="133"/>
      <c r="AZ516" s="133"/>
      <c r="BJ516" s="133"/>
      <c r="BT516" s="133"/>
      <c r="CD516" s="133"/>
      <c r="CN516" s="133"/>
      <c r="CX516" s="133"/>
      <c r="DH516" s="133"/>
      <c r="DR516" s="133"/>
      <c r="EB516" s="133"/>
      <c r="EL516" s="133"/>
      <c r="EV516" s="133"/>
      <c r="FF516" s="133"/>
      <c r="FP516" s="133"/>
      <c r="FZ516" s="133"/>
      <c r="GJ516" s="133"/>
      <c r="GT516" s="133"/>
      <c r="HD516" s="133"/>
      <c r="HN516" s="133"/>
      <c r="HX516" s="133"/>
    </row>
    <row xmlns:x14ac="http://schemas.microsoft.com/office/spreadsheetml/2009/9/ac" r="517" s="3" customFormat="true" x14ac:dyDescent="0.25">
      <c r="A517" s="383"/>
      <c r="B517" s="133"/>
      <c r="L517" s="133"/>
      <c r="V517" s="133"/>
      <c r="AF517" s="133"/>
      <c r="AP517" s="133"/>
      <c r="AZ517" s="133"/>
      <c r="BJ517" s="133"/>
      <c r="BT517" s="133"/>
      <c r="CD517" s="133"/>
      <c r="CN517" s="133"/>
      <c r="CX517" s="133"/>
      <c r="DH517" s="133"/>
      <c r="DR517" s="133"/>
      <c r="EB517" s="133"/>
      <c r="EL517" s="133"/>
      <c r="EV517" s="133"/>
      <c r="FF517" s="133"/>
      <c r="FP517" s="133"/>
      <c r="FZ517" s="133"/>
      <c r="GJ517" s="133"/>
      <c r="GT517" s="133"/>
      <c r="HD517" s="133"/>
      <c r="HN517" s="133"/>
      <c r="HX517" s="133"/>
    </row>
    <row xmlns:x14ac="http://schemas.microsoft.com/office/spreadsheetml/2009/9/ac" r="518" s="3" customFormat="true" x14ac:dyDescent="0.25">
      <c r="A518" s="383"/>
      <c r="B518" s="133"/>
      <c r="L518" s="133"/>
      <c r="V518" s="133"/>
      <c r="AF518" s="133"/>
      <c r="AP518" s="133"/>
      <c r="AZ518" s="133"/>
      <c r="BJ518" s="133"/>
      <c r="BT518" s="133"/>
      <c r="CD518" s="133"/>
      <c r="CN518" s="133"/>
      <c r="CX518" s="133"/>
      <c r="DH518" s="133"/>
      <c r="DR518" s="133"/>
      <c r="EB518" s="133"/>
      <c r="EL518" s="133"/>
      <c r="EV518" s="133"/>
      <c r="FF518" s="133"/>
      <c r="FP518" s="133"/>
      <c r="FZ518" s="133"/>
      <c r="GJ518" s="133"/>
      <c r="GT518" s="133"/>
      <c r="HD518" s="133"/>
      <c r="HN518" s="133"/>
      <c r="HX518" s="133"/>
    </row>
    <row xmlns:x14ac="http://schemas.microsoft.com/office/spreadsheetml/2009/9/ac" r="519" s="3" customFormat="true" x14ac:dyDescent="0.25">
      <c r="A519" s="383"/>
      <c r="B519" s="133"/>
      <c r="L519" s="133"/>
      <c r="V519" s="133"/>
      <c r="AF519" s="133"/>
      <c r="AP519" s="133"/>
      <c r="AZ519" s="133"/>
      <c r="BJ519" s="133"/>
      <c r="BT519" s="133"/>
      <c r="CD519" s="133"/>
      <c r="CN519" s="133"/>
      <c r="CX519" s="133"/>
      <c r="DH519" s="133"/>
      <c r="DR519" s="133"/>
      <c r="EB519" s="133"/>
      <c r="EL519" s="133"/>
      <c r="EV519" s="133"/>
      <c r="FF519" s="133"/>
      <c r="FP519" s="133"/>
      <c r="FZ519" s="133"/>
      <c r="GJ519" s="133"/>
      <c r="GT519" s="133"/>
      <c r="HD519" s="133"/>
      <c r="HN519" s="133"/>
      <c r="HX519" s="133"/>
    </row>
    <row xmlns:x14ac="http://schemas.microsoft.com/office/spreadsheetml/2009/9/ac" r="520" s="3" customFormat="true" x14ac:dyDescent="0.25">
      <c r="A520" s="383"/>
      <c r="B520" s="133"/>
      <c r="L520" s="133"/>
      <c r="V520" s="133"/>
      <c r="AF520" s="133"/>
      <c r="AP520" s="133"/>
      <c r="AZ520" s="133"/>
      <c r="BJ520" s="133"/>
      <c r="BT520" s="133"/>
      <c r="CD520" s="133"/>
      <c r="CN520" s="133"/>
      <c r="CX520" s="133"/>
      <c r="DH520" s="133"/>
      <c r="DR520" s="133"/>
      <c r="EB520" s="133"/>
      <c r="EL520" s="133"/>
      <c r="EV520" s="133"/>
      <c r="FF520" s="133"/>
      <c r="FP520" s="133"/>
      <c r="FZ520" s="133"/>
      <c r="GJ520" s="133"/>
      <c r="GT520" s="133"/>
      <c r="HD520" s="133"/>
      <c r="HN520" s="133"/>
      <c r="HX520" s="133"/>
    </row>
    <row xmlns:x14ac="http://schemas.microsoft.com/office/spreadsheetml/2009/9/ac" r="521" s="3" customFormat="true" x14ac:dyDescent="0.25">
      <c r="A521" s="383"/>
      <c r="B521" s="133"/>
      <c r="L521" s="133"/>
      <c r="V521" s="133"/>
      <c r="AF521" s="133"/>
      <c r="AP521" s="133"/>
      <c r="AZ521" s="133"/>
      <c r="BJ521" s="133"/>
      <c r="BT521" s="133"/>
      <c r="CD521" s="133"/>
      <c r="CN521" s="133"/>
      <c r="CX521" s="133"/>
      <c r="DH521" s="133"/>
      <c r="DR521" s="133"/>
      <c r="EB521" s="133"/>
      <c r="EL521" s="133"/>
      <c r="EV521" s="133"/>
      <c r="FF521" s="133"/>
      <c r="FP521" s="133"/>
      <c r="FZ521" s="133"/>
      <c r="GJ521" s="133"/>
      <c r="GT521" s="133"/>
      <c r="HD521" s="133"/>
      <c r="HN521" s="133"/>
      <c r="HX521" s="133"/>
    </row>
    <row xmlns:x14ac="http://schemas.microsoft.com/office/spreadsheetml/2009/9/ac" r="522" s="3" customFormat="true" x14ac:dyDescent="0.25">
      <c r="A522" s="383"/>
      <c r="B522" s="133"/>
      <c r="L522" s="133"/>
      <c r="V522" s="133"/>
      <c r="AF522" s="133"/>
      <c r="AP522" s="133"/>
      <c r="AZ522" s="133"/>
      <c r="BJ522" s="133"/>
      <c r="BT522" s="133"/>
      <c r="CD522" s="133"/>
      <c r="CN522" s="133"/>
      <c r="CX522" s="133"/>
      <c r="DH522" s="133"/>
      <c r="DR522" s="133"/>
      <c r="EB522" s="133"/>
      <c r="EL522" s="133"/>
      <c r="EV522" s="133"/>
      <c r="FF522" s="133"/>
      <c r="FP522" s="133"/>
      <c r="FZ522" s="133"/>
      <c r="GJ522" s="133"/>
      <c r="GT522" s="133"/>
      <c r="HD522" s="133"/>
      <c r="HN522" s="133"/>
      <c r="HX522" s="133"/>
    </row>
    <row xmlns:x14ac="http://schemas.microsoft.com/office/spreadsheetml/2009/9/ac" r="523" s="3" customFormat="true" x14ac:dyDescent="0.25">
      <c r="A523" s="383"/>
      <c r="B523" s="133"/>
      <c r="L523" s="133"/>
      <c r="V523" s="133"/>
      <c r="AF523" s="133"/>
      <c r="AP523" s="133"/>
      <c r="AZ523" s="133"/>
      <c r="BJ523" s="133"/>
      <c r="BT523" s="133"/>
      <c r="CD523" s="133"/>
      <c r="CN523" s="133"/>
      <c r="CX523" s="133"/>
      <c r="DH523" s="133"/>
      <c r="DR523" s="133"/>
      <c r="EB523" s="133"/>
      <c r="EL523" s="133"/>
      <c r="EV523" s="133"/>
      <c r="FF523" s="133"/>
      <c r="FP523" s="133"/>
      <c r="FZ523" s="133"/>
      <c r="GJ523" s="133"/>
      <c r="GT523" s="133"/>
      <c r="HD523" s="133"/>
      <c r="HN523" s="133"/>
      <c r="HX523" s="133"/>
    </row>
    <row xmlns:x14ac="http://schemas.microsoft.com/office/spreadsheetml/2009/9/ac" r="524" s="3" customFormat="true" x14ac:dyDescent="0.25">
      <c r="A524" s="383"/>
      <c r="B524" s="133"/>
      <c r="L524" s="133"/>
      <c r="V524" s="133"/>
      <c r="AF524" s="133"/>
      <c r="AP524" s="133"/>
      <c r="AZ524" s="133"/>
      <c r="BJ524" s="133"/>
      <c r="BT524" s="133"/>
      <c r="CD524" s="133"/>
      <c r="CN524" s="133"/>
      <c r="CX524" s="133"/>
      <c r="DH524" s="133"/>
      <c r="DR524" s="133"/>
      <c r="EB524" s="133"/>
      <c r="EL524" s="133"/>
      <c r="EV524" s="133"/>
      <c r="FF524" s="133"/>
      <c r="FP524" s="133"/>
      <c r="FZ524" s="133"/>
      <c r="GJ524" s="133"/>
      <c r="GT524" s="133"/>
      <c r="HD524" s="133"/>
      <c r="HN524" s="133"/>
      <c r="HX524" s="133"/>
    </row>
    <row xmlns:x14ac="http://schemas.microsoft.com/office/spreadsheetml/2009/9/ac" r="525" s="3" customFormat="true" x14ac:dyDescent="0.25">
      <c r="A525" s="383"/>
      <c r="B525" s="133"/>
      <c r="L525" s="133"/>
      <c r="V525" s="133"/>
      <c r="AF525" s="133"/>
      <c r="AP525" s="133"/>
      <c r="AZ525" s="133"/>
      <c r="BJ525" s="133"/>
      <c r="BT525" s="133"/>
      <c r="CD525" s="133"/>
      <c r="CN525" s="133"/>
      <c r="CX525" s="133"/>
      <c r="DH525" s="133"/>
      <c r="DR525" s="133"/>
      <c r="EB525" s="133"/>
      <c r="EL525" s="133"/>
      <c r="EV525" s="133"/>
      <c r="FF525" s="133"/>
      <c r="FP525" s="133"/>
      <c r="FZ525" s="133"/>
      <c r="GJ525" s="133"/>
      <c r="GT525" s="133"/>
      <c r="HD525" s="133"/>
      <c r="HN525" s="133"/>
      <c r="HX525" s="133"/>
    </row>
    <row xmlns:x14ac="http://schemas.microsoft.com/office/spreadsheetml/2009/9/ac" r="526" s="3" customFormat="true" x14ac:dyDescent="0.25">
      <c r="A526" s="383"/>
      <c r="B526" s="133"/>
      <c r="L526" s="133"/>
      <c r="V526" s="133"/>
      <c r="AF526" s="133"/>
      <c r="AP526" s="133"/>
      <c r="AZ526" s="133"/>
      <c r="BJ526" s="133"/>
      <c r="BT526" s="133"/>
      <c r="CD526" s="133"/>
      <c r="CN526" s="133"/>
      <c r="CX526" s="133"/>
      <c r="DH526" s="133"/>
      <c r="DR526" s="133"/>
      <c r="EB526" s="133"/>
      <c r="EL526" s="133"/>
      <c r="EV526" s="133"/>
      <c r="FF526" s="133"/>
      <c r="FP526" s="133"/>
      <c r="FZ526" s="133"/>
      <c r="GJ526" s="133"/>
      <c r="GT526" s="133"/>
      <c r="HD526" s="133"/>
      <c r="HN526" s="133"/>
      <c r="HX526" s="133"/>
    </row>
    <row xmlns:x14ac="http://schemas.microsoft.com/office/spreadsheetml/2009/9/ac" r="527" s="3" customFormat="true" x14ac:dyDescent="0.25">
      <c r="A527" s="383"/>
      <c r="B527" s="133"/>
      <c r="L527" s="133"/>
      <c r="V527" s="133"/>
      <c r="AF527" s="133"/>
      <c r="AP527" s="133"/>
      <c r="AZ527" s="133"/>
      <c r="BJ527" s="133"/>
      <c r="BT527" s="133"/>
      <c r="CD527" s="133"/>
      <c r="CN527" s="133"/>
      <c r="CX527" s="133"/>
      <c r="DH527" s="133"/>
      <c r="DR527" s="133"/>
      <c r="EB527" s="133"/>
      <c r="EL527" s="133"/>
      <c r="EV527" s="133"/>
      <c r="FF527" s="133"/>
      <c r="FP527" s="133"/>
      <c r="FZ527" s="133"/>
      <c r="GJ527" s="133"/>
      <c r="GT527" s="133"/>
      <c r="HD527" s="133"/>
      <c r="HN527" s="133"/>
      <c r="HX527" s="133"/>
    </row>
    <row xmlns:x14ac="http://schemas.microsoft.com/office/spreadsheetml/2009/9/ac" r="528" s="3" customFormat="true" x14ac:dyDescent="0.25">
      <c r="A528" s="383"/>
      <c r="B528" s="133"/>
      <c r="L528" s="133"/>
      <c r="V528" s="133"/>
      <c r="AF528" s="133"/>
      <c r="AP528" s="133"/>
      <c r="AZ528" s="133"/>
      <c r="BJ528" s="133"/>
      <c r="BT528" s="133"/>
      <c r="CD528" s="133"/>
      <c r="CN528" s="133"/>
      <c r="CX528" s="133"/>
      <c r="DH528" s="133"/>
      <c r="DR528" s="133"/>
      <c r="EB528" s="133"/>
      <c r="EL528" s="133"/>
      <c r="EV528" s="133"/>
      <c r="FF528" s="133"/>
      <c r="FP528" s="133"/>
      <c r="FZ528" s="133"/>
      <c r="GJ528" s="133"/>
      <c r="GT528" s="133"/>
      <c r="HD528" s="133"/>
      <c r="HN528" s="133"/>
      <c r="HX528" s="133"/>
    </row>
    <row xmlns:x14ac="http://schemas.microsoft.com/office/spreadsheetml/2009/9/ac" r="529" s="3" customFormat="true" x14ac:dyDescent="0.25">
      <c r="A529" s="383"/>
      <c r="B529" s="133"/>
      <c r="L529" s="133"/>
      <c r="V529" s="133"/>
      <c r="AF529" s="133"/>
      <c r="AP529" s="133"/>
      <c r="AZ529" s="133"/>
      <c r="BJ529" s="133"/>
      <c r="BT529" s="133"/>
      <c r="CD529" s="133"/>
      <c r="CN529" s="133"/>
      <c r="CX529" s="133"/>
      <c r="DH529" s="133"/>
      <c r="DR529" s="133"/>
      <c r="EB529" s="133"/>
      <c r="EL529" s="133"/>
      <c r="EV529" s="133"/>
      <c r="FF529" s="133"/>
      <c r="FP529" s="133"/>
      <c r="FZ529" s="133"/>
      <c r="GJ529" s="133"/>
      <c r="GT529" s="133"/>
      <c r="HD529" s="133"/>
      <c r="HN529" s="133"/>
      <c r="HX529" s="133"/>
    </row>
    <row xmlns:x14ac="http://schemas.microsoft.com/office/spreadsheetml/2009/9/ac" r="530" s="3" customFormat="true" x14ac:dyDescent="0.25">
      <c r="A530" s="383"/>
      <c r="B530" s="133"/>
      <c r="L530" s="133"/>
      <c r="V530" s="133"/>
      <c r="AF530" s="133"/>
      <c r="AP530" s="133"/>
      <c r="AZ530" s="133"/>
      <c r="BJ530" s="133"/>
      <c r="BT530" s="133"/>
      <c r="CD530" s="133"/>
      <c r="CN530" s="133"/>
      <c r="CX530" s="133"/>
      <c r="DH530" s="133"/>
      <c r="DR530" s="133"/>
      <c r="EB530" s="133"/>
      <c r="EL530" s="133"/>
      <c r="EV530" s="133"/>
      <c r="FF530" s="133"/>
      <c r="FP530" s="133"/>
      <c r="FZ530" s="133"/>
      <c r="GJ530" s="133"/>
      <c r="GT530" s="133"/>
      <c r="HD530" s="133"/>
      <c r="HN530" s="133"/>
      <c r="HX530" s="133"/>
    </row>
    <row xmlns:x14ac="http://schemas.microsoft.com/office/spreadsheetml/2009/9/ac" r="531" s="3" customFormat="true" x14ac:dyDescent="0.25">
      <c r="A531" s="383"/>
      <c r="B531" s="133"/>
      <c r="L531" s="133"/>
      <c r="V531" s="133"/>
      <c r="AF531" s="133"/>
      <c r="AP531" s="133"/>
      <c r="AZ531" s="133"/>
      <c r="BJ531" s="133"/>
      <c r="BT531" s="133"/>
      <c r="CD531" s="133"/>
      <c r="CN531" s="133"/>
      <c r="CX531" s="133"/>
      <c r="DH531" s="133"/>
      <c r="DR531" s="133"/>
      <c r="EB531" s="133"/>
      <c r="EL531" s="133"/>
      <c r="EV531" s="133"/>
      <c r="FF531" s="133"/>
      <c r="FP531" s="133"/>
      <c r="FZ531" s="133"/>
      <c r="GJ531" s="133"/>
      <c r="GT531" s="133"/>
      <c r="HD531" s="133"/>
      <c r="HN531" s="133"/>
      <c r="HX531" s="133"/>
    </row>
    <row xmlns:x14ac="http://schemas.microsoft.com/office/spreadsheetml/2009/9/ac" r="532" s="3" customFormat="true" x14ac:dyDescent="0.25">
      <c r="A532" s="383"/>
      <c r="B532" s="133"/>
      <c r="L532" s="133"/>
      <c r="V532" s="133"/>
      <c r="AF532" s="133"/>
      <c r="AP532" s="133"/>
      <c r="AZ532" s="133"/>
      <c r="BJ532" s="133"/>
      <c r="BT532" s="133"/>
      <c r="CD532" s="133"/>
      <c r="CN532" s="133"/>
      <c r="CX532" s="133"/>
      <c r="DH532" s="133"/>
      <c r="DR532" s="133"/>
      <c r="EB532" s="133"/>
      <c r="EL532" s="133"/>
      <c r="EV532" s="133"/>
      <c r="FF532" s="133"/>
      <c r="FP532" s="133"/>
      <c r="FZ532" s="133"/>
      <c r="GJ532" s="133"/>
      <c r="GT532" s="133"/>
      <c r="HD532" s="133"/>
      <c r="HN532" s="133"/>
      <c r="HX532" s="133"/>
    </row>
    <row xmlns:x14ac="http://schemas.microsoft.com/office/spreadsheetml/2009/9/ac" r="533" s="3" customFormat="true" x14ac:dyDescent="0.25">
      <c r="A533" s="383"/>
      <c r="B533" s="133"/>
      <c r="L533" s="133"/>
      <c r="V533" s="133"/>
      <c r="AF533" s="133"/>
      <c r="AP533" s="133"/>
      <c r="AZ533" s="133"/>
      <c r="BJ533" s="133"/>
      <c r="BT533" s="133"/>
      <c r="CD533" s="133"/>
      <c r="CN533" s="133"/>
      <c r="CX533" s="133"/>
      <c r="DH533" s="133"/>
      <c r="DR533" s="133"/>
      <c r="EB533" s="133"/>
      <c r="EL533" s="133"/>
      <c r="EV533" s="133"/>
      <c r="FF533" s="133"/>
      <c r="FP533" s="133"/>
      <c r="FZ533" s="133"/>
      <c r="GJ533" s="133"/>
      <c r="GT533" s="133"/>
      <c r="HD533" s="133"/>
      <c r="HN533" s="133"/>
      <c r="HX533" s="133"/>
    </row>
    <row xmlns:x14ac="http://schemas.microsoft.com/office/spreadsheetml/2009/9/ac" r="534" s="3" customFormat="true" x14ac:dyDescent="0.25">
      <c r="A534" s="383"/>
      <c r="B534" s="133"/>
      <c r="L534" s="133"/>
      <c r="V534" s="133"/>
      <c r="AF534" s="133"/>
      <c r="AP534" s="133"/>
      <c r="AZ534" s="133"/>
      <c r="BJ534" s="133"/>
      <c r="BT534" s="133"/>
      <c r="CD534" s="133"/>
      <c r="CN534" s="133"/>
      <c r="CX534" s="133"/>
      <c r="DH534" s="133"/>
      <c r="DR534" s="133"/>
      <c r="EB534" s="133"/>
      <c r="EL534" s="133"/>
      <c r="EV534" s="133"/>
      <c r="FF534" s="133"/>
      <c r="FP534" s="133"/>
      <c r="FZ534" s="133"/>
      <c r="GJ534" s="133"/>
      <c r="GT534" s="133"/>
      <c r="HD534" s="133"/>
      <c r="HN534" s="133"/>
      <c r="HX534" s="133"/>
    </row>
    <row xmlns:x14ac="http://schemas.microsoft.com/office/spreadsheetml/2009/9/ac" r="535" s="3" customFormat="true" x14ac:dyDescent="0.25">
      <c r="A535" s="383"/>
      <c r="B535" s="133"/>
      <c r="L535" s="133"/>
      <c r="V535" s="133"/>
      <c r="AF535" s="133"/>
      <c r="AP535" s="133"/>
      <c r="AZ535" s="133"/>
      <c r="BJ535" s="133"/>
      <c r="BT535" s="133"/>
      <c r="CD535" s="133"/>
      <c r="CN535" s="133"/>
      <c r="CX535" s="133"/>
      <c r="DH535" s="133"/>
      <c r="DR535" s="133"/>
      <c r="EB535" s="133"/>
      <c r="EL535" s="133"/>
      <c r="EV535" s="133"/>
      <c r="FF535" s="133"/>
      <c r="FP535" s="133"/>
      <c r="FZ535" s="133"/>
      <c r="GJ535" s="133"/>
      <c r="GT535" s="133"/>
      <c r="HD535" s="133"/>
      <c r="HN535" s="133"/>
      <c r="HX535" s="133"/>
    </row>
    <row xmlns:x14ac="http://schemas.microsoft.com/office/spreadsheetml/2009/9/ac" r="536" s="3" customFormat="true" x14ac:dyDescent="0.25">
      <c r="A536" s="383"/>
      <c r="B536" s="133"/>
      <c r="L536" s="133"/>
      <c r="V536" s="133"/>
      <c r="AF536" s="133"/>
      <c r="AP536" s="133"/>
      <c r="AZ536" s="133"/>
      <c r="BJ536" s="133"/>
      <c r="BT536" s="133"/>
      <c r="CD536" s="133"/>
      <c r="CN536" s="133"/>
      <c r="CX536" s="133"/>
      <c r="DH536" s="133"/>
      <c r="DR536" s="133"/>
      <c r="EB536" s="133"/>
      <c r="EL536" s="133"/>
      <c r="EV536" s="133"/>
      <c r="FF536" s="133"/>
      <c r="FP536" s="133"/>
      <c r="FZ536" s="133"/>
      <c r="GJ536" s="133"/>
      <c r="GT536" s="133"/>
      <c r="HD536" s="133"/>
      <c r="HN536" s="133"/>
      <c r="HX536" s="133"/>
    </row>
    <row xmlns:x14ac="http://schemas.microsoft.com/office/spreadsheetml/2009/9/ac" r="537" s="3" customFormat="true" x14ac:dyDescent="0.25">
      <c r="A537" s="383"/>
      <c r="B537" s="133"/>
      <c r="L537" s="133"/>
      <c r="V537" s="133"/>
      <c r="AF537" s="133"/>
      <c r="AP537" s="133"/>
      <c r="AZ537" s="133"/>
      <c r="BJ537" s="133"/>
      <c r="BT537" s="133"/>
      <c r="CD537" s="133"/>
      <c r="CN537" s="133"/>
      <c r="CX537" s="133"/>
      <c r="DH537" s="133"/>
      <c r="DR537" s="133"/>
      <c r="EB537" s="133"/>
      <c r="EL537" s="133"/>
      <c r="EV537" s="133"/>
      <c r="FF537" s="133"/>
      <c r="FP537" s="133"/>
      <c r="FZ537" s="133"/>
      <c r="GJ537" s="133"/>
      <c r="GT537" s="133"/>
      <c r="HD537" s="133"/>
      <c r="HN537" s="133"/>
      <c r="HX537" s="133"/>
    </row>
    <row xmlns:x14ac="http://schemas.microsoft.com/office/spreadsheetml/2009/9/ac" r="538" s="3" customFormat="true" x14ac:dyDescent="0.25">
      <c r="A538" s="383"/>
      <c r="B538" s="133"/>
      <c r="L538" s="133"/>
      <c r="V538" s="133"/>
      <c r="AF538" s="133"/>
      <c r="AP538" s="133"/>
      <c r="AZ538" s="133"/>
      <c r="BJ538" s="133"/>
      <c r="BT538" s="133"/>
      <c r="CD538" s="133"/>
      <c r="CN538" s="133"/>
      <c r="CX538" s="133"/>
      <c r="DH538" s="133"/>
      <c r="DR538" s="133"/>
      <c r="EB538" s="133"/>
      <c r="EL538" s="133"/>
      <c r="EV538" s="133"/>
      <c r="FF538" s="133"/>
      <c r="FP538" s="133"/>
      <c r="FZ538" s="133"/>
      <c r="GJ538" s="133"/>
      <c r="GT538" s="133"/>
      <c r="HD538" s="133"/>
      <c r="HN538" s="133"/>
      <c r="HX538" s="133"/>
    </row>
    <row xmlns:x14ac="http://schemas.microsoft.com/office/spreadsheetml/2009/9/ac" r="539" s="3" customFormat="true" x14ac:dyDescent="0.25">
      <c r="A539" s="383"/>
      <c r="B539" s="133"/>
      <c r="L539" s="133"/>
      <c r="V539" s="133"/>
      <c r="AF539" s="133"/>
      <c r="AP539" s="133"/>
      <c r="AZ539" s="133"/>
      <c r="BJ539" s="133"/>
      <c r="BT539" s="133"/>
      <c r="CD539" s="133"/>
      <c r="CN539" s="133"/>
      <c r="CX539" s="133"/>
      <c r="DH539" s="133"/>
      <c r="DR539" s="133"/>
      <c r="EB539" s="133"/>
      <c r="EL539" s="133"/>
      <c r="EV539" s="133"/>
      <c r="FF539" s="133"/>
      <c r="FP539" s="133"/>
      <c r="FZ539" s="133"/>
      <c r="GJ539" s="133"/>
      <c r="GT539" s="133"/>
      <c r="HD539" s="133"/>
      <c r="HN539" s="133"/>
      <c r="HX539" s="133"/>
    </row>
    <row xmlns:x14ac="http://schemas.microsoft.com/office/spreadsheetml/2009/9/ac" r="540" s="3" customFormat="true" x14ac:dyDescent="0.25">
      <c r="A540" s="383"/>
      <c r="B540" s="133"/>
      <c r="L540" s="133"/>
      <c r="V540" s="133"/>
      <c r="AF540" s="133"/>
      <c r="AP540" s="133"/>
      <c r="AZ540" s="133"/>
      <c r="BJ540" s="133"/>
      <c r="BT540" s="133"/>
      <c r="CD540" s="133"/>
      <c r="CN540" s="133"/>
      <c r="CX540" s="133"/>
      <c r="DH540" s="133"/>
      <c r="DR540" s="133"/>
      <c r="EB540" s="133"/>
      <c r="EL540" s="133"/>
      <c r="EV540" s="133"/>
      <c r="FF540" s="133"/>
      <c r="FP540" s="133"/>
      <c r="FZ540" s="133"/>
      <c r="GJ540" s="133"/>
      <c r="GT540" s="133"/>
      <c r="HD540" s="133"/>
      <c r="HN540" s="133"/>
      <c r="HX540" s="133"/>
    </row>
    <row xmlns:x14ac="http://schemas.microsoft.com/office/spreadsheetml/2009/9/ac" r="541" s="3" customFormat="true" x14ac:dyDescent="0.25">
      <c r="A541" s="383"/>
      <c r="B541" s="133"/>
      <c r="L541" s="133"/>
      <c r="V541" s="133"/>
      <c r="AF541" s="133"/>
      <c r="AP541" s="133"/>
      <c r="AZ541" s="133"/>
      <c r="BJ541" s="133"/>
      <c r="BT541" s="133"/>
      <c r="CD541" s="133"/>
      <c r="CN541" s="133"/>
      <c r="CX541" s="133"/>
      <c r="DH541" s="133"/>
      <c r="DR541" s="133"/>
      <c r="EB541" s="133"/>
      <c r="EL541" s="133"/>
      <c r="EV541" s="133"/>
      <c r="FF541" s="133"/>
      <c r="FP541" s="133"/>
      <c r="FZ541" s="133"/>
      <c r="GJ541" s="133"/>
      <c r="GT541" s="133"/>
      <c r="HD541" s="133"/>
      <c r="HN541" s="133"/>
      <c r="HX541" s="133"/>
    </row>
    <row xmlns:x14ac="http://schemas.microsoft.com/office/spreadsheetml/2009/9/ac" r="542" s="3" customFormat="true" x14ac:dyDescent="0.25">
      <c r="A542" s="383"/>
      <c r="B542" s="133"/>
      <c r="L542" s="133"/>
      <c r="V542" s="133"/>
      <c r="AF542" s="133"/>
      <c r="AP542" s="133"/>
      <c r="AZ542" s="133"/>
      <c r="BJ542" s="133"/>
      <c r="BT542" s="133"/>
      <c r="CD542" s="133"/>
      <c r="CN542" s="133"/>
      <c r="CX542" s="133"/>
      <c r="DH542" s="133"/>
      <c r="DR542" s="133"/>
      <c r="EB542" s="133"/>
      <c r="EL542" s="133"/>
      <c r="EV542" s="133"/>
      <c r="FF542" s="133"/>
      <c r="FP542" s="133"/>
      <c r="FZ542" s="133"/>
      <c r="GJ542" s="133"/>
      <c r="GT542" s="133"/>
      <c r="HD542" s="133"/>
      <c r="HN542" s="133"/>
      <c r="HX542" s="133"/>
    </row>
    <row xmlns:x14ac="http://schemas.microsoft.com/office/spreadsheetml/2009/9/ac" r="543" s="3" customFormat="true" x14ac:dyDescent="0.25">
      <c r="A543" s="383"/>
      <c r="B543" s="133"/>
      <c r="L543" s="133"/>
      <c r="V543" s="133"/>
      <c r="AF543" s="133"/>
      <c r="AP543" s="133"/>
      <c r="AZ543" s="133"/>
      <c r="BJ543" s="133"/>
      <c r="BT543" s="133"/>
      <c r="CD543" s="133"/>
      <c r="CN543" s="133"/>
      <c r="CX543" s="133"/>
      <c r="DH543" s="133"/>
      <c r="DR543" s="133"/>
      <c r="EB543" s="133"/>
      <c r="EL543" s="133"/>
      <c r="EV543" s="133"/>
      <c r="FF543" s="133"/>
      <c r="FP543" s="133"/>
      <c r="FZ543" s="133"/>
      <c r="GJ543" s="133"/>
      <c r="GT543" s="133"/>
      <c r="HD543" s="133"/>
      <c r="HN543" s="133"/>
      <c r="HX543" s="133"/>
    </row>
    <row xmlns:x14ac="http://schemas.microsoft.com/office/spreadsheetml/2009/9/ac" r="544" s="3" customFormat="true" x14ac:dyDescent="0.25">
      <c r="A544" s="383"/>
      <c r="B544" s="133"/>
      <c r="L544" s="133"/>
      <c r="V544" s="133"/>
      <c r="AF544" s="133"/>
      <c r="AP544" s="133"/>
      <c r="AZ544" s="133"/>
      <c r="BJ544" s="133"/>
      <c r="BT544" s="133"/>
      <c r="CD544" s="133"/>
      <c r="CN544" s="133"/>
      <c r="CX544" s="133"/>
      <c r="DH544" s="133"/>
      <c r="DR544" s="133"/>
      <c r="EB544" s="133"/>
      <c r="EL544" s="133"/>
      <c r="EV544" s="133"/>
      <c r="FF544" s="133"/>
      <c r="FP544" s="133"/>
      <c r="FZ544" s="133"/>
      <c r="GJ544" s="133"/>
      <c r="GT544" s="133"/>
      <c r="HD544" s="133"/>
      <c r="HN544" s="133"/>
      <c r="HX544" s="133"/>
    </row>
    <row xmlns:x14ac="http://schemas.microsoft.com/office/spreadsheetml/2009/9/ac" r="545" s="3" customFormat="true" x14ac:dyDescent="0.25">
      <c r="A545" s="383"/>
      <c r="B545" s="133"/>
      <c r="L545" s="133"/>
      <c r="V545" s="133"/>
      <c r="AF545" s="133"/>
      <c r="AP545" s="133"/>
      <c r="AZ545" s="133"/>
      <c r="BJ545" s="133"/>
      <c r="BT545" s="133"/>
      <c r="CD545" s="133"/>
      <c r="CN545" s="133"/>
      <c r="CX545" s="133"/>
      <c r="DH545" s="133"/>
      <c r="DR545" s="133"/>
      <c r="EB545" s="133"/>
      <c r="EL545" s="133"/>
      <c r="EV545" s="133"/>
      <c r="FF545" s="133"/>
      <c r="FP545" s="133"/>
      <c r="FZ545" s="133"/>
      <c r="GJ545" s="133"/>
      <c r="GT545" s="133"/>
      <c r="HD545" s="133"/>
      <c r="HN545" s="133"/>
      <c r="HX545" s="133"/>
    </row>
    <row xmlns:x14ac="http://schemas.microsoft.com/office/spreadsheetml/2009/9/ac" r="546" s="3" customFormat="true" x14ac:dyDescent="0.25">
      <c r="A546" s="383"/>
      <c r="B546" s="133"/>
      <c r="L546" s="133"/>
      <c r="V546" s="133"/>
      <c r="AF546" s="133"/>
      <c r="AP546" s="133"/>
      <c r="AZ546" s="133"/>
      <c r="BJ546" s="133"/>
      <c r="BT546" s="133"/>
      <c r="CD546" s="133"/>
      <c r="CN546" s="133"/>
      <c r="CX546" s="133"/>
      <c r="DH546" s="133"/>
      <c r="DR546" s="133"/>
      <c r="EB546" s="133"/>
      <c r="EL546" s="133"/>
      <c r="EV546" s="133"/>
      <c r="FF546" s="133"/>
      <c r="FP546" s="133"/>
      <c r="FZ546" s="133"/>
      <c r="GJ546" s="133"/>
      <c r="GT546" s="133"/>
      <c r="HD546" s="133"/>
      <c r="HN546" s="133"/>
      <c r="HX546" s="133"/>
    </row>
    <row xmlns:x14ac="http://schemas.microsoft.com/office/spreadsheetml/2009/9/ac" r="547" s="3" customFormat="true" x14ac:dyDescent="0.25">
      <c r="A547" s="383"/>
      <c r="B547" s="133"/>
      <c r="L547" s="133"/>
      <c r="V547" s="133"/>
      <c r="AF547" s="133"/>
      <c r="AP547" s="133"/>
      <c r="AZ547" s="133"/>
      <c r="BJ547" s="133"/>
      <c r="BT547" s="133"/>
      <c r="CD547" s="133"/>
      <c r="CN547" s="133"/>
      <c r="CX547" s="133"/>
      <c r="DH547" s="133"/>
      <c r="DR547" s="133"/>
      <c r="EB547" s="133"/>
      <c r="EL547" s="133"/>
      <c r="EV547" s="133"/>
      <c r="FF547" s="133"/>
      <c r="FP547" s="133"/>
      <c r="FZ547" s="133"/>
      <c r="GJ547" s="133"/>
      <c r="GT547" s="133"/>
      <c r="HD547" s="133"/>
      <c r="HN547" s="133"/>
      <c r="HX547" s="133"/>
    </row>
    <row xmlns:x14ac="http://schemas.microsoft.com/office/spreadsheetml/2009/9/ac" r="548" s="3" customFormat="true" x14ac:dyDescent="0.25">
      <c r="A548" s="383"/>
      <c r="B548" s="133"/>
      <c r="L548" s="133"/>
      <c r="V548" s="133"/>
      <c r="AF548" s="133"/>
      <c r="AP548" s="133"/>
      <c r="AZ548" s="133"/>
      <c r="BJ548" s="133"/>
      <c r="BT548" s="133"/>
      <c r="CD548" s="133"/>
      <c r="CN548" s="133"/>
      <c r="CX548" s="133"/>
      <c r="DH548" s="133"/>
      <c r="DR548" s="133"/>
      <c r="EB548" s="133"/>
      <c r="EL548" s="133"/>
      <c r="EV548" s="133"/>
      <c r="FF548" s="133"/>
      <c r="FP548" s="133"/>
      <c r="FZ548" s="133"/>
      <c r="GJ548" s="133"/>
      <c r="GT548" s="133"/>
      <c r="HD548" s="133"/>
      <c r="HN548" s="133"/>
      <c r="HX548" s="133"/>
    </row>
    <row xmlns:x14ac="http://schemas.microsoft.com/office/spreadsheetml/2009/9/ac" r="549" s="3" customFormat="true" x14ac:dyDescent="0.25">
      <c r="A549" s="383"/>
      <c r="B549" s="133"/>
      <c r="L549" s="133"/>
      <c r="V549" s="133"/>
      <c r="AF549" s="133"/>
      <c r="AP549" s="133"/>
      <c r="AZ549" s="133"/>
      <c r="BJ549" s="133"/>
      <c r="BT549" s="133"/>
      <c r="CD549" s="133"/>
      <c r="CN549" s="133"/>
      <c r="CX549" s="133"/>
      <c r="DH549" s="133"/>
      <c r="DR549" s="133"/>
      <c r="EB549" s="133"/>
      <c r="EL549" s="133"/>
      <c r="EV549" s="133"/>
      <c r="FF549" s="133"/>
      <c r="FP549" s="133"/>
      <c r="FZ549" s="133"/>
      <c r="GJ549" s="133"/>
      <c r="GT549" s="133"/>
      <c r="HD549" s="133"/>
      <c r="HN549" s="133"/>
      <c r="HX549" s="133"/>
    </row>
    <row xmlns:x14ac="http://schemas.microsoft.com/office/spreadsheetml/2009/9/ac" r="550" s="3" customFormat="true" x14ac:dyDescent="0.25">
      <c r="A550" s="383"/>
      <c r="B550" s="133"/>
      <c r="L550" s="133"/>
      <c r="V550" s="133"/>
      <c r="AF550" s="133"/>
      <c r="AP550" s="133"/>
      <c r="AZ550" s="133"/>
      <c r="BJ550" s="133"/>
      <c r="BT550" s="133"/>
      <c r="CD550" s="133"/>
      <c r="CN550" s="133"/>
      <c r="CX550" s="133"/>
      <c r="DH550" s="133"/>
      <c r="DR550" s="133"/>
      <c r="EB550" s="133"/>
      <c r="EL550" s="133"/>
      <c r="EV550" s="133"/>
      <c r="FF550" s="133"/>
      <c r="FP550" s="133"/>
      <c r="FZ550" s="133"/>
      <c r="GJ550" s="133"/>
      <c r="GT550" s="133"/>
      <c r="HD550" s="133"/>
      <c r="HN550" s="133"/>
      <c r="HX550" s="133"/>
    </row>
    <row xmlns:x14ac="http://schemas.microsoft.com/office/spreadsheetml/2009/9/ac" r="551" s="3" customFormat="true" x14ac:dyDescent="0.25">
      <c r="A551" s="383"/>
      <c r="B551" s="133"/>
      <c r="L551" s="133"/>
      <c r="V551" s="133"/>
      <c r="AF551" s="133"/>
      <c r="AP551" s="133"/>
      <c r="AZ551" s="133"/>
      <c r="BJ551" s="133"/>
      <c r="BT551" s="133"/>
      <c r="CD551" s="133"/>
      <c r="CN551" s="133"/>
      <c r="CX551" s="133"/>
      <c r="DH551" s="133"/>
      <c r="DR551" s="133"/>
      <c r="EB551" s="133"/>
      <c r="EL551" s="133"/>
      <c r="EV551" s="133"/>
      <c r="FF551" s="133"/>
      <c r="FP551" s="133"/>
      <c r="FZ551" s="133"/>
      <c r="GJ551" s="133"/>
      <c r="GT551" s="133"/>
      <c r="HD551" s="133"/>
      <c r="HN551" s="133"/>
      <c r="HX551" s="133"/>
    </row>
    <row xmlns:x14ac="http://schemas.microsoft.com/office/spreadsheetml/2009/9/ac" r="552" s="3" customFormat="true" x14ac:dyDescent="0.25">
      <c r="A552" s="383"/>
      <c r="B552" s="133"/>
      <c r="L552" s="133"/>
      <c r="V552" s="133"/>
      <c r="AF552" s="133"/>
      <c r="AP552" s="133"/>
      <c r="AZ552" s="133"/>
      <c r="BJ552" s="133"/>
      <c r="BT552" s="133"/>
      <c r="CD552" s="133"/>
      <c r="CN552" s="133"/>
      <c r="CX552" s="133"/>
      <c r="DH552" s="133"/>
      <c r="DR552" s="133"/>
      <c r="EB552" s="133"/>
      <c r="EL552" s="133"/>
      <c r="EV552" s="133"/>
      <c r="FF552" s="133"/>
      <c r="FP552" s="133"/>
      <c r="FZ552" s="133"/>
      <c r="GJ552" s="133"/>
      <c r="GT552" s="133"/>
      <c r="HD552" s="133"/>
      <c r="HN552" s="133"/>
      <c r="HX552" s="133"/>
    </row>
    <row xmlns:x14ac="http://schemas.microsoft.com/office/spreadsheetml/2009/9/ac" r="553" s="3" customFormat="true" x14ac:dyDescent="0.25">
      <c r="A553" s="383"/>
      <c r="B553" s="133"/>
      <c r="L553" s="133"/>
      <c r="V553" s="133"/>
      <c r="AF553" s="133"/>
      <c r="AP553" s="133"/>
      <c r="AZ553" s="133"/>
      <c r="BJ553" s="133"/>
      <c r="BT553" s="133"/>
      <c r="CD553" s="133"/>
      <c r="CN553" s="133"/>
      <c r="CX553" s="133"/>
      <c r="DH553" s="133"/>
      <c r="DR553" s="133"/>
      <c r="EB553" s="133"/>
      <c r="EL553" s="133"/>
      <c r="EV553" s="133"/>
      <c r="FF553" s="133"/>
      <c r="FP553" s="133"/>
      <c r="FZ553" s="133"/>
      <c r="GJ553" s="133"/>
      <c r="GT553" s="133"/>
      <c r="HD553" s="133"/>
      <c r="HN553" s="133"/>
      <c r="HX553" s="133"/>
    </row>
    <row xmlns:x14ac="http://schemas.microsoft.com/office/spreadsheetml/2009/9/ac" r="554" s="3" customFormat="true" x14ac:dyDescent="0.25">
      <c r="A554" s="383"/>
      <c r="B554" s="133"/>
      <c r="L554" s="133"/>
      <c r="V554" s="133"/>
      <c r="AF554" s="133"/>
      <c r="AP554" s="133"/>
      <c r="AZ554" s="133"/>
      <c r="BJ554" s="133"/>
      <c r="BT554" s="133"/>
      <c r="CD554" s="133"/>
      <c r="CN554" s="133"/>
      <c r="CX554" s="133"/>
      <c r="DH554" s="133"/>
      <c r="DR554" s="133"/>
      <c r="EB554" s="133"/>
      <c r="EL554" s="133"/>
      <c r="EV554" s="133"/>
      <c r="FF554" s="133"/>
      <c r="FP554" s="133"/>
      <c r="FZ554" s="133"/>
      <c r="GJ554" s="133"/>
      <c r="GT554" s="133"/>
      <c r="HD554" s="133"/>
      <c r="HN554" s="133"/>
      <c r="HX554" s="133"/>
    </row>
    <row xmlns:x14ac="http://schemas.microsoft.com/office/spreadsheetml/2009/9/ac" r="555" s="3" customFormat="true" x14ac:dyDescent="0.25">
      <c r="A555" s="383"/>
      <c r="B555" s="133"/>
      <c r="L555" s="133"/>
      <c r="V555" s="133"/>
      <c r="AF555" s="133"/>
      <c r="AP555" s="133"/>
      <c r="AZ555" s="133"/>
      <c r="BJ555" s="133"/>
      <c r="BT555" s="133"/>
      <c r="CD555" s="133"/>
      <c r="CN555" s="133"/>
      <c r="CX555" s="133"/>
      <c r="DH555" s="133"/>
      <c r="DR555" s="133"/>
      <c r="EB555" s="133"/>
      <c r="EL555" s="133"/>
      <c r="EV555" s="133"/>
      <c r="FF555" s="133"/>
      <c r="FP555" s="133"/>
      <c r="FZ555" s="133"/>
      <c r="GJ555" s="133"/>
      <c r="GT555" s="133"/>
      <c r="HD555" s="133"/>
      <c r="HN555" s="133"/>
      <c r="HX555" s="133"/>
    </row>
    <row xmlns:x14ac="http://schemas.microsoft.com/office/spreadsheetml/2009/9/ac" r="556" s="3" customFormat="true" x14ac:dyDescent="0.25">
      <c r="A556" s="383"/>
      <c r="B556" s="133"/>
      <c r="L556" s="133"/>
      <c r="V556" s="133"/>
      <c r="AF556" s="133"/>
      <c r="AP556" s="133"/>
      <c r="AZ556" s="133"/>
      <c r="BJ556" s="133"/>
      <c r="BT556" s="133"/>
      <c r="CD556" s="133"/>
      <c r="CN556" s="133"/>
      <c r="CX556" s="133"/>
      <c r="DH556" s="133"/>
      <c r="DR556" s="133"/>
      <c r="EB556" s="133"/>
      <c r="EL556" s="133"/>
      <c r="EV556" s="133"/>
      <c r="FF556" s="133"/>
      <c r="FP556" s="133"/>
      <c r="FZ556" s="133"/>
      <c r="GJ556" s="133"/>
      <c r="GT556" s="133"/>
      <c r="HD556" s="133"/>
      <c r="HN556" s="133"/>
      <c r="HX556" s="133"/>
    </row>
    <row xmlns:x14ac="http://schemas.microsoft.com/office/spreadsheetml/2009/9/ac" r="557" s="3" customFormat="true" x14ac:dyDescent="0.25">
      <c r="A557" s="383"/>
      <c r="B557" s="133"/>
      <c r="L557" s="133"/>
      <c r="V557" s="133"/>
      <c r="AF557" s="133"/>
      <c r="AP557" s="133"/>
      <c r="AZ557" s="133"/>
      <c r="BJ557" s="133"/>
      <c r="BT557" s="133"/>
      <c r="CD557" s="133"/>
      <c r="CN557" s="133"/>
      <c r="CX557" s="133"/>
      <c r="DH557" s="133"/>
      <c r="DR557" s="133"/>
      <c r="EB557" s="133"/>
      <c r="EL557" s="133"/>
      <c r="EV557" s="133"/>
      <c r="FF557" s="133"/>
      <c r="FP557" s="133"/>
      <c r="FZ557" s="133"/>
      <c r="GJ557" s="133"/>
      <c r="GT557" s="133"/>
      <c r="HD557" s="133"/>
      <c r="HN557" s="133"/>
      <c r="HX557" s="133"/>
    </row>
    <row xmlns:x14ac="http://schemas.microsoft.com/office/spreadsheetml/2009/9/ac" r="558" s="3" customFormat="true" x14ac:dyDescent="0.25">
      <c r="A558" s="383"/>
      <c r="B558" s="133"/>
      <c r="L558" s="133"/>
      <c r="V558" s="133"/>
      <c r="AF558" s="133"/>
      <c r="AP558" s="133"/>
      <c r="AZ558" s="133"/>
      <c r="BJ558" s="133"/>
      <c r="BT558" s="133"/>
      <c r="CD558" s="133"/>
      <c r="CN558" s="133"/>
      <c r="CX558" s="133"/>
      <c r="DH558" s="133"/>
      <c r="DR558" s="133"/>
      <c r="EB558" s="133"/>
      <c r="EL558" s="133"/>
      <c r="EV558" s="133"/>
      <c r="FF558" s="133"/>
      <c r="FP558" s="133"/>
      <c r="FZ558" s="133"/>
      <c r="GJ558" s="133"/>
      <c r="GT558" s="133"/>
      <c r="HD558" s="133"/>
      <c r="HN558" s="133"/>
      <c r="HX558" s="133"/>
    </row>
    <row xmlns:x14ac="http://schemas.microsoft.com/office/spreadsheetml/2009/9/ac" r="559" s="3" customFormat="true" x14ac:dyDescent="0.25">
      <c r="A559" s="383"/>
      <c r="B559" s="133"/>
      <c r="L559" s="133"/>
      <c r="V559" s="133"/>
      <c r="AF559" s="133"/>
      <c r="AP559" s="133"/>
      <c r="AZ559" s="133"/>
      <c r="BJ559" s="133"/>
      <c r="BT559" s="133"/>
      <c r="CD559" s="133"/>
      <c r="CN559" s="133"/>
      <c r="CX559" s="133"/>
      <c r="DH559" s="133"/>
      <c r="DR559" s="133"/>
      <c r="EB559" s="133"/>
      <c r="EL559" s="133"/>
      <c r="EV559" s="133"/>
      <c r="FF559" s="133"/>
      <c r="FP559" s="133"/>
      <c r="FZ559" s="133"/>
      <c r="GJ559" s="133"/>
      <c r="GT559" s="133"/>
      <c r="HD559" s="133"/>
      <c r="HN559" s="133"/>
      <c r="HX559" s="133"/>
    </row>
    <row xmlns:x14ac="http://schemas.microsoft.com/office/spreadsheetml/2009/9/ac" r="560" s="3" customFormat="true" x14ac:dyDescent="0.25">
      <c r="A560" s="383"/>
      <c r="B560" s="133"/>
      <c r="L560" s="133"/>
      <c r="V560" s="133"/>
      <c r="AF560" s="133"/>
      <c r="AP560" s="133"/>
      <c r="AZ560" s="133"/>
      <c r="BJ560" s="133"/>
      <c r="BT560" s="133"/>
      <c r="CD560" s="133"/>
      <c r="CN560" s="133"/>
      <c r="CX560" s="133"/>
      <c r="DH560" s="133"/>
      <c r="DR560" s="133"/>
      <c r="EB560" s="133"/>
      <c r="EL560" s="133"/>
      <c r="EV560" s="133"/>
      <c r="FF560" s="133"/>
      <c r="FP560" s="133"/>
      <c r="FZ560" s="133"/>
      <c r="GJ560" s="133"/>
      <c r="GT560" s="133"/>
      <c r="HD560" s="133"/>
      <c r="HN560" s="133"/>
      <c r="HX560" s="133"/>
    </row>
    <row xmlns:x14ac="http://schemas.microsoft.com/office/spreadsheetml/2009/9/ac" r="561" s="3" customFormat="true" x14ac:dyDescent="0.25">
      <c r="A561" s="383"/>
      <c r="B561" s="133"/>
      <c r="L561" s="133"/>
      <c r="V561" s="133"/>
      <c r="AF561" s="133"/>
      <c r="AP561" s="133"/>
      <c r="AZ561" s="133"/>
      <c r="BJ561" s="133"/>
      <c r="BT561" s="133"/>
      <c r="CD561" s="133"/>
      <c r="CN561" s="133"/>
      <c r="CX561" s="133"/>
      <c r="DH561" s="133"/>
      <c r="DR561" s="133"/>
      <c r="EB561" s="133"/>
      <c r="EL561" s="133"/>
      <c r="EV561" s="133"/>
      <c r="FF561" s="133"/>
      <c r="FP561" s="133"/>
      <c r="FZ561" s="133"/>
      <c r="GJ561" s="133"/>
      <c r="GT561" s="133"/>
      <c r="HD561" s="133"/>
      <c r="HN561" s="133"/>
      <c r="HX561" s="133"/>
    </row>
    <row xmlns:x14ac="http://schemas.microsoft.com/office/spreadsheetml/2009/9/ac" r="562" s="3" customFormat="true" x14ac:dyDescent="0.25">
      <c r="A562" s="383"/>
      <c r="B562" s="133"/>
      <c r="L562" s="133"/>
      <c r="V562" s="133"/>
      <c r="AF562" s="133"/>
      <c r="AP562" s="133"/>
      <c r="AZ562" s="133"/>
      <c r="BJ562" s="133"/>
      <c r="BT562" s="133"/>
      <c r="CD562" s="133"/>
      <c r="CN562" s="133"/>
      <c r="CX562" s="133"/>
      <c r="DH562" s="133"/>
      <c r="DR562" s="133"/>
      <c r="EB562" s="133"/>
      <c r="EL562" s="133"/>
      <c r="EV562" s="133"/>
      <c r="FF562" s="133"/>
      <c r="FP562" s="133"/>
      <c r="FZ562" s="133"/>
      <c r="GJ562" s="133"/>
      <c r="GT562" s="133"/>
      <c r="HD562" s="133"/>
      <c r="HN562" s="133"/>
      <c r="HX562" s="133"/>
    </row>
    <row xmlns:x14ac="http://schemas.microsoft.com/office/spreadsheetml/2009/9/ac" r="563" s="3" customFormat="true" x14ac:dyDescent="0.25">
      <c r="A563" s="383"/>
      <c r="B563" s="133"/>
      <c r="L563" s="133"/>
      <c r="V563" s="133"/>
      <c r="AF563" s="133"/>
      <c r="AP563" s="133"/>
      <c r="AZ563" s="133"/>
      <c r="BJ563" s="133"/>
      <c r="BT563" s="133"/>
      <c r="CD563" s="133"/>
      <c r="CN563" s="133"/>
      <c r="CX563" s="133"/>
      <c r="DH563" s="133"/>
      <c r="DR563" s="133"/>
      <c r="EB563" s="133"/>
      <c r="EL563" s="133"/>
      <c r="EV563" s="133"/>
      <c r="FF563" s="133"/>
      <c r="FP563" s="133"/>
      <c r="FZ563" s="133"/>
      <c r="GJ563" s="133"/>
      <c r="GT563" s="133"/>
      <c r="HD563" s="133"/>
      <c r="HN563" s="133"/>
      <c r="HX563" s="133"/>
    </row>
    <row xmlns:x14ac="http://schemas.microsoft.com/office/spreadsheetml/2009/9/ac" r="564" s="3" customFormat="true" x14ac:dyDescent="0.25">
      <c r="A564" s="383"/>
      <c r="B564" s="133"/>
      <c r="L564" s="133"/>
      <c r="V564" s="133"/>
      <c r="AF564" s="133"/>
      <c r="AP564" s="133"/>
      <c r="AZ564" s="133"/>
      <c r="BJ564" s="133"/>
      <c r="BT564" s="133"/>
      <c r="CD564" s="133"/>
      <c r="CN564" s="133"/>
      <c r="CX564" s="133"/>
      <c r="DH564" s="133"/>
      <c r="DR564" s="133"/>
      <c r="EB564" s="133"/>
      <c r="EL564" s="133"/>
      <c r="EV564" s="133"/>
      <c r="FF564" s="133"/>
      <c r="FP564" s="133"/>
      <c r="FZ564" s="133"/>
      <c r="GJ564" s="133"/>
      <c r="GT564" s="133"/>
      <c r="HD564" s="133"/>
      <c r="HN564" s="133"/>
      <c r="HX564" s="133"/>
    </row>
    <row xmlns:x14ac="http://schemas.microsoft.com/office/spreadsheetml/2009/9/ac" r="565" s="3" customFormat="true" x14ac:dyDescent="0.25">
      <c r="A565" s="383"/>
      <c r="B565" s="133"/>
      <c r="L565" s="133"/>
      <c r="V565" s="133"/>
      <c r="AF565" s="133"/>
      <c r="AP565" s="133"/>
      <c r="AZ565" s="133"/>
      <c r="BJ565" s="133"/>
      <c r="BT565" s="133"/>
      <c r="CD565" s="133"/>
      <c r="CN565" s="133"/>
      <c r="CX565" s="133"/>
      <c r="DH565" s="133"/>
      <c r="DR565" s="133"/>
      <c r="EB565" s="133"/>
      <c r="EL565" s="133"/>
      <c r="EV565" s="133"/>
      <c r="FF565" s="133"/>
      <c r="FP565" s="133"/>
      <c r="FZ565" s="133"/>
      <c r="GJ565" s="133"/>
      <c r="GT565" s="133"/>
      <c r="HD565" s="133"/>
      <c r="HN565" s="133"/>
      <c r="HX565" s="133"/>
    </row>
    <row xmlns:x14ac="http://schemas.microsoft.com/office/spreadsheetml/2009/9/ac" r="566" s="3" customFormat="true" x14ac:dyDescent="0.25">
      <c r="A566" s="383"/>
      <c r="B566" s="133"/>
      <c r="L566" s="133"/>
      <c r="V566" s="133"/>
      <c r="AF566" s="133"/>
      <c r="AP566" s="133"/>
      <c r="AZ566" s="133"/>
      <c r="BJ566" s="133"/>
      <c r="BT566" s="133"/>
      <c r="CD566" s="133"/>
      <c r="CN566" s="133"/>
      <c r="CX566" s="133"/>
      <c r="DH566" s="133"/>
      <c r="DR566" s="133"/>
      <c r="EB566" s="133"/>
      <c r="EL566" s="133"/>
      <c r="EV566" s="133"/>
      <c r="FF566" s="133"/>
      <c r="FP566" s="133"/>
      <c r="FZ566" s="133"/>
      <c r="GJ566" s="133"/>
      <c r="GT566" s="133"/>
      <c r="HD566" s="133"/>
      <c r="HN566" s="133"/>
      <c r="HX566" s="133"/>
    </row>
    <row xmlns:x14ac="http://schemas.microsoft.com/office/spreadsheetml/2009/9/ac" r="567" s="3" customFormat="true" x14ac:dyDescent="0.25">
      <c r="A567" s="383"/>
      <c r="B567" s="133"/>
      <c r="L567" s="133"/>
      <c r="V567" s="133"/>
      <c r="AF567" s="133"/>
      <c r="AP567" s="133"/>
      <c r="AZ567" s="133"/>
      <c r="BJ567" s="133"/>
      <c r="BT567" s="133"/>
      <c r="CD567" s="133"/>
      <c r="CN567" s="133"/>
      <c r="CX567" s="133"/>
      <c r="DH567" s="133"/>
      <c r="DR567" s="133"/>
      <c r="EB567" s="133"/>
      <c r="EL567" s="133"/>
      <c r="EV567" s="133"/>
      <c r="FF567" s="133"/>
      <c r="FP567" s="133"/>
      <c r="FZ567" s="133"/>
      <c r="GJ567" s="133"/>
      <c r="GT567" s="133"/>
      <c r="HD567" s="133"/>
      <c r="HN567" s="133"/>
      <c r="HX567" s="133"/>
    </row>
    <row xmlns:x14ac="http://schemas.microsoft.com/office/spreadsheetml/2009/9/ac" r="568" s="3" customFormat="true" x14ac:dyDescent="0.25">
      <c r="A568" s="383"/>
      <c r="B568" s="133"/>
      <c r="L568" s="133"/>
      <c r="V568" s="133"/>
      <c r="AF568" s="133"/>
      <c r="AP568" s="133"/>
      <c r="AZ568" s="133"/>
      <c r="BJ568" s="133"/>
      <c r="BT568" s="133"/>
      <c r="CD568" s="133"/>
      <c r="CN568" s="133"/>
      <c r="CX568" s="133"/>
      <c r="DH568" s="133"/>
      <c r="DR568" s="133"/>
      <c r="EB568" s="133"/>
      <c r="EL568" s="133"/>
      <c r="EV568" s="133"/>
      <c r="FF568" s="133"/>
      <c r="FP568" s="133"/>
      <c r="FZ568" s="133"/>
      <c r="GJ568" s="133"/>
      <c r="GT568" s="133"/>
      <c r="HD568" s="133"/>
      <c r="HN568" s="133"/>
      <c r="HX568" s="133"/>
    </row>
    <row xmlns:x14ac="http://schemas.microsoft.com/office/spreadsheetml/2009/9/ac" r="569" s="3" customFormat="true" x14ac:dyDescent="0.25">
      <c r="A569" s="383"/>
      <c r="B569" s="133"/>
      <c r="L569" s="133"/>
      <c r="V569" s="133"/>
      <c r="AF569" s="133"/>
      <c r="AP569" s="133"/>
      <c r="AZ569" s="133"/>
      <c r="BJ569" s="133"/>
      <c r="BT569" s="133"/>
      <c r="CD569" s="133"/>
      <c r="CN569" s="133"/>
      <c r="CX569" s="133"/>
      <c r="DH569" s="133"/>
      <c r="DR569" s="133"/>
      <c r="EB569" s="133"/>
      <c r="EL569" s="133"/>
      <c r="EV569" s="133"/>
      <c r="FF569" s="133"/>
      <c r="FP569" s="133"/>
      <c r="FZ569" s="133"/>
      <c r="GJ569" s="133"/>
      <c r="GT569" s="133"/>
      <c r="HD569" s="133"/>
      <c r="HN569" s="133"/>
      <c r="HX569" s="133"/>
    </row>
    <row xmlns:x14ac="http://schemas.microsoft.com/office/spreadsheetml/2009/9/ac" r="570" s="3" customFormat="true" x14ac:dyDescent="0.25">
      <c r="A570" s="383"/>
      <c r="B570" s="133"/>
      <c r="L570" s="133"/>
      <c r="V570" s="133"/>
      <c r="AF570" s="133"/>
      <c r="AP570" s="133"/>
      <c r="AZ570" s="133"/>
      <c r="BJ570" s="133"/>
      <c r="BT570" s="133"/>
      <c r="CD570" s="133"/>
      <c r="CN570" s="133"/>
      <c r="CX570" s="133"/>
      <c r="DH570" s="133"/>
      <c r="DR570" s="133"/>
      <c r="EB570" s="133"/>
      <c r="EL570" s="133"/>
      <c r="EV570" s="133"/>
      <c r="FF570" s="133"/>
      <c r="FP570" s="133"/>
      <c r="FZ570" s="133"/>
      <c r="GJ570" s="133"/>
      <c r="GT570" s="133"/>
      <c r="HD570" s="133"/>
      <c r="HN570" s="133"/>
      <c r="HX570" s="133"/>
    </row>
    <row xmlns:x14ac="http://schemas.microsoft.com/office/spreadsheetml/2009/9/ac" r="571" s="3" customFormat="true" x14ac:dyDescent="0.25">
      <c r="A571" s="383"/>
      <c r="B571" s="133"/>
      <c r="L571" s="133"/>
      <c r="V571" s="133"/>
      <c r="AF571" s="133"/>
      <c r="AP571" s="133"/>
      <c r="AZ571" s="133"/>
      <c r="BJ571" s="133"/>
      <c r="BT571" s="133"/>
      <c r="CD571" s="133"/>
      <c r="CN571" s="133"/>
      <c r="CX571" s="133"/>
      <c r="DH571" s="133"/>
      <c r="DR571" s="133"/>
      <c r="EB571" s="133"/>
      <c r="EL571" s="133"/>
      <c r="EV571" s="133"/>
      <c r="FF571" s="133"/>
      <c r="FP571" s="133"/>
      <c r="FZ571" s="133"/>
      <c r="GJ571" s="133"/>
      <c r="GT571" s="133"/>
      <c r="HD571" s="133"/>
      <c r="HN571" s="133"/>
      <c r="HX571" s="133"/>
    </row>
    <row xmlns:x14ac="http://schemas.microsoft.com/office/spreadsheetml/2009/9/ac" r="572" s="3" customFormat="true" x14ac:dyDescent="0.25">
      <c r="A572" s="383"/>
      <c r="B572" s="133"/>
      <c r="L572" s="133"/>
      <c r="V572" s="133"/>
      <c r="AF572" s="133"/>
      <c r="AP572" s="133"/>
      <c r="AZ572" s="133"/>
      <c r="BJ572" s="133"/>
      <c r="BT572" s="133"/>
      <c r="CD572" s="133"/>
      <c r="CN572" s="133"/>
      <c r="CX572" s="133"/>
      <c r="DH572" s="133"/>
      <c r="DR572" s="133"/>
      <c r="EB572" s="133"/>
      <c r="EL572" s="133"/>
      <c r="EV572" s="133"/>
      <c r="FF572" s="133"/>
      <c r="FP572" s="133"/>
      <c r="FZ572" s="133"/>
      <c r="GJ572" s="133"/>
      <c r="GT572" s="133"/>
      <c r="HD572" s="133"/>
      <c r="HN572" s="133"/>
      <c r="HX572" s="133"/>
    </row>
    <row xmlns:x14ac="http://schemas.microsoft.com/office/spreadsheetml/2009/9/ac" r="573" s="3" customFormat="true" x14ac:dyDescent="0.25">
      <c r="A573" s="383"/>
      <c r="B573" s="133"/>
      <c r="L573" s="133"/>
      <c r="V573" s="133"/>
      <c r="AF573" s="133"/>
      <c r="AP573" s="133"/>
      <c r="AZ573" s="133"/>
      <c r="BJ573" s="133"/>
      <c r="BT573" s="133"/>
      <c r="CD573" s="133"/>
      <c r="CN573" s="133"/>
      <c r="CX573" s="133"/>
      <c r="DH573" s="133"/>
      <c r="DR573" s="133"/>
      <c r="EB573" s="133"/>
      <c r="EL573" s="133"/>
      <c r="EV573" s="133"/>
      <c r="FF573" s="133"/>
      <c r="FP573" s="133"/>
      <c r="FZ573" s="133"/>
      <c r="GJ573" s="133"/>
      <c r="GT573" s="133"/>
      <c r="HD573" s="133"/>
      <c r="HN573" s="133"/>
      <c r="HX573" s="133"/>
    </row>
    <row xmlns:x14ac="http://schemas.microsoft.com/office/spreadsheetml/2009/9/ac" r="574" s="3" customFormat="true" x14ac:dyDescent="0.25">
      <c r="A574" s="383"/>
      <c r="B574" s="133"/>
      <c r="L574" s="133"/>
      <c r="V574" s="133"/>
      <c r="AF574" s="133"/>
      <c r="AP574" s="133"/>
      <c r="AZ574" s="133"/>
      <c r="BJ574" s="133"/>
      <c r="BT574" s="133"/>
      <c r="CD574" s="133"/>
      <c r="CN574" s="133"/>
      <c r="CX574" s="133"/>
      <c r="DH574" s="133"/>
      <c r="DR574" s="133"/>
      <c r="EB574" s="133"/>
      <c r="EL574" s="133"/>
      <c r="EV574" s="133"/>
      <c r="FF574" s="133"/>
      <c r="FP574" s="133"/>
      <c r="FZ574" s="133"/>
      <c r="GJ574" s="133"/>
      <c r="GT574" s="133"/>
      <c r="HD574" s="133"/>
      <c r="HN574" s="133"/>
      <c r="HX574" s="133"/>
    </row>
    <row xmlns:x14ac="http://schemas.microsoft.com/office/spreadsheetml/2009/9/ac" r="575" s="3" customFormat="true" x14ac:dyDescent="0.25">
      <c r="A575" s="383"/>
      <c r="B575" s="133"/>
      <c r="L575" s="133"/>
      <c r="V575" s="133"/>
      <c r="AF575" s="133"/>
      <c r="AP575" s="133"/>
      <c r="AZ575" s="133"/>
      <c r="BJ575" s="133"/>
      <c r="BT575" s="133"/>
      <c r="CD575" s="133"/>
      <c r="CN575" s="133"/>
      <c r="CX575" s="133"/>
      <c r="DH575" s="133"/>
      <c r="DR575" s="133"/>
      <c r="EB575" s="133"/>
      <c r="EL575" s="133"/>
      <c r="EV575" s="133"/>
      <c r="FF575" s="133"/>
      <c r="FP575" s="133"/>
      <c r="FZ575" s="133"/>
      <c r="GJ575" s="133"/>
      <c r="GT575" s="133"/>
      <c r="HD575" s="133"/>
      <c r="HN575" s="133"/>
      <c r="HX575" s="133"/>
    </row>
    <row xmlns:x14ac="http://schemas.microsoft.com/office/spreadsheetml/2009/9/ac" r="576" s="3" customFormat="true" x14ac:dyDescent="0.25">
      <c r="A576" s="383"/>
      <c r="B576" s="133"/>
      <c r="L576" s="133"/>
      <c r="V576" s="133"/>
      <c r="AF576" s="133"/>
      <c r="AP576" s="133"/>
      <c r="AZ576" s="133"/>
      <c r="BJ576" s="133"/>
      <c r="BT576" s="133"/>
      <c r="CD576" s="133"/>
      <c r="CN576" s="133"/>
      <c r="CX576" s="133"/>
      <c r="DH576" s="133"/>
      <c r="DR576" s="133"/>
      <c r="EB576" s="133"/>
      <c r="EL576" s="133"/>
      <c r="EV576" s="133"/>
      <c r="FF576" s="133"/>
      <c r="FP576" s="133"/>
      <c r="FZ576" s="133"/>
      <c r="GJ576" s="133"/>
      <c r="GT576" s="133"/>
      <c r="HD576" s="133"/>
      <c r="HN576" s="133"/>
      <c r="HX576" s="133"/>
    </row>
    <row xmlns:x14ac="http://schemas.microsoft.com/office/spreadsheetml/2009/9/ac" r="577" s="3" customFormat="true" x14ac:dyDescent="0.25">
      <c r="A577" s="383"/>
      <c r="B577" s="133"/>
      <c r="L577" s="133"/>
      <c r="V577" s="133"/>
      <c r="AF577" s="133"/>
      <c r="AP577" s="133"/>
      <c r="AZ577" s="133"/>
      <c r="BJ577" s="133"/>
      <c r="BT577" s="133"/>
      <c r="CD577" s="133"/>
      <c r="CN577" s="133"/>
      <c r="CX577" s="133"/>
      <c r="DH577" s="133"/>
      <c r="DR577" s="133"/>
      <c r="EB577" s="133"/>
      <c r="EL577" s="133"/>
      <c r="EV577" s="133"/>
      <c r="FF577" s="133"/>
      <c r="FP577" s="133"/>
      <c r="FZ577" s="133"/>
      <c r="GJ577" s="133"/>
      <c r="GT577" s="133"/>
      <c r="HD577" s="133"/>
      <c r="HN577" s="133"/>
      <c r="HX577" s="133"/>
    </row>
    <row xmlns:x14ac="http://schemas.microsoft.com/office/spreadsheetml/2009/9/ac" r="578" s="3" customFormat="true" x14ac:dyDescent="0.25">
      <c r="A578" s="383"/>
      <c r="B578" s="133"/>
      <c r="L578" s="133"/>
      <c r="V578" s="133"/>
      <c r="AF578" s="133"/>
      <c r="AP578" s="133"/>
      <c r="AZ578" s="133"/>
      <c r="BJ578" s="133"/>
      <c r="BT578" s="133"/>
      <c r="CD578" s="133"/>
      <c r="CN578" s="133"/>
      <c r="CX578" s="133"/>
      <c r="DH578" s="133"/>
      <c r="DR578" s="133"/>
      <c r="EB578" s="133"/>
      <c r="EL578" s="133"/>
      <c r="EV578" s="133"/>
      <c r="FF578" s="133"/>
      <c r="FP578" s="133"/>
      <c r="FZ578" s="133"/>
      <c r="GJ578" s="133"/>
      <c r="GT578" s="133"/>
      <c r="HD578" s="133"/>
      <c r="HN578" s="133"/>
      <c r="HX578" s="133"/>
    </row>
    <row xmlns:x14ac="http://schemas.microsoft.com/office/spreadsheetml/2009/9/ac" r="579" s="3" customFormat="true" x14ac:dyDescent="0.25">
      <c r="A579" s="383"/>
      <c r="B579" s="133"/>
      <c r="L579" s="133"/>
      <c r="V579" s="133"/>
      <c r="AF579" s="133"/>
      <c r="AP579" s="133"/>
      <c r="AZ579" s="133"/>
      <c r="BJ579" s="133"/>
      <c r="BT579" s="133"/>
      <c r="CD579" s="133"/>
      <c r="CN579" s="133"/>
      <c r="CX579" s="133"/>
      <c r="DH579" s="133"/>
      <c r="DR579" s="133"/>
      <c r="EB579" s="133"/>
      <c r="EL579" s="133"/>
      <c r="EV579" s="133"/>
      <c r="FF579" s="133"/>
      <c r="FP579" s="133"/>
      <c r="FZ579" s="133"/>
      <c r="GJ579" s="133"/>
      <c r="GT579" s="133"/>
      <c r="HD579" s="133"/>
      <c r="HN579" s="133"/>
      <c r="HX579" s="133"/>
    </row>
    <row xmlns:x14ac="http://schemas.microsoft.com/office/spreadsheetml/2009/9/ac" r="580" s="3" customFormat="true" x14ac:dyDescent="0.25">
      <c r="A580" s="383"/>
      <c r="B580" s="133"/>
      <c r="L580" s="133"/>
      <c r="V580" s="133"/>
      <c r="AF580" s="133"/>
      <c r="AP580" s="133"/>
      <c r="AZ580" s="133"/>
      <c r="BJ580" s="133"/>
      <c r="BT580" s="133"/>
      <c r="CD580" s="133"/>
      <c r="CN580" s="133"/>
      <c r="CX580" s="133"/>
      <c r="DH580" s="133"/>
      <c r="DR580" s="133"/>
      <c r="EB580" s="133"/>
      <c r="EL580" s="133"/>
      <c r="EV580" s="133"/>
      <c r="FF580" s="133"/>
      <c r="FP580" s="133"/>
      <c r="FZ580" s="133"/>
      <c r="GJ580" s="133"/>
      <c r="GT580" s="133"/>
      <c r="HD580" s="133"/>
      <c r="HN580" s="133"/>
      <c r="HX580" s="133"/>
    </row>
    <row xmlns:x14ac="http://schemas.microsoft.com/office/spreadsheetml/2009/9/ac" r="581" s="3" customFormat="true" x14ac:dyDescent="0.25">
      <c r="A581" s="383"/>
      <c r="B581" s="133"/>
      <c r="L581" s="133"/>
      <c r="V581" s="133"/>
      <c r="AF581" s="133"/>
      <c r="AP581" s="133"/>
      <c r="AZ581" s="133"/>
      <c r="BJ581" s="133"/>
      <c r="BT581" s="133"/>
      <c r="CD581" s="133"/>
      <c r="CN581" s="133"/>
      <c r="CX581" s="133"/>
      <c r="DH581" s="133"/>
      <c r="DR581" s="133"/>
      <c r="EB581" s="133"/>
      <c r="EL581" s="133"/>
      <c r="EV581" s="133"/>
      <c r="FF581" s="133"/>
      <c r="FP581" s="133"/>
      <c r="FZ581" s="133"/>
      <c r="GJ581" s="133"/>
      <c r="GT581" s="133"/>
      <c r="HD581" s="133"/>
      <c r="HN581" s="133"/>
      <c r="HX581" s="133"/>
    </row>
    <row xmlns:x14ac="http://schemas.microsoft.com/office/spreadsheetml/2009/9/ac" r="582" s="3" customFormat="true" x14ac:dyDescent="0.25">
      <c r="A582" s="383"/>
      <c r="B582" s="133"/>
      <c r="L582" s="133"/>
      <c r="V582" s="133"/>
      <c r="AF582" s="133"/>
      <c r="AP582" s="133"/>
      <c r="AZ582" s="133"/>
      <c r="BJ582" s="133"/>
      <c r="BT582" s="133"/>
      <c r="CD582" s="133"/>
      <c r="CN582" s="133"/>
      <c r="CX582" s="133"/>
      <c r="DH582" s="133"/>
      <c r="DR582" s="133"/>
      <c r="EB582" s="133"/>
      <c r="EL582" s="133"/>
      <c r="EV582" s="133"/>
      <c r="FF582" s="133"/>
      <c r="FP582" s="133"/>
      <c r="FZ582" s="133"/>
      <c r="GJ582" s="133"/>
      <c r="GT582" s="133"/>
      <c r="HD582" s="133"/>
      <c r="HN582" s="133"/>
      <c r="HX582" s="133"/>
    </row>
    <row xmlns:x14ac="http://schemas.microsoft.com/office/spreadsheetml/2009/9/ac" r="583" s="3" customFormat="true" x14ac:dyDescent="0.25">
      <c r="A583" s="383"/>
      <c r="B583" s="133"/>
      <c r="L583" s="133"/>
      <c r="V583" s="133"/>
      <c r="AF583" s="133"/>
      <c r="AP583" s="133"/>
      <c r="AZ583" s="133"/>
      <c r="BJ583" s="133"/>
      <c r="BT583" s="133"/>
      <c r="CD583" s="133"/>
      <c r="CN583" s="133"/>
      <c r="CX583" s="133"/>
      <c r="DH583" s="133"/>
      <c r="DR583" s="133"/>
      <c r="EB583" s="133"/>
      <c r="EL583" s="133"/>
      <c r="EV583" s="133"/>
      <c r="FF583" s="133"/>
      <c r="FP583" s="133"/>
      <c r="FZ583" s="133"/>
      <c r="GJ583" s="133"/>
      <c r="GT583" s="133"/>
      <c r="HD583" s="133"/>
      <c r="HN583" s="133"/>
      <c r="HX583" s="133"/>
    </row>
    <row xmlns:x14ac="http://schemas.microsoft.com/office/spreadsheetml/2009/9/ac" r="584" s="3" customFormat="true" x14ac:dyDescent="0.25">
      <c r="A584" s="383"/>
      <c r="B584" s="133"/>
      <c r="L584" s="133"/>
      <c r="V584" s="133"/>
      <c r="AF584" s="133"/>
      <c r="AP584" s="133"/>
      <c r="AZ584" s="133"/>
      <c r="BJ584" s="133"/>
      <c r="BT584" s="133"/>
      <c r="CD584" s="133"/>
      <c r="CN584" s="133"/>
      <c r="CX584" s="133"/>
      <c r="DH584" s="133"/>
      <c r="DR584" s="133"/>
      <c r="EB584" s="133"/>
      <c r="EL584" s="133"/>
      <c r="EV584" s="133"/>
      <c r="FF584" s="133"/>
      <c r="FP584" s="133"/>
      <c r="FZ584" s="133"/>
      <c r="GJ584" s="133"/>
      <c r="GT584" s="133"/>
      <c r="HD584" s="133"/>
      <c r="HN584" s="133"/>
      <c r="HX584" s="133"/>
    </row>
    <row xmlns:x14ac="http://schemas.microsoft.com/office/spreadsheetml/2009/9/ac" r="585" s="3" customFormat="true" x14ac:dyDescent="0.25">
      <c r="A585" s="383"/>
      <c r="B585" s="133"/>
      <c r="L585" s="133"/>
      <c r="V585" s="133"/>
      <c r="AF585" s="133"/>
      <c r="AP585" s="133"/>
      <c r="AZ585" s="133"/>
      <c r="BJ585" s="133"/>
      <c r="BT585" s="133"/>
      <c r="CD585" s="133"/>
      <c r="CN585" s="133"/>
      <c r="CX585" s="133"/>
      <c r="DH585" s="133"/>
      <c r="DR585" s="133"/>
      <c r="EB585" s="133"/>
      <c r="EL585" s="133"/>
      <c r="EV585" s="133"/>
      <c r="FF585" s="133"/>
      <c r="FP585" s="133"/>
      <c r="FZ585" s="133"/>
      <c r="GJ585" s="133"/>
      <c r="GT585" s="133"/>
      <c r="HD585" s="133"/>
      <c r="HN585" s="133"/>
      <c r="HX585" s="133"/>
    </row>
    <row xmlns:x14ac="http://schemas.microsoft.com/office/spreadsheetml/2009/9/ac" r="586" s="3" customFormat="true" x14ac:dyDescent="0.25">
      <c r="A586" s="383"/>
      <c r="B586" s="133"/>
      <c r="L586" s="133"/>
      <c r="V586" s="133"/>
      <c r="AF586" s="133"/>
      <c r="AP586" s="133"/>
      <c r="AZ586" s="133"/>
      <c r="BJ586" s="133"/>
      <c r="BT586" s="133"/>
      <c r="CD586" s="133"/>
      <c r="CN586" s="133"/>
      <c r="CX586" s="133"/>
      <c r="DH586" s="133"/>
      <c r="DR586" s="133"/>
      <c r="EB586" s="133"/>
      <c r="EL586" s="133"/>
      <c r="EV586" s="133"/>
      <c r="FF586" s="133"/>
      <c r="FP586" s="133"/>
      <c r="FZ586" s="133"/>
      <c r="GJ586" s="133"/>
      <c r="GT586" s="133"/>
      <c r="HD586" s="133"/>
      <c r="HN586" s="133"/>
      <c r="HX586" s="133"/>
    </row>
    <row xmlns:x14ac="http://schemas.microsoft.com/office/spreadsheetml/2009/9/ac" r="587" s="3" customFormat="true" x14ac:dyDescent="0.25">
      <c r="A587" s="383"/>
      <c r="B587" s="133"/>
      <c r="L587" s="133"/>
      <c r="V587" s="133"/>
      <c r="AF587" s="133"/>
      <c r="AP587" s="133"/>
      <c r="AZ587" s="133"/>
      <c r="BJ587" s="133"/>
      <c r="BT587" s="133"/>
      <c r="CD587" s="133"/>
      <c r="CN587" s="133"/>
      <c r="CX587" s="133"/>
      <c r="DH587" s="133"/>
      <c r="DR587" s="133"/>
      <c r="EB587" s="133"/>
      <c r="EL587" s="133"/>
      <c r="EV587" s="133"/>
      <c r="FF587" s="133"/>
      <c r="FP587" s="133"/>
      <c r="FZ587" s="133"/>
      <c r="GJ587" s="133"/>
      <c r="GT587" s="133"/>
      <c r="HD587" s="133"/>
      <c r="HN587" s="133"/>
      <c r="HX587" s="133"/>
    </row>
    <row xmlns:x14ac="http://schemas.microsoft.com/office/spreadsheetml/2009/9/ac" r="588" s="3" customFormat="true" x14ac:dyDescent="0.25">
      <c r="A588" s="383"/>
      <c r="B588" s="133"/>
      <c r="L588" s="133"/>
      <c r="V588" s="133"/>
      <c r="AF588" s="133"/>
      <c r="AP588" s="133"/>
      <c r="AZ588" s="133"/>
      <c r="BJ588" s="133"/>
      <c r="BT588" s="133"/>
      <c r="CD588" s="133"/>
      <c r="CN588" s="133"/>
      <c r="CX588" s="133"/>
      <c r="DH588" s="133"/>
      <c r="DR588" s="133"/>
      <c r="EB588" s="133"/>
      <c r="EL588" s="133"/>
      <c r="EV588" s="133"/>
      <c r="FF588" s="133"/>
      <c r="FP588" s="133"/>
      <c r="FZ588" s="133"/>
      <c r="GJ588" s="133"/>
      <c r="GT588" s="133"/>
      <c r="HD588" s="133"/>
      <c r="HN588" s="133"/>
      <c r="HX588" s="133"/>
    </row>
    <row xmlns:x14ac="http://schemas.microsoft.com/office/spreadsheetml/2009/9/ac" r="589" s="3" customFormat="true" x14ac:dyDescent="0.25">
      <c r="A589" s="383"/>
      <c r="B589" s="133"/>
      <c r="L589" s="133"/>
      <c r="V589" s="133"/>
      <c r="AF589" s="133"/>
      <c r="AP589" s="133"/>
      <c r="AZ589" s="133"/>
      <c r="BJ589" s="133"/>
      <c r="BT589" s="133"/>
      <c r="CD589" s="133"/>
      <c r="CN589" s="133"/>
      <c r="CX589" s="133"/>
      <c r="DH589" s="133"/>
      <c r="DR589" s="133"/>
      <c r="EB589" s="133"/>
      <c r="EL589" s="133"/>
      <c r="EV589" s="133"/>
      <c r="FF589" s="133"/>
      <c r="FP589" s="133"/>
      <c r="FZ589" s="133"/>
      <c r="GJ589" s="133"/>
      <c r="GT589" s="133"/>
      <c r="HD589" s="133"/>
      <c r="HN589" s="133"/>
      <c r="HX589" s="133"/>
    </row>
    <row xmlns:x14ac="http://schemas.microsoft.com/office/spreadsheetml/2009/9/ac" r="590" s="3" customFormat="true" x14ac:dyDescent="0.25">
      <c r="A590" s="383"/>
      <c r="B590" s="133"/>
      <c r="L590" s="133"/>
      <c r="V590" s="133"/>
      <c r="AF590" s="133"/>
      <c r="AP590" s="133"/>
      <c r="AZ590" s="133"/>
      <c r="BJ590" s="133"/>
      <c r="BT590" s="133"/>
      <c r="CD590" s="133"/>
      <c r="CN590" s="133"/>
      <c r="CX590" s="133"/>
      <c r="DH590" s="133"/>
      <c r="DR590" s="133"/>
      <c r="EB590" s="133"/>
      <c r="EL590" s="133"/>
      <c r="EV590" s="133"/>
      <c r="FF590" s="133"/>
      <c r="FP590" s="133"/>
      <c r="FZ590" s="133"/>
      <c r="GJ590" s="133"/>
      <c r="GT590" s="133"/>
      <c r="HD590" s="133"/>
      <c r="HN590" s="133"/>
      <c r="HX590" s="133"/>
    </row>
    <row xmlns:x14ac="http://schemas.microsoft.com/office/spreadsheetml/2009/9/ac" r="591" s="3" customFormat="true" x14ac:dyDescent="0.25">
      <c r="A591" s="383"/>
      <c r="B591" s="133"/>
      <c r="L591" s="133"/>
      <c r="V591" s="133"/>
      <c r="AF591" s="133"/>
      <c r="AP591" s="133"/>
      <c r="AZ591" s="133"/>
      <c r="BJ591" s="133"/>
      <c r="BT591" s="133"/>
      <c r="CD591" s="133"/>
      <c r="CN591" s="133"/>
      <c r="CX591" s="133"/>
      <c r="DH591" s="133"/>
      <c r="DR591" s="133"/>
      <c r="EB591" s="133"/>
      <c r="EL591" s="133"/>
      <c r="EV591" s="133"/>
      <c r="FF591" s="133"/>
      <c r="FP591" s="133"/>
      <c r="FZ591" s="133"/>
      <c r="GJ591" s="133"/>
      <c r="GT591" s="133"/>
      <c r="HD591" s="133"/>
      <c r="HN591" s="133"/>
      <c r="HX591" s="133"/>
    </row>
    <row xmlns:x14ac="http://schemas.microsoft.com/office/spreadsheetml/2009/9/ac" r="592" s="3" customFormat="true" x14ac:dyDescent="0.25">
      <c r="A592" s="383"/>
      <c r="B592" s="133"/>
      <c r="L592" s="133"/>
      <c r="V592" s="133"/>
      <c r="AF592" s="133"/>
      <c r="AP592" s="133"/>
      <c r="AZ592" s="133"/>
      <c r="BJ592" s="133"/>
      <c r="BT592" s="133"/>
      <c r="CD592" s="133"/>
      <c r="CN592" s="133"/>
      <c r="CX592" s="133"/>
      <c r="DH592" s="133"/>
      <c r="DR592" s="133"/>
      <c r="EB592" s="133"/>
      <c r="EL592" s="133"/>
      <c r="EV592" s="133"/>
      <c r="FF592" s="133"/>
      <c r="FP592" s="133"/>
      <c r="FZ592" s="133"/>
      <c r="GJ592" s="133"/>
      <c r="GT592" s="133"/>
      <c r="HD592" s="133"/>
      <c r="HN592" s="133"/>
      <c r="HX592" s="133"/>
    </row>
    <row xmlns:x14ac="http://schemas.microsoft.com/office/spreadsheetml/2009/9/ac" r="593" s="3" customFormat="true" x14ac:dyDescent="0.25">
      <c r="A593" s="383"/>
      <c r="B593" s="133"/>
      <c r="L593" s="133"/>
      <c r="V593" s="133"/>
      <c r="AF593" s="133"/>
      <c r="AP593" s="133"/>
      <c r="AZ593" s="133"/>
      <c r="BJ593" s="133"/>
      <c r="BT593" s="133"/>
      <c r="CD593" s="133"/>
      <c r="CN593" s="133"/>
      <c r="CX593" s="133"/>
      <c r="DH593" s="133"/>
      <c r="DR593" s="133"/>
      <c r="EB593" s="133"/>
      <c r="EL593" s="133"/>
      <c r="EV593" s="133"/>
      <c r="FF593" s="133"/>
      <c r="FP593" s="133"/>
      <c r="FZ593" s="133"/>
      <c r="GJ593" s="133"/>
      <c r="GT593" s="133"/>
      <c r="HD593" s="133"/>
      <c r="HN593" s="133"/>
      <c r="HX593" s="133"/>
    </row>
    <row xmlns:x14ac="http://schemas.microsoft.com/office/spreadsheetml/2009/9/ac" r="594" s="3" customFormat="true" x14ac:dyDescent="0.25">
      <c r="A594" s="383"/>
      <c r="B594" s="133"/>
      <c r="L594" s="133"/>
      <c r="V594" s="133"/>
      <c r="AF594" s="133"/>
      <c r="AP594" s="133"/>
      <c r="AZ594" s="133"/>
      <c r="BJ594" s="133"/>
      <c r="BT594" s="133"/>
      <c r="CD594" s="133"/>
      <c r="CN594" s="133"/>
      <c r="CX594" s="133"/>
      <c r="DH594" s="133"/>
      <c r="DR594" s="133"/>
      <c r="EB594" s="133"/>
      <c r="EL594" s="133"/>
      <c r="EV594" s="133"/>
      <c r="FF594" s="133"/>
      <c r="FP594" s="133"/>
      <c r="FZ594" s="133"/>
      <c r="GJ594" s="133"/>
      <c r="GT594" s="133"/>
      <c r="HD594" s="133"/>
      <c r="HN594" s="133"/>
      <c r="HX594" s="133"/>
    </row>
    <row xmlns:x14ac="http://schemas.microsoft.com/office/spreadsheetml/2009/9/ac" r="595" s="3" customFormat="true" x14ac:dyDescent="0.25">
      <c r="A595" s="383"/>
      <c r="B595" s="133"/>
      <c r="L595" s="133"/>
      <c r="V595" s="133"/>
      <c r="AF595" s="133"/>
      <c r="AP595" s="133"/>
      <c r="AZ595" s="133"/>
      <c r="BJ595" s="133"/>
      <c r="BT595" s="133"/>
      <c r="CD595" s="133"/>
      <c r="CN595" s="133"/>
      <c r="CX595" s="133"/>
      <c r="DH595" s="133"/>
      <c r="DR595" s="133"/>
      <c r="EB595" s="133"/>
      <c r="EL595" s="133"/>
      <c r="EV595" s="133"/>
      <c r="FF595" s="133"/>
      <c r="FP595" s="133"/>
      <c r="FZ595" s="133"/>
      <c r="GJ595" s="133"/>
      <c r="GT595" s="133"/>
      <c r="HD595" s="133"/>
      <c r="HN595" s="133"/>
      <c r="HX595" s="133"/>
    </row>
    <row xmlns:x14ac="http://schemas.microsoft.com/office/spreadsheetml/2009/9/ac" r="596" s="3" customFormat="true" x14ac:dyDescent="0.25">
      <c r="A596" s="383"/>
      <c r="B596" s="133"/>
      <c r="L596" s="133"/>
      <c r="V596" s="133"/>
      <c r="AF596" s="133"/>
      <c r="AP596" s="133"/>
      <c r="AZ596" s="133"/>
      <c r="BJ596" s="133"/>
      <c r="BT596" s="133"/>
      <c r="CD596" s="133"/>
      <c r="CN596" s="133"/>
      <c r="CX596" s="133"/>
      <c r="DH596" s="133"/>
      <c r="DR596" s="133"/>
      <c r="EB596" s="133"/>
      <c r="EL596" s="133"/>
      <c r="EV596" s="133"/>
      <c r="FF596" s="133"/>
      <c r="FP596" s="133"/>
      <c r="FZ596" s="133"/>
      <c r="GJ596" s="133"/>
      <c r="GT596" s="133"/>
      <c r="HD596" s="133"/>
      <c r="HN596" s="133"/>
      <c r="HX596" s="133"/>
    </row>
    <row xmlns:x14ac="http://schemas.microsoft.com/office/spreadsheetml/2009/9/ac" r="597" s="3" customFormat="true" x14ac:dyDescent="0.25">
      <c r="A597" s="383"/>
      <c r="B597" s="133"/>
      <c r="L597" s="133"/>
      <c r="V597" s="133"/>
      <c r="AF597" s="133"/>
      <c r="AP597" s="133"/>
      <c r="AZ597" s="133"/>
      <c r="BJ597" s="133"/>
      <c r="BT597" s="133"/>
      <c r="CD597" s="133"/>
      <c r="CN597" s="133"/>
      <c r="CX597" s="133"/>
      <c r="DH597" s="133"/>
      <c r="DR597" s="133"/>
      <c r="EB597" s="133"/>
      <c r="EL597" s="133"/>
      <c r="EV597" s="133"/>
      <c r="FF597" s="133"/>
      <c r="FP597" s="133"/>
      <c r="FZ597" s="133"/>
      <c r="GJ597" s="133"/>
      <c r="GT597" s="133"/>
      <c r="HD597" s="133"/>
      <c r="HN597" s="133"/>
      <c r="HX597" s="133"/>
    </row>
    <row xmlns:x14ac="http://schemas.microsoft.com/office/spreadsheetml/2009/9/ac" r="598" s="3" customFormat="true" x14ac:dyDescent="0.25">
      <c r="A598" s="383"/>
      <c r="B598" s="133"/>
      <c r="L598" s="133"/>
      <c r="V598" s="133"/>
      <c r="AF598" s="133"/>
      <c r="AP598" s="133"/>
      <c r="AZ598" s="133"/>
      <c r="BJ598" s="133"/>
      <c r="BT598" s="133"/>
      <c r="CD598" s="133"/>
      <c r="CN598" s="133"/>
      <c r="CX598" s="133"/>
      <c r="DH598" s="133"/>
      <c r="DR598" s="133"/>
      <c r="EB598" s="133"/>
      <c r="EL598" s="133"/>
      <c r="EV598" s="133"/>
      <c r="FF598" s="133"/>
      <c r="FP598" s="133"/>
      <c r="FZ598" s="133"/>
      <c r="GJ598" s="133"/>
      <c r="GT598" s="133"/>
      <c r="HD598" s="133"/>
      <c r="HN598" s="133"/>
      <c r="HX598" s="133"/>
    </row>
    <row xmlns:x14ac="http://schemas.microsoft.com/office/spreadsheetml/2009/9/ac" r="599" s="3" customFormat="true" x14ac:dyDescent="0.25">
      <c r="A599" s="383"/>
      <c r="B599" s="133"/>
      <c r="L599" s="133"/>
      <c r="V599" s="133"/>
      <c r="AF599" s="133"/>
      <c r="AP599" s="133"/>
      <c r="AZ599" s="133"/>
      <c r="BJ599" s="133"/>
      <c r="BT599" s="133"/>
      <c r="CD599" s="133"/>
      <c r="CN599" s="133"/>
      <c r="CX599" s="133"/>
      <c r="DH599" s="133"/>
      <c r="DR599" s="133"/>
      <c r="EB599" s="133"/>
      <c r="EL599" s="133"/>
      <c r="EV599" s="133"/>
      <c r="FF599" s="133"/>
      <c r="FP599" s="133"/>
      <c r="FZ599" s="133"/>
      <c r="GJ599" s="133"/>
      <c r="GT599" s="133"/>
      <c r="HD599" s="133"/>
      <c r="HN599" s="133"/>
      <c r="HX599" s="133"/>
    </row>
    <row xmlns:x14ac="http://schemas.microsoft.com/office/spreadsheetml/2009/9/ac" r="600" s="3" customFormat="true" x14ac:dyDescent="0.25">
      <c r="A600" s="383"/>
      <c r="B600" s="133"/>
      <c r="L600" s="133"/>
      <c r="V600" s="133"/>
      <c r="AF600" s="133"/>
      <c r="AP600" s="133"/>
      <c r="AZ600" s="133"/>
      <c r="BJ600" s="133"/>
      <c r="BT600" s="133"/>
      <c r="CD600" s="133"/>
      <c r="CN600" s="133"/>
      <c r="CX600" s="133"/>
      <c r="DH600" s="133"/>
      <c r="DR600" s="133"/>
      <c r="EB600" s="133"/>
      <c r="EL600" s="133"/>
      <c r="EV600" s="133"/>
      <c r="FF600" s="133"/>
      <c r="FP600" s="133"/>
      <c r="FZ600" s="133"/>
      <c r="GJ600" s="133"/>
      <c r="GT600" s="133"/>
      <c r="HD600" s="133"/>
      <c r="HN600" s="133"/>
      <c r="HX600" s="133"/>
    </row>
    <row xmlns:x14ac="http://schemas.microsoft.com/office/spreadsheetml/2009/9/ac" r="601" s="3" customFormat="true" x14ac:dyDescent="0.25">
      <c r="A601" s="383"/>
      <c r="B601" s="133"/>
      <c r="L601" s="133"/>
      <c r="V601" s="133"/>
      <c r="AF601" s="133"/>
      <c r="AP601" s="133"/>
      <c r="AZ601" s="133"/>
      <c r="BJ601" s="133"/>
      <c r="BT601" s="133"/>
      <c r="CD601" s="133"/>
      <c r="CN601" s="133"/>
      <c r="CX601" s="133"/>
      <c r="DH601" s="133"/>
      <c r="DR601" s="133"/>
      <c r="EB601" s="133"/>
      <c r="EL601" s="133"/>
      <c r="EV601" s="133"/>
      <c r="FF601" s="133"/>
      <c r="FP601" s="133"/>
      <c r="FZ601" s="133"/>
      <c r="GJ601" s="133"/>
      <c r="GT601" s="133"/>
      <c r="HD601" s="133"/>
      <c r="HN601" s="133"/>
      <c r="HX601" s="133"/>
    </row>
    <row xmlns:x14ac="http://schemas.microsoft.com/office/spreadsheetml/2009/9/ac" r="602" s="3" customFormat="true" x14ac:dyDescent="0.25">
      <c r="A602" s="383"/>
      <c r="B602" s="133"/>
      <c r="L602" s="133"/>
      <c r="V602" s="133"/>
      <c r="AF602" s="133"/>
      <c r="AP602" s="133"/>
      <c r="AZ602" s="133"/>
      <c r="BJ602" s="133"/>
      <c r="BT602" s="133"/>
      <c r="CD602" s="133"/>
      <c r="CN602" s="133"/>
      <c r="CX602" s="133"/>
      <c r="DH602" s="133"/>
      <c r="DR602" s="133"/>
      <c r="EB602" s="133"/>
      <c r="EL602" s="133"/>
      <c r="EV602" s="133"/>
      <c r="FF602" s="133"/>
      <c r="FP602" s="133"/>
      <c r="FZ602" s="133"/>
      <c r="GJ602" s="133"/>
      <c r="GT602" s="133"/>
      <c r="HD602" s="133"/>
      <c r="HN602" s="133"/>
      <c r="HX602" s="133"/>
    </row>
    <row xmlns:x14ac="http://schemas.microsoft.com/office/spreadsheetml/2009/9/ac" r="603" s="3" customFormat="true" x14ac:dyDescent="0.25">
      <c r="A603" s="383"/>
      <c r="B603" s="133"/>
      <c r="L603" s="133"/>
      <c r="V603" s="133"/>
      <c r="AF603" s="133"/>
      <c r="AP603" s="133"/>
      <c r="AZ603" s="133"/>
      <c r="BJ603" s="133"/>
      <c r="BT603" s="133"/>
      <c r="CD603" s="133"/>
      <c r="CN603" s="133"/>
      <c r="CX603" s="133"/>
      <c r="DH603" s="133"/>
      <c r="DR603" s="133"/>
      <c r="EB603" s="133"/>
      <c r="EL603" s="133"/>
      <c r="EV603" s="133"/>
      <c r="FF603" s="133"/>
      <c r="FP603" s="133"/>
      <c r="FZ603" s="133"/>
      <c r="GJ603" s="133"/>
      <c r="GT603" s="133"/>
      <c r="HD603" s="133"/>
      <c r="HN603" s="133"/>
      <c r="HX603" s="133"/>
    </row>
    <row xmlns:x14ac="http://schemas.microsoft.com/office/spreadsheetml/2009/9/ac" r="604" s="3" customFormat="true" x14ac:dyDescent="0.25">
      <c r="A604" s="383"/>
      <c r="B604" s="133"/>
      <c r="L604" s="133"/>
      <c r="V604" s="133"/>
      <c r="AF604" s="133"/>
      <c r="AP604" s="133"/>
      <c r="AZ604" s="133"/>
      <c r="BJ604" s="133"/>
      <c r="BT604" s="133"/>
      <c r="CD604" s="133"/>
      <c r="CN604" s="133"/>
      <c r="CX604" s="133"/>
      <c r="DH604" s="133"/>
      <c r="DR604" s="133"/>
      <c r="EB604" s="133"/>
      <c r="EL604" s="133"/>
      <c r="EV604" s="133"/>
      <c r="FF604" s="133"/>
      <c r="FP604" s="133"/>
      <c r="FZ604" s="133"/>
      <c r="GJ604" s="133"/>
      <c r="GT604" s="133"/>
      <c r="HD604" s="133"/>
      <c r="HN604" s="133"/>
      <c r="HX604" s="133"/>
    </row>
    <row xmlns:x14ac="http://schemas.microsoft.com/office/spreadsheetml/2009/9/ac" r="605" s="3" customFormat="true" x14ac:dyDescent="0.25">
      <c r="A605" s="383"/>
      <c r="B605" s="133"/>
      <c r="L605" s="133"/>
      <c r="V605" s="133"/>
      <c r="AF605" s="133"/>
      <c r="AP605" s="133"/>
      <c r="AZ605" s="133"/>
      <c r="BJ605" s="133"/>
      <c r="BT605" s="133"/>
      <c r="CD605" s="133"/>
      <c r="CN605" s="133"/>
      <c r="CX605" s="133"/>
      <c r="DH605" s="133"/>
      <c r="DR605" s="133"/>
      <c r="EB605" s="133"/>
      <c r="EL605" s="133"/>
      <c r="EV605" s="133"/>
      <c r="FF605" s="133"/>
      <c r="FP605" s="133"/>
      <c r="FZ605" s="133"/>
      <c r="GJ605" s="133"/>
      <c r="GT605" s="133"/>
      <c r="HD605" s="133"/>
      <c r="HN605" s="133"/>
      <c r="HX605" s="133"/>
    </row>
    <row xmlns:x14ac="http://schemas.microsoft.com/office/spreadsheetml/2009/9/ac" r="606" s="3" customFormat="true" x14ac:dyDescent="0.25">
      <c r="A606" s="383"/>
      <c r="B606" s="133"/>
      <c r="L606" s="133"/>
      <c r="V606" s="133"/>
      <c r="AF606" s="133"/>
      <c r="AP606" s="133"/>
      <c r="AZ606" s="133"/>
      <c r="BJ606" s="133"/>
      <c r="BT606" s="133"/>
      <c r="CD606" s="133"/>
      <c r="CN606" s="133"/>
      <c r="CX606" s="133"/>
      <c r="DH606" s="133"/>
      <c r="DR606" s="133"/>
      <c r="EB606" s="133"/>
      <c r="EL606" s="133"/>
      <c r="EV606" s="133"/>
      <c r="FF606" s="133"/>
      <c r="FP606" s="133"/>
      <c r="FZ606" s="133"/>
      <c r="GJ606" s="133"/>
      <c r="GT606" s="133"/>
      <c r="HD606" s="133"/>
      <c r="HN606" s="133"/>
      <c r="HX606" s="133"/>
    </row>
    <row xmlns:x14ac="http://schemas.microsoft.com/office/spreadsheetml/2009/9/ac" r="607" s="3" customFormat="true" x14ac:dyDescent="0.25">
      <c r="A607" s="383"/>
      <c r="B607" s="133"/>
      <c r="L607" s="133"/>
      <c r="V607" s="133"/>
      <c r="AF607" s="133"/>
      <c r="AP607" s="133"/>
      <c r="AZ607" s="133"/>
      <c r="BJ607" s="133"/>
      <c r="BT607" s="133"/>
      <c r="CD607" s="133"/>
      <c r="CN607" s="133"/>
      <c r="CX607" s="133"/>
      <c r="DH607" s="133"/>
      <c r="DR607" s="133"/>
      <c r="EB607" s="133"/>
      <c r="EL607" s="133"/>
      <c r="EV607" s="133"/>
      <c r="FF607" s="133"/>
      <c r="FP607" s="133"/>
      <c r="FZ607" s="133"/>
      <c r="GJ607" s="133"/>
      <c r="GT607" s="133"/>
      <c r="HD607" s="133"/>
      <c r="HN607" s="133"/>
      <c r="HX607" s="133"/>
    </row>
    <row xmlns:x14ac="http://schemas.microsoft.com/office/spreadsheetml/2009/9/ac" r="608" s="3" customFormat="true" x14ac:dyDescent="0.25">
      <c r="A608" s="383"/>
      <c r="B608" s="133"/>
      <c r="L608" s="133"/>
      <c r="V608" s="133"/>
      <c r="AF608" s="133"/>
      <c r="AP608" s="133"/>
      <c r="AZ608" s="133"/>
      <c r="BJ608" s="133"/>
      <c r="BT608" s="133"/>
      <c r="CD608" s="133"/>
      <c r="CN608" s="133"/>
      <c r="CX608" s="133"/>
      <c r="DH608" s="133"/>
      <c r="DR608" s="133"/>
      <c r="EB608" s="133"/>
      <c r="EL608" s="133"/>
      <c r="EV608" s="133"/>
      <c r="FF608" s="133"/>
      <c r="FP608" s="133"/>
      <c r="FZ608" s="133"/>
      <c r="GJ608" s="133"/>
      <c r="GT608" s="133"/>
      <c r="HD608" s="133"/>
      <c r="HN608" s="133"/>
      <c r="HX608" s="133"/>
    </row>
    <row xmlns:x14ac="http://schemas.microsoft.com/office/spreadsheetml/2009/9/ac" r="609" s="3" customFormat="true" x14ac:dyDescent="0.25">
      <c r="A609" s="383"/>
      <c r="B609" s="133"/>
      <c r="L609" s="133"/>
      <c r="V609" s="133"/>
      <c r="AF609" s="133"/>
      <c r="AP609" s="133"/>
      <c r="AZ609" s="133"/>
      <c r="BJ609" s="133"/>
      <c r="BT609" s="133"/>
      <c r="CD609" s="133"/>
      <c r="CN609" s="133"/>
      <c r="CX609" s="133"/>
      <c r="DH609" s="133"/>
      <c r="DR609" s="133"/>
      <c r="EB609" s="133"/>
      <c r="EL609" s="133"/>
      <c r="EV609" s="133"/>
      <c r="FF609" s="133"/>
      <c r="FP609" s="133"/>
      <c r="FZ609" s="133"/>
      <c r="GJ609" s="133"/>
      <c r="GT609" s="133"/>
      <c r="HD609" s="133"/>
      <c r="HN609" s="133"/>
      <c r="HX609" s="133"/>
    </row>
    <row xmlns:x14ac="http://schemas.microsoft.com/office/spreadsheetml/2009/9/ac" r="610" s="3" customFormat="true" x14ac:dyDescent="0.25">
      <c r="A610" s="383"/>
      <c r="B610" s="133"/>
      <c r="L610" s="133"/>
      <c r="V610" s="133"/>
      <c r="AF610" s="133"/>
      <c r="AP610" s="133"/>
      <c r="AZ610" s="133"/>
      <c r="BJ610" s="133"/>
      <c r="BT610" s="133"/>
      <c r="CD610" s="133"/>
      <c r="CN610" s="133"/>
      <c r="CX610" s="133"/>
      <c r="DH610" s="133"/>
      <c r="DR610" s="133"/>
      <c r="EB610" s="133"/>
      <c r="EL610" s="133"/>
      <c r="EV610" s="133"/>
      <c r="FF610" s="133"/>
      <c r="FP610" s="133"/>
      <c r="FZ610" s="133"/>
      <c r="GJ610" s="133"/>
      <c r="GT610" s="133"/>
      <c r="HD610" s="133"/>
      <c r="HN610" s="133"/>
      <c r="HX610" s="133"/>
    </row>
    <row xmlns:x14ac="http://schemas.microsoft.com/office/spreadsheetml/2009/9/ac" r="611" s="3" customFormat="true" x14ac:dyDescent="0.25">
      <c r="A611" s="383"/>
      <c r="B611" s="133"/>
      <c r="L611" s="133"/>
      <c r="V611" s="133"/>
      <c r="AF611" s="133"/>
      <c r="AP611" s="133"/>
      <c r="AZ611" s="133"/>
      <c r="BJ611" s="133"/>
      <c r="BT611" s="133"/>
      <c r="CD611" s="133"/>
      <c r="CN611" s="133"/>
      <c r="CX611" s="133"/>
      <c r="DH611" s="133"/>
      <c r="DR611" s="133"/>
      <c r="EB611" s="133"/>
      <c r="EL611" s="133"/>
      <c r="EV611" s="133"/>
      <c r="FF611" s="133"/>
      <c r="FP611" s="133"/>
      <c r="FZ611" s="133"/>
      <c r="GJ611" s="133"/>
      <c r="GT611" s="133"/>
      <c r="HD611" s="133"/>
      <c r="HN611" s="133"/>
      <c r="HX611" s="133"/>
    </row>
    <row xmlns:x14ac="http://schemas.microsoft.com/office/spreadsheetml/2009/9/ac" r="612" s="3" customFormat="true" x14ac:dyDescent="0.25">
      <c r="A612" s="383"/>
      <c r="B612" s="133"/>
      <c r="L612" s="133"/>
      <c r="V612" s="133"/>
      <c r="AF612" s="133"/>
      <c r="AP612" s="133"/>
      <c r="AZ612" s="133"/>
      <c r="BJ612" s="133"/>
      <c r="BT612" s="133"/>
      <c r="CD612" s="133"/>
      <c r="CN612" s="133"/>
      <c r="CX612" s="133"/>
      <c r="DH612" s="133"/>
      <c r="DR612" s="133"/>
      <c r="EB612" s="133"/>
      <c r="EL612" s="133"/>
      <c r="EV612" s="133"/>
      <c r="FF612" s="133"/>
      <c r="FP612" s="133"/>
      <c r="FZ612" s="133"/>
      <c r="GJ612" s="133"/>
      <c r="GT612" s="133"/>
      <c r="HD612" s="133"/>
      <c r="HN612" s="133"/>
      <c r="HX612" s="133"/>
    </row>
    <row xmlns:x14ac="http://schemas.microsoft.com/office/spreadsheetml/2009/9/ac" r="613" s="3" customFormat="true" x14ac:dyDescent="0.25">
      <c r="A613" s="383"/>
      <c r="B613" s="133"/>
      <c r="L613" s="133"/>
      <c r="V613" s="133"/>
      <c r="AF613" s="133"/>
      <c r="AP613" s="133"/>
      <c r="AZ613" s="133"/>
      <c r="BJ613" s="133"/>
      <c r="BT613" s="133"/>
      <c r="CD613" s="133"/>
      <c r="CN613" s="133"/>
      <c r="CX613" s="133"/>
      <c r="DH613" s="133"/>
      <c r="DR613" s="133"/>
      <c r="EB613" s="133"/>
      <c r="EL613" s="133"/>
      <c r="EV613" s="133"/>
      <c r="FF613" s="133"/>
      <c r="FP613" s="133"/>
      <c r="FZ613" s="133"/>
      <c r="GJ613" s="133"/>
      <c r="GT613" s="133"/>
      <c r="HD613" s="133"/>
      <c r="HN613" s="133"/>
      <c r="HX613" s="133"/>
    </row>
    <row xmlns:x14ac="http://schemas.microsoft.com/office/spreadsheetml/2009/9/ac" r="614" s="3" customFormat="true" x14ac:dyDescent="0.25">
      <c r="A614" s="383"/>
      <c r="B614" s="133"/>
      <c r="L614" s="133"/>
      <c r="V614" s="133"/>
      <c r="AF614" s="133"/>
      <c r="AP614" s="133"/>
      <c r="AZ614" s="133"/>
      <c r="BJ614" s="133"/>
      <c r="BT614" s="133"/>
      <c r="CD614" s="133"/>
      <c r="CN614" s="133"/>
      <c r="CX614" s="133"/>
      <c r="DH614" s="133"/>
      <c r="DR614" s="133"/>
      <c r="EB614" s="133"/>
      <c r="EL614" s="133"/>
      <c r="EV614" s="133"/>
      <c r="FF614" s="133"/>
      <c r="FP614" s="133"/>
      <c r="FZ614" s="133"/>
      <c r="GJ614" s="133"/>
      <c r="GT614" s="133"/>
      <c r="HD614" s="133"/>
      <c r="HN614" s="133"/>
      <c r="HX614" s="133"/>
    </row>
    <row xmlns:x14ac="http://schemas.microsoft.com/office/spreadsheetml/2009/9/ac" r="615" s="3" customFormat="true" x14ac:dyDescent="0.25">
      <c r="A615" s="383"/>
      <c r="B615" s="133"/>
      <c r="L615" s="133"/>
      <c r="V615" s="133"/>
      <c r="AF615" s="133"/>
      <c r="AP615" s="133"/>
      <c r="AZ615" s="133"/>
      <c r="BJ615" s="133"/>
      <c r="BT615" s="133"/>
      <c r="CD615" s="133"/>
      <c r="CN615" s="133"/>
      <c r="CX615" s="133"/>
      <c r="DH615" s="133"/>
      <c r="DR615" s="133"/>
      <c r="EB615" s="133"/>
      <c r="EL615" s="133"/>
      <c r="EV615" s="133"/>
      <c r="FF615" s="133"/>
      <c r="FP615" s="133"/>
      <c r="FZ615" s="133"/>
      <c r="GJ615" s="133"/>
      <c r="GT615" s="133"/>
      <c r="HD615" s="133"/>
      <c r="HN615" s="133"/>
      <c r="HX615" s="133"/>
    </row>
    <row xmlns:x14ac="http://schemas.microsoft.com/office/spreadsheetml/2009/9/ac" r="616" s="3" customFormat="true" x14ac:dyDescent="0.25">
      <c r="A616" s="383"/>
      <c r="B616" s="133"/>
      <c r="L616" s="133"/>
      <c r="V616" s="133"/>
      <c r="AF616" s="133"/>
      <c r="AP616" s="133"/>
      <c r="AZ616" s="133"/>
      <c r="BJ616" s="133"/>
      <c r="BT616" s="133"/>
      <c r="CD616" s="133"/>
      <c r="CN616" s="133"/>
      <c r="CX616" s="133"/>
      <c r="DH616" s="133"/>
      <c r="DR616" s="133"/>
      <c r="EB616" s="133"/>
      <c r="EL616" s="133"/>
      <c r="EV616" s="133"/>
      <c r="FF616" s="133"/>
      <c r="FP616" s="133"/>
      <c r="FZ616" s="133"/>
      <c r="GJ616" s="133"/>
      <c r="GT616" s="133"/>
      <c r="HD616" s="133"/>
      <c r="HN616" s="133"/>
      <c r="HX616" s="133"/>
    </row>
    <row xmlns:x14ac="http://schemas.microsoft.com/office/spreadsheetml/2009/9/ac" r="617" s="3" customFormat="true" x14ac:dyDescent="0.25">
      <c r="A617" s="383"/>
      <c r="B617" s="133"/>
      <c r="L617" s="133"/>
      <c r="V617" s="133"/>
      <c r="AF617" s="133"/>
      <c r="AP617" s="133"/>
      <c r="AZ617" s="133"/>
      <c r="BJ617" s="133"/>
      <c r="BT617" s="133"/>
      <c r="CD617" s="133"/>
      <c r="CN617" s="133"/>
      <c r="CX617" s="133"/>
      <c r="DH617" s="133"/>
      <c r="DR617" s="133"/>
      <c r="EB617" s="133"/>
      <c r="EL617" s="133"/>
      <c r="EV617" s="133"/>
      <c r="FF617" s="133"/>
      <c r="FP617" s="133"/>
      <c r="FZ617" s="133"/>
      <c r="GJ617" s="133"/>
      <c r="GT617" s="133"/>
      <c r="HD617" s="133"/>
      <c r="HN617" s="133"/>
      <c r="HX617" s="133"/>
    </row>
    <row xmlns:x14ac="http://schemas.microsoft.com/office/spreadsheetml/2009/9/ac" r="618" s="3" customFormat="true" x14ac:dyDescent="0.25">
      <c r="A618" s="383"/>
      <c r="B618" s="133"/>
      <c r="L618" s="133"/>
      <c r="V618" s="133"/>
      <c r="AF618" s="133"/>
      <c r="AP618" s="133"/>
      <c r="AZ618" s="133"/>
      <c r="BJ618" s="133"/>
      <c r="BT618" s="133"/>
      <c r="CD618" s="133"/>
      <c r="CN618" s="133"/>
      <c r="CX618" s="133"/>
      <c r="DH618" s="133"/>
      <c r="DR618" s="133"/>
      <c r="EB618" s="133"/>
      <c r="EL618" s="133"/>
      <c r="EV618" s="133"/>
      <c r="FF618" s="133"/>
      <c r="FP618" s="133"/>
      <c r="FZ618" s="133"/>
      <c r="GJ618" s="133"/>
      <c r="GT618" s="133"/>
      <c r="HD618" s="133"/>
      <c r="HN618" s="133"/>
      <c r="HX618" s="133"/>
    </row>
    <row xmlns:x14ac="http://schemas.microsoft.com/office/spreadsheetml/2009/9/ac" r="619" s="3" customFormat="true" x14ac:dyDescent="0.25">
      <c r="A619" s="383"/>
      <c r="B619" s="133"/>
      <c r="L619" s="133"/>
      <c r="V619" s="133"/>
      <c r="AF619" s="133"/>
      <c r="AP619" s="133"/>
      <c r="AZ619" s="133"/>
      <c r="BJ619" s="133"/>
      <c r="BT619" s="133"/>
      <c r="CD619" s="133"/>
      <c r="CN619" s="133"/>
      <c r="CX619" s="133"/>
      <c r="DH619" s="133"/>
      <c r="DR619" s="133"/>
      <c r="EB619" s="133"/>
      <c r="EL619" s="133"/>
      <c r="EV619" s="133"/>
      <c r="FF619" s="133"/>
      <c r="FP619" s="133"/>
      <c r="FZ619" s="133"/>
      <c r="GJ619" s="133"/>
      <c r="GT619" s="133"/>
      <c r="HD619" s="133"/>
      <c r="HN619" s="133"/>
      <c r="HX619" s="133"/>
    </row>
    <row xmlns:x14ac="http://schemas.microsoft.com/office/spreadsheetml/2009/9/ac" r="620" s="3" customFormat="true" x14ac:dyDescent="0.25">
      <c r="A620" s="383"/>
      <c r="B620" s="133"/>
      <c r="L620" s="133"/>
      <c r="V620" s="133"/>
      <c r="AF620" s="133"/>
      <c r="AP620" s="133"/>
      <c r="AZ620" s="133"/>
      <c r="BJ620" s="133"/>
      <c r="BT620" s="133"/>
      <c r="CD620" s="133"/>
      <c r="CN620" s="133"/>
      <c r="CX620" s="133"/>
      <c r="DH620" s="133"/>
      <c r="DR620" s="133"/>
      <c r="EB620" s="133"/>
      <c r="EL620" s="133"/>
      <c r="EV620" s="133"/>
      <c r="FF620" s="133"/>
      <c r="FP620" s="133"/>
      <c r="FZ620" s="133"/>
      <c r="GJ620" s="133"/>
      <c r="GT620" s="133"/>
      <c r="HD620" s="133"/>
      <c r="HN620" s="133"/>
      <c r="HX620" s="133"/>
    </row>
    <row xmlns:x14ac="http://schemas.microsoft.com/office/spreadsheetml/2009/9/ac" r="621" s="3" customFormat="true" x14ac:dyDescent="0.25">
      <c r="A621" s="383"/>
      <c r="B621" s="133"/>
      <c r="L621" s="133"/>
      <c r="V621" s="133"/>
      <c r="AF621" s="133"/>
      <c r="AP621" s="133"/>
      <c r="AZ621" s="133"/>
      <c r="BJ621" s="133"/>
      <c r="BT621" s="133"/>
      <c r="CD621" s="133"/>
      <c r="CN621" s="133"/>
      <c r="CX621" s="133"/>
      <c r="DH621" s="133"/>
      <c r="DR621" s="133"/>
      <c r="EB621" s="133"/>
      <c r="EL621" s="133"/>
      <c r="EV621" s="133"/>
      <c r="FF621" s="133"/>
      <c r="FP621" s="133"/>
      <c r="FZ621" s="133"/>
      <c r="GJ621" s="133"/>
      <c r="GT621" s="133"/>
      <c r="HD621" s="133"/>
      <c r="HN621" s="133"/>
      <c r="HX621" s="133"/>
    </row>
    <row xmlns:x14ac="http://schemas.microsoft.com/office/spreadsheetml/2009/9/ac" r="622" s="3" customFormat="true" x14ac:dyDescent="0.25">
      <c r="A622" s="383"/>
      <c r="B622" s="133"/>
      <c r="L622" s="133"/>
      <c r="V622" s="133"/>
      <c r="AF622" s="133"/>
      <c r="AP622" s="133"/>
      <c r="AZ622" s="133"/>
      <c r="BJ622" s="133"/>
      <c r="BT622" s="133"/>
      <c r="CD622" s="133"/>
      <c r="CN622" s="133"/>
      <c r="CX622" s="133"/>
      <c r="DH622" s="133"/>
      <c r="DR622" s="133"/>
      <c r="EB622" s="133"/>
      <c r="EL622" s="133"/>
      <c r="EV622" s="133"/>
      <c r="FF622" s="133"/>
      <c r="FP622" s="133"/>
      <c r="FZ622" s="133"/>
      <c r="GJ622" s="133"/>
      <c r="GT622" s="133"/>
      <c r="HD622" s="133"/>
      <c r="HN622" s="133"/>
      <c r="HX622" s="133"/>
    </row>
    <row xmlns:x14ac="http://schemas.microsoft.com/office/spreadsheetml/2009/9/ac" r="623" s="3" customFormat="true" x14ac:dyDescent="0.25">
      <c r="A623" s="383"/>
      <c r="B623" s="133"/>
      <c r="L623" s="133"/>
      <c r="V623" s="133"/>
      <c r="AF623" s="133"/>
      <c r="AP623" s="133"/>
      <c r="AZ623" s="133"/>
      <c r="BJ623" s="133"/>
      <c r="BT623" s="133"/>
      <c r="CD623" s="133"/>
      <c r="CN623" s="133"/>
      <c r="CX623" s="133"/>
      <c r="DH623" s="133"/>
      <c r="DR623" s="133"/>
      <c r="EB623" s="133"/>
      <c r="EL623" s="133"/>
      <c r="EV623" s="133"/>
      <c r="FF623" s="133"/>
      <c r="FP623" s="133"/>
      <c r="FZ623" s="133"/>
      <c r="GJ623" s="133"/>
      <c r="GT623" s="133"/>
      <c r="HD623" s="133"/>
      <c r="HN623" s="133"/>
      <c r="HX623" s="133"/>
    </row>
    <row xmlns:x14ac="http://schemas.microsoft.com/office/spreadsheetml/2009/9/ac" r="624" s="3" customFormat="true" x14ac:dyDescent="0.25">
      <c r="A624" s="383"/>
      <c r="B624" s="133"/>
      <c r="L624" s="133"/>
      <c r="V624" s="133"/>
      <c r="AF624" s="133"/>
      <c r="AP624" s="133"/>
      <c r="AZ624" s="133"/>
      <c r="BJ624" s="133"/>
      <c r="BT624" s="133"/>
      <c r="CD624" s="133"/>
      <c r="CN624" s="133"/>
      <c r="CX624" s="133"/>
      <c r="DH624" s="133"/>
      <c r="DR624" s="133"/>
      <c r="EB624" s="133"/>
      <c r="EL624" s="133"/>
      <c r="EV624" s="133"/>
      <c r="FF624" s="133"/>
      <c r="FP624" s="133"/>
      <c r="FZ624" s="133"/>
      <c r="GJ624" s="133"/>
      <c r="GT624" s="133"/>
      <c r="HD624" s="133"/>
      <c r="HN624" s="133"/>
      <c r="HX624" s="133"/>
    </row>
    <row xmlns:x14ac="http://schemas.microsoft.com/office/spreadsheetml/2009/9/ac" r="625" s="3" customFormat="true" x14ac:dyDescent="0.25">
      <c r="A625" s="383"/>
      <c r="B625" s="133"/>
      <c r="L625" s="133"/>
      <c r="V625" s="133"/>
      <c r="AF625" s="133"/>
      <c r="AP625" s="133"/>
      <c r="AZ625" s="133"/>
      <c r="BJ625" s="133"/>
      <c r="BT625" s="133"/>
      <c r="CD625" s="133"/>
      <c r="CN625" s="133"/>
      <c r="CX625" s="133"/>
      <c r="DH625" s="133"/>
      <c r="DR625" s="133"/>
      <c r="EB625" s="133"/>
      <c r="EL625" s="133"/>
      <c r="EV625" s="133"/>
      <c r="FF625" s="133"/>
      <c r="FP625" s="133"/>
      <c r="FZ625" s="133"/>
      <c r="GJ625" s="133"/>
      <c r="GT625" s="133"/>
      <c r="HD625" s="133"/>
      <c r="HN625" s="133"/>
      <c r="HX625" s="133"/>
    </row>
    <row xmlns:x14ac="http://schemas.microsoft.com/office/spreadsheetml/2009/9/ac" r="626" s="3" customFormat="true" x14ac:dyDescent="0.25">
      <c r="A626" s="383"/>
      <c r="B626" s="133"/>
      <c r="L626" s="133"/>
      <c r="V626" s="133"/>
      <c r="AF626" s="133"/>
      <c r="AP626" s="133"/>
      <c r="AZ626" s="133"/>
      <c r="BJ626" s="133"/>
      <c r="BT626" s="133"/>
      <c r="CD626" s="133"/>
      <c r="CN626" s="133"/>
      <c r="CX626" s="133"/>
      <c r="DH626" s="133"/>
      <c r="DR626" s="133"/>
      <c r="EB626" s="133"/>
      <c r="EL626" s="133"/>
      <c r="EV626" s="133"/>
      <c r="FF626" s="133"/>
      <c r="FP626" s="133"/>
      <c r="FZ626" s="133"/>
      <c r="GJ626" s="133"/>
      <c r="GT626" s="133"/>
      <c r="HD626" s="133"/>
      <c r="HN626" s="133"/>
      <c r="HX626" s="133"/>
    </row>
    <row xmlns:x14ac="http://schemas.microsoft.com/office/spreadsheetml/2009/9/ac" r="627" s="3" customFormat="true" x14ac:dyDescent="0.25">
      <c r="A627" s="383"/>
      <c r="B627" s="133"/>
      <c r="L627" s="133"/>
      <c r="V627" s="133"/>
      <c r="AF627" s="133"/>
      <c r="AP627" s="133"/>
      <c r="AZ627" s="133"/>
      <c r="BJ627" s="133"/>
      <c r="BT627" s="133"/>
      <c r="CD627" s="133"/>
      <c r="CN627" s="133"/>
      <c r="CX627" s="133"/>
      <c r="DH627" s="133"/>
      <c r="DR627" s="133"/>
      <c r="EB627" s="133"/>
      <c r="EL627" s="133"/>
      <c r="EV627" s="133"/>
      <c r="FF627" s="133"/>
      <c r="FP627" s="133"/>
      <c r="FZ627" s="133"/>
      <c r="GJ627" s="133"/>
      <c r="GT627" s="133"/>
      <c r="HD627" s="133"/>
      <c r="HN627" s="133"/>
      <c r="HX627" s="133"/>
    </row>
    <row xmlns:x14ac="http://schemas.microsoft.com/office/spreadsheetml/2009/9/ac" r="628" s="3" customFormat="true" x14ac:dyDescent="0.25">
      <c r="A628" s="383"/>
      <c r="B628" s="133"/>
      <c r="L628" s="133"/>
      <c r="V628" s="133"/>
      <c r="AF628" s="133"/>
      <c r="AP628" s="133"/>
      <c r="AZ628" s="133"/>
      <c r="BJ628" s="133"/>
      <c r="BT628" s="133"/>
      <c r="CD628" s="133"/>
      <c r="CN628" s="133"/>
      <c r="CX628" s="133"/>
      <c r="DH628" s="133"/>
      <c r="DR628" s="133"/>
      <c r="EB628" s="133"/>
      <c r="EL628" s="133"/>
      <c r="EV628" s="133"/>
      <c r="FF628" s="133"/>
      <c r="FP628" s="133"/>
      <c r="FZ628" s="133"/>
      <c r="GJ628" s="133"/>
      <c r="GT628" s="133"/>
      <c r="HD628" s="133"/>
      <c r="HN628" s="133"/>
      <c r="HX628" s="133"/>
    </row>
    <row xmlns:x14ac="http://schemas.microsoft.com/office/spreadsheetml/2009/9/ac" r="629" s="3" customFormat="true" x14ac:dyDescent="0.25">
      <c r="A629" s="383"/>
      <c r="B629" s="133"/>
      <c r="L629" s="133"/>
      <c r="V629" s="133"/>
      <c r="AF629" s="133"/>
      <c r="AP629" s="133"/>
      <c r="AZ629" s="133"/>
      <c r="BJ629" s="133"/>
      <c r="BT629" s="133"/>
      <c r="CD629" s="133"/>
      <c r="CN629" s="133"/>
      <c r="CX629" s="133"/>
      <c r="DH629" s="133"/>
      <c r="DR629" s="133"/>
      <c r="EB629" s="133"/>
      <c r="EL629" s="133"/>
      <c r="EV629" s="133"/>
      <c r="FF629" s="133"/>
      <c r="FP629" s="133"/>
      <c r="FZ629" s="133"/>
      <c r="GJ629" s="133"/>
      <c r="GT629" s="133"/>
      <c r="HD629" s="133"/>
      <c r="HN629" s="133"/>
      <c r="HX629" s="133"/>
    </row>
    <row xmlns:x14ac="http://schemas.microsoft.com/office/spreadsheetml/2009/9/ac" r="630" s="3" customFormat="true" x14ac:dyDescent="0.25">
      <c r="A630" s="383"/>
      <c r="B630" s="133"/>
      <c r="L630" s="133"/>
      <c r="V630" s="133"/>
      <c r="AF630" s="133"/>
      <c r="AP630" s="133"/>
      <c r="AZ630" s="133"/>
      <c r="BJ630" s="133"/>
      <c r="BT630" s="133"/>
      <c r="CD630" s="133"/>
      <c r="CN630" s="133"/>
      <c r="CX630" s="133"/>
      <c r="DH630" s="133"/>
      <c r="DR630" s="133"/>
      <c r="EB630" s="133"/>
      <c r="EL630" s="133"/>
      <c r="EV630" s="133"/>
      <c r="FF630" s="133"/>
      <c r="FP630" s="133"/>
      <c r="FZ630" s="133"/>
      <c r="GJ630" s="133"/>
      <c r="GT630" s="133"/>
      <c r="HD630" s="133"/>
      <c r="HN630" s="133"/>
      <c r="HX630" s="133"/>
    </row>
    <row xmlns:x14ac="http://schemas.microsoft.com/office/spreadsheetml/2009/9/ac" r="631" s="3" customFormat="true" x14ac:dyDescent="0.25">
      <c r="A631" s="383"/>
      <c r="B631" s="133"/>
      <c r="L631" s="133"/>
      <c r="V631" s="133"/>
      <c r="AF631" s="133"/>
      <c r="AP631" s="133"/>
      <c r="AZ631" s="133"/>
      <c r="BJ631" s="133"/>
      <c r="BT631" s="133"/>
      <c r="CD631" s="133"/>
      <c r="CN631" s="133"/>
      <c r="CX631" s="133"/>
      <c r="DH631" s="133"/>
      <c r="DR631" s="133"/>
      <c r="EB631" s="133"/>
      <c r="EL631" s="133"/>
      <c r="EV631" s="133"/>
      <c r="FF631" s="133"/>
      <c r="FP631" s="133"/>
      <c r="FZ631" s="133"/>
      <c r="GJ631" s="133"/>
      <c r="GT631" s="133"/>
      <c r="HD631" s="133"/>
      <c r="HN631" s="133"/>
      <c r="HX631" s="133"/>
    </row>
    <row xmlns:x14ac="http://schemas.microsoft.com/office/spreadsheetml/2009/9/ac" r="632" s="3" customFormat="true" x14ac:dyDescent="0.25">
      <c r="A632" s="383"/>
      <c r="B632" s="133"/>
      <c r="L632" s="133"/>
      <c r="V632" s="133"/>
      <c r="AF632" s="133"/>
      <c r="AP632" s="133"/>
      <c r="AZ632" s="133"/>
      <c r="BJ632" s="133"/>
      <c r="BT632" s="133"/>
      <c r="CD632" s="133"/>
      <c r="CN632" s="133"/>
      <c r="CX632" s="133"/>
      <c r="DH632" s="133"/>
      <c r="DR632" s="133"/>
      <c r="EB632" s="133"/>
      <c r="EL632" s="133"/>
      <c r="EV632" s="133"/>
      <c r="FF632" s="133"/>
      <c r="FP632" s="133"/>
      <c r="FZ632" s="133"/>
      <c r="GJ632" s="133"/>
      <c r="GT632" s="133"/>
      <c r="HD632" s="133"/>
      <c r="HN632" s="133"/>
      <c r="HX632" s="133"/>
    </row>
    <row xmlns:x14ac="http://schemas.microsoft.com/office/spreadsheetml/2009/9/ac" r="633" s="3" customFormat="true" x14ac:dyDescent="0.25">
      <c r="A633" s="383"/>
      <c r="B633" s="133"/>
      <c r="L633" s="133"/>
      <c r="V633" s="133"/>
      <c r="AF633" s="133"/>
      <c r="AP633" s="133"/>
      <c r="AZ633" s="133"/>
      <c r="BJ633" s="133"/>
      <c r="BT633" s="133"/>
      <c r="CD633" s="133"/>
      <c r="CN633" s="133"/>
      <c r="CX633" s="133"/>
      <c r="DH633" s="133"/>
      <c r="DR633" s="133"/>
      <c r="EB633" s="133"/>
      <c r="EL633" s="133"/>
      <c r="EV633" s="133"/>
      <c r="FF633" s="133"/>
      <c r="FP633" s="133"/>
      <c r="FZ633" s="133"/>
      <c r="GJ633" s="133"/>
      <c r="GT633" s="133"/>
      <c r="HD633" s="133"/>
      <c r="HN633" s="133"/>
      <c r="HX633" s="133"/>
    </row>
    <row xmlns:x14ac="http://schemas.microsoft.com/office/spreadsheetml/2009/9/ac" r="634" s="3" customFormat="true" x14ac:dyDescent="0.25">
      <c r="A634" s="383"/>
      <c r="B634" s="133"/>
      <c r="L634" s="133"/>
      <c r="V634" s="133"/>
      <c r="AF634" s="133"/>
      <c r="AP634" s="133"/>
      <c r="AZ634" s="133"/>
      <c r="BJ634" s="133"/>
      <c r="BT634" s="133"/>
      <c r="CD634" s="133"/>
      <c r="CN634" s="133"/>
      <c r="CX634" s="133"/>
      <c r="DH634" s="133"/>
      <c r="DR634" s="133"/>
      <c r="EB634" s="133"/>
      <c r="EL634" s="133"/>
      <c r="EV634" s="133"/>
      <c r="FF634" s="133"/>
      <c r="FP634" s="133"/>
      <c r="FZ634" s="133"/>
      <c r="GJ634" s="133"/>
      <c r="GT634" s="133"/>
      <c r="HD634" s="133"/>
      <c r="HN634" s="133"/>
      <c r="HX634" s="133"/>
    </row>
    <row xmlns:x14ac="http://schemas.microsoft.com/office/spreadsheetml/2009/9/ac" r="635" s="3" customFormat="true" x14ac:dyDescent="0.25">
      <c r="A635" s="383"/>
      <c r="B635" s="133"/>
      <c r="L635" s="133"/>
      <c r="V635" s="133"/>
      <c r="AF635" s="133"/>
      <c r="AP635" s="133"/>
      <c r="AZ635" s="133"/>
      <c r="BJ635" s="133"/>
      <c r="BT635" s="133"/>
      <c r="CD635" s="133"/>
      <c r="CN635" s="133"/>
      <c r="CX635" s="133"/>
      <c r="DH635" s="133"/>
      <c r="DR635" s="133"/>
      <c r="EB635" s="133"/>
      <c r="EL635" s="133"/>
      <c r="EV635" s="133"/>
      <c r="FF635" s="133"/>
      <c r="FP635" s="133"/>
      <c r="FZ635" s="133"/>
      <c r="GJ635" s="133"/>
      <c r="GT635" s="133"/>
      <c r="HD635" s="133"/>
      <c r="HN635" s="133"/>
      <c r="HX635" s="133"/>
    </row>
    <row xmlns:x14ac="http://schemas.microsoft.com/office/spreadsheetml/2009/9/ac" r="636" s="3" customFormat="true" x14ac:dyDescent="0.25">
      <c r="A636" s="383"/>
      <c r="B636" s="133"/>
      <c r="L636" s="133"/>
      <c r="V636" s="133"/>
      <c r="AF636" s="133"/>
      <c r="AP636" s="133"/>
      <c r="AZ636" s="133"/>
      <c r="BJ636" s="133"/>
      <c r="BT636" s="133"/>
      <c r="CD636" s="133"/>
      <c r="CN636" s="133"/>
      <c r="CX636" s="133"/>
      <c r="DH636" s="133"/>
      <c r="DR636" s="133"/>
      <c r="EB636" s="133"/>
      <c r="EL636" s="133"/>
      <c r="EV636" s="133"/>
      <c r="FF636" s="133"/>
      <c r="FP636" s="133"/>
      <c r="FZ636" s="133"/>
      <c r="GJ636" s="133"/>
      <c r="GT636" s="133"/>
      <c r="HD636" s="133"/>
      <c r="HN636" s="133"/>
      <c r="HX636" s="133"/>
    </row>
    <row xmlns:x14ac="http://schemas.microsoft.com/office/spreadsheetml/2009/9/ac" r="637" s="3" customFormat="true" x14ac:dyDescent="0.25">
      <c r="A637" s="383"/>
      <c r="B637" s="133"/>
      <c r="L637" s="133"/>
      <c r="V637" s="133"/>
      <c r="AF637" s="133"/>
      <c r="AP637" s="133"/>
      <c r="AZ637" s="133"/>
      <c r="BJ637" s="133"/>
      <c r="BT637" s="133"/>
      <c r="CD637" s="133"/>
      <c r="CN637" s="133"/>
      <c r="CX637" s="133"/>
      <c r="DH637" s="133"/>
      <c r="DR637" s="133"/>
      <c r="EB637" s="133"/>
      <c r="EL637" s="133"/>
      <c r="EV637" s="133"/>
      <c r="FF637" s="133"/>
      <c r="FP637" s="133"/>
      <c r="FZ637" s="133"/>
      <c r="GJ637" s="133"/>
      <c r="GT637" s="133"/>
      <c r="HD637" s="133"/>
      <c r="HN637" s="133"/>
      <c r="HX637" s="133"/>
    </row>
    <row xmlns:x14ac="http://schemas.microsoft.com/office/spreadsheetml/2009/9/ac" r="638" s="3" customFormat="true" x14ac:dyDescent="0.25">
      <c r="A638" s="383"/>
      <c r="B638" s="133"/>
      <c r="L638" s="133"/>
      <c r="V638" s="133"/>
      <c r="AF638" s="133"/>
      <c r="AP638" s="133"/>
      <c r="AZ638" s="133"/>
      <c r="BJ638" s="133"/>
      <c r="BT638" s="133"/>
      <c r="CD638" s="133"/>
      <c r="CN638" s="133"/>
      <c r="CX638" s="133"/>
      <c r="DH638" s="133"/>
      <c r="DR638" s="133"/>
      <c r="EB638" s="133"/>
      <c r="EL638" s="133"/>
      <c r="EV638" s="133"/>
      <c r="FF638" s="133"/>
      <c r="FP638" s="133"/>
      <c r="FZ638" s="133"/>
      <c r="GJ638" s="133"/>
      <c r="GT638" s="133"/>
      <c r="HD638" s="133"/>
      <c r="HN638" s="133"/>
      <c r="HX638" s="133"/>
    </row>
    <row xmlns:x14ac="http://schemas.microsoft.com/office/spreadsheetml/2009/9/ac" r="639" s="3" customFormat="true" x14ac:dyDescent="0.25">
      <c r="A639" s="383"/>
      <c r="B639" s="133"/>
      <c r="L639" s="133"/>
      <c r="V639" s="133"/>
      <c r="AF639" s="133"/>
      <c r="AP639" s="133"/>
      <c r="AZ639" s="133"/>
      <c r="BJ639" s="133"/>
      <c r="BT639" s="133"/>
      <c r="CD639" s="133"/>
      <c r="CN639" s="133"/>
      <c r="CX639" s="133"/>
      <c r="DH639" s="133"/>
      <c r="DR639" s="133"/>
      <c r="EB639" s="133"/>
      <c r="EL639" s="133"/>
      <c r="EV639" s="133"/>
      <c r="FF639" s="133"/>
      <c r="FP639" s="133"/>
      <c r="FZ639" s="133"/>
      <c r="GJ639" s="133"/>
      <c r="GT639" s="133"/>
      <c r="HD639" s="133"/>
      <c r="HN639" s="133"/>
      <c r="HX639" s="133"/>
    </row>
    <row xmlns:x14ac="http://schemas.microsoft.com/office/spreadsheetml/2009/9/ac" r="640" s="3" customFormat="true" x14ac:dyDescent="0.25">
      <c r="A640" s="383"/>
      <c r="B640" s="133"/>
      <c r="L640" s="133"/>
      <c r="V640" s="133"/>
      <c r="AF640" s="133"/>
      <c r="AP640" s="133"/>
      <c r="AZ640" s="133"/>
      <c r="BJ640" s="133"/>
      <c r="BT640" s="133"/>
      <c r="CD640" s="133"/>
      <c r="CN640" s="133"/>
      <c r="CX640" s="133"/>
      <c r="DH640" s="133"/>
      <c r="DR640" s="133"/>
      <c r="EB640" s="133"/>
      <c r="EL640" s="133"/>
      <c r="EV640" s="133"/>
      <c r="FF640" s="133"/>
      <c r="FP640" s="133"/>
      <c r="FZ640" s="133"/>
      <c r="GJ640" s="133"/>
      <c r="GT640" s="133"/>
      <c r="HD640" s="133"/>
      <c r="HN640" s="133"/>
      <c r="HX640" s="133"/>
    </row>
  </sheetData>
  <mergeCells count="7">
    <mergeCell ref="BA27:BG27"/>
    <mergeCell ref="C27:I27"/>
    <mergeCell ref="M27:S27"/>
    <mergeCell ref="A2:A3"/>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2024-04-24T06:08:49Z</dcterms:modified>
</cp:coreProperties>
</file>